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F:\Analysis skills\"/>
    </mc:Choice>
  </mc:AlternateContent>
  <xr:revisionPtr revIDLastSave="0" documentId="13_ncr:1_{66E3B5D9-BD95-4AFA-A620-712C32232F1A}" xr6:coauthVersionLast="47" xr6:coauthVersionMax="47" xr10:uidLastSave="{00000000-0000-0000-0000-000000000000}"/>
  <bookViews>
    <workbookView xWindow="-120" yWindow="-120" windowWidth="20730" windowHeight="11160" xr2:uid="{00000000-000D-0000-FFFF-FFFF00000000}"/>
  </bookViews>
  <sheets>
    <sheet name="Child marriage" sheetId="1" r:id="rId1"/>
    <sheet name="Child marriage check" sheetId="2" state="hidden" r:id="rId2"/>
  </sheets>
  <externalReferences>
    <externalReference r:id="rId3"/>
  </externalReferences>
  <definedNames>
    <definedName name="_xlnm._FilterDatabase" localSheetId="0" hidden="1">'Child marriage'!$A$4:$I$221</definedName>
    <definedName name="_xlnm._FilterDatabase" localSheetId="1" hidden="1">'Child marriage check'!$A$12:$W$229</definedName>
    <definedName name="_xlnm.Database">#N/A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7" i="2" l="1"/>
  <c r="O211" i="2"/>
  <c r="M217" i="2"/>
  <c r="W37" i="2"/>
  <c r="W229" i="2"/>
  <c r="W228" i="2"/>
  <c r="W227" i="2"/>
  <c r="W226" i="2"/>
  <c r="W225" i="2"/>
  <c r="W224" i="2"/>
  <c r="W223" i="2"/>
  <c r="W222" i="2"/>
  <c r="W221" i="2"/>
  <c r="W220" i="2"/>
  <c r="W219" i="2"/>
  <c r="W218" i="2"/>
  <c r="W217" i="2"/>
  <c r="W216" i="2"/>
  <c r="W215" i="2"/>
  <c r="W214" i="2"/>
  <c r="W213" i="2"/>
  <c r="W212" i="2"/>
  <c r="W211" i="2"/>
  <c r="W210" i="2"/>
  <c r="W209" i="2"/>
  <c r="W208" i="2"/>
  <c r="W207" i="2"/>
  <c r="W206" i="2"/>
  <c r="W205" i="2"/>
  <c r="W204" i="2"/>
  <c r="W203" i="2"/>
  <c r="W202" i="2"/>
  <c r="W201" i="2"/>
  <c r="W200" i="2"/>
  <c r="W199" i="2"/>
  <c r="W198" i="2"/>
  <c r="W197" i="2"/>
  <c r="W196" i="2"/>
  <c r="W195" i="2"/>
  <c r="W194" i="2"/>
  <c r="W193" i="2"/>
  <c r="W192" i="2"/>
  <c r="W191" i="2"/>
  <c r="W190" i="2"/>
  <c r="W189" i="2"/>
  <c r="W188" i="2"/>
  <c r="W187" i="2"/>
  <c r="W186" i="2"/>
  <c r="W185" i="2"/>
  <c r="W184" i="2"/>
  <c r="W183" i="2"/>
  <c r="W182" i="2"/>
  <c r="W181" i="2"/>
  <c r="W180" i="2"/>
  <c r="W179" i="2"/>
  <c r="W178" i="2"/>
  <c r="W177" i="2"/>
  <c r="W176" i="2"/>
  <c r="W175" i="2"/>
  <c r="W174" i="2"/>
  <c r="W173" i="2"/>
  <c r="W172" i="2"/>
  <c r="W171" i="2"/>
  <c r="W170" i="2"/>
  <c r="W169" i="2"/>
  <c r="W168" i="2"/>
  <c r="W167" i="2"/>
  <c r="W166" i="2"/>
  <c r="W165" i="2"/>
  <c r="W164" i="2"/>
  <c r="W163" i="2"/>
  <c r="W162" i="2"/>
  <c r="W161" i="2"/>
  <c r="W160" i="2"/>
  <c r="W159" i="2"/>
  <c r="W158" i="2"/>
  <c r="W157" i="2"/>
  <c r="W156" i="2"/>
  <c r="W155" i="2"/>
  <c r="W154" i="2"/>
  <c r="W153" i="2"/>
  <c r="W152" i="2"/>
  <c r="W151" i="2"/>
  <c r="W150" i="2"/>
  <c r="W149" i="2"/>
  <c r="W148" i="2"/>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W55" i="2"/>
  <c r="W54" i="2"/>
  <c r="W53" i="2"/>
  <c r="W52" i="2"/>
  <c r="W51" i="2"/>
  <c r="W50" i="2"/>
  <c r="W49" i="2"/>
  <c r="W48" i="2"/>
  <c r="W47" i="2"/>
  <c r="W46" i="2"/>
  <c r="W45" i="2"/>
  <c r="W44" i="2"/>
  <c r="W43" i="2"/>
  <c r="W42" i="2"/>
  <c r="W41" i="2"/>
  <c r="W40" i="2"/>
  <c r="W39" i="2"/>
  <c r="W38" i="2"/>
  <c r="W36" i="2"/>
  <c r="W35" i="2"/>
  <c r="W34" i="2"/>
  <c r="W33" i="2"/>
  <c r="W32" i="2"/>
  <c r="W31" i="2"/>
  <c r="W30" i="2"/>
  <c r="W29" i="2"/>
  <c r="W28" i="2"/>
  <c r="W27" i="2"/>
  <c r="W26" i="2"/>
  <c r="W25" i="2"/>
  <c r="W24" i="2"/>
  <c r="W23" i="2"/>
  <c r="W22" i="2"/>
  <c r="W21" i="2"/>
  <c r="W20" i="2"/>
  <c r="W19" i="2"/>
  <c r="W18" i="2"/>
  <c r="W17" i="2"/>
  <c r="W16" i="2"/>
  <c r="W15" i="2"/>
  <c r="W14" i="2"/>
  <c r="W13" i="2"/>
  <c r="V215" i="2"/>
  <c r="U215" i="2"/>
  <c r="T215" i="2"/>
  <c r="S215" i="2"/>
  <c r="R215" i="2"/>
  <c r="Q215" i="2"/>
  <c r="P215" i="2"/>
  <c r="O215" i="2"/>
  <c r="N215" i="2"/>
  <c r="M215" i="2"/>
  <c r="M189" i="2"/>
  <c r="M185" i="2"/>
  <c r="M181" i="2"/>
  <c r="M177" i="2"/>
  <c r="M173"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227" i="2" l="1"/>
  <c r="M223" i="2"/>
  <c r="M219" i="2"/>
  <c r="M211" i="2"/>
  <c r="M207" i="2"/>
  <c r="M203" i="2"/>
  <c r="M199" i="2"/>
  <c r="M195" i="2"/>
  <c r="M191" i="2"/>
  <c r="M187" i="2"/>
  <c r="M183" i="2"/>
  <c r="M179" i="2"/>
  <c r="M175" i="2"/>
  <c r="M226" i="2"/>
  <c r="M222" i="2"/>
  <c r="M218" i="2"/>
  <c r="M214" i="2"/>
  <c r="M210" i="2"/>
  <c r="M206" i="2"/>
  <c r="M202" i="2"/>
  <c r="M198" i="2"/>
  <c r="M194" i="2"/>
  <c r="M190" i="2"/>
  <c r="M186" i="2"/>
  <c r="M182" i="2"/>
  <c r="M178" i="2"/>
  <c r="M174" i="2"/>
  <c r="M229" i="2"/>
  <c r="M225" i="2"/>
  <c r="M221" i="2"/>
  <c r="M213" i="2"/>
  <c r="M209" i="2"/>
  <c r="M205" i="2"/>
  <c r="M201" i="2"/>
  <c r="M197" i="2"/>
  <c r="M193" i="2"/>
  <c r="M228" i="2"/>
  <c r="M224" i="2"/>
  <c r="M220" i="2"/>
  <c r="M216" i="2"/>
  <c r="M212" i="2"/>
  <c r="M208" i="2"/>
  <c r="M204" i="2"/>
  <c r="M200" i="2"/>
  <c r="M196" i="2"/>
  <c r="M192" i="2"/>
  <c r="M188" i="2"/>
  <c r="M184" i="2"/>
  <c r="M180" i="2"/>
  <c r="M176" i="2"/>
  <c r="M172" i="2"/>
  <c r="N226" i="2" l="1"/>
  <c r="N222" i="2"/>
  <c r="N218" i="2"/>
  <c r="N214" i="2"/>
  <c r="N210" i="2"/>
  <c r="N206" i="2"/>
  <c r="N202" i="2"/>
  <c r="N198" i="2"/>
  <c r="N194" i="2"/>
  <c r="N190" i="2"/>
  <c r="N186" i="2"/>
  <c r="N182" i="2"/>
  <c r="N178" i="2"/>
  <c r="N174" i="2"/>
  <c r="N170" i="2"/>
  <c r="N18" i="2"/>
  <c r="N229" i="2"/>
  <c r="N225" i="2"/>
  <c r="N221" i="2"/>
  <c r="N217" i="2"/>
  <c r="N213" i="2"/>
  <c r="N209" i="2"/>
  <c r="N205" i="2"/>
  <c r="N201" i="2"/>
  <c r="N197" i="2"/>
  <c r="N193" i="2"/>
  <c r="N189" i="2"/>
  <c r="N185" i="2"/>
  <c r="N181" i="2"/>
  <c r="N177" i="2"/>
  <c r="N173" i="2"/>
  <c r="N228" i="2"/>
  <c r="N224" i="2"/>
  <c r="N220" i="2"/>
  <c r="N216" i="2"/>
  <c r="N212" i="2"/>
  <c r="N208" i="2"/>
  <c r="N204" i="2"/>
  <c r="N200" i="2"/>
  <c r="N196" i="2"/>
  <c r="N192" i="2"/>
  <c r="N188" i="2"/>
  <c r="N184" i="2"/>
  <c r="N180" i="2"/>
  <c r="N176" i="2"/>
  <c r="N172" i="2"/>
  <c r="N227" i="2"/>
  <c r="N195" i="2"/>
  <c r="N183" i="2"/>
  <c r="N167" i="2"/>
  <c r="N163" i="2"/>
  <c r="N159" i="2"/>
  <c r="N155" i="2"/>
  <c r="N151" i="2"/>
  <c r="N147" i="2"/>
  <c r="N143" i="2"/>
  <c r="N139" i="2"/>
  <c r="N135" i="2"/>
  <c r="N131" i="2"/>
  <c r="N127" i="2"/>
  <c r="N123" i="2"/>
  <c r="N119" i="2"/>
  <c r="N115" i="2"/>
  <c r="N207" i="2"/>
  <c r="N219" i="2"/>
  <c r="N179" i="2"/>
  <c r="N166" i="2"/>
  <c r="N162" i="2"/>
  <c r="N158" i="2"/>
  <c r="N154" i="2"/>
  <c r="N150" i="2"/>
  <c r="N146" i="2"/>
  <c r="N142" i="2"/>
  <c r="N138" i="2"/>
  <c r="N134" i="2"/>
  <c r="N130" i="2"/>
  <c r="N126" i="2"/>
  <c r="N122" i="2"/>
  <c r="N118" i="2"/>
  <c r="N199" i="2"/>
  <c r="N211" i="2"/>
  <c r="N175" i="2"/>
  <c r="N169" i="2"/>
  <c r="N165" i="2"/>
  <c r="N161" i="2"/>
  <c r="N157" i="2"/>
  <c r="N153" i="2"/>
  <c r="N149" i="2"/>
  <c r="N145" i="2"/>
  <c r="N141" i="2"/>
  <c r="N137" i="2"/>
  <c r="N133" i="2"/>
  <c r="N129" i="2"/>
  <c r="N125" i="2"/>
  <c r="N223" i="2"/>
  <c r="N191" i="2"/>
  <c r="N203" i="2"/>
  <c r="N187" i="2"/>
  <c r="N171" i="2"/>
  <c r="N168" i="2"/>
  <c r="N164" i="2"/>
  <c r="N160" i="2"/>
  <c r="N156" i="2"/>
  <c r="N152" i="2"/>
  <c r="N148" i="2"/>
  <c r="N144" i="2"/>
  <c r="N140" i="2"/>
  <c r="N136" i="2"/>
  <c r="N132" i="2"/>
  <c r="N128" i="2"/>
  <c r="N124" i="2"/>
  <c r="N120" i="2"/>
  <c r="N116" i="2"/>
  <c r="N111" i="2"/>
  <c r="N107" i="2"/>
  <c r="N103" i="2"/>
  <c r="N99" i="2"/>
  <c r="N95" i="2"/>
  <c r="N91" i="2"/>
  <c r="N87" i="2"/>
  <c r="N83" i="2"/>
  <c r="N79" i="2"/>
  <c r="N75" i="2"/>
  <c r="N71" i="2"/>
  <c r="N121" i="2"/>
  <c r="N117" i="2"/>
  <c r="N110" i="2"/>
  <c r="N106" i="2"/>
  <c r="N102" i="2"/>
  <c r="N98" i="2"/>
  <c r="N94" i="2"/>
  <c r="N90" i="2"/>
  <c r="N86" i="2"/>
  <c r="N82" i="2"/>
  <c r="N78" i="2"/>
  <c r="N74" i="2"/>
  <c r="N70" i="2"/>
  <c r="N66" i="2"/>
  <c r="N62" i="2"/>
  <c r="N58" i="2"/>
  <c r="N114" i="2"/>
  <c r="N113" i="2"/>
  <c r="N109" i="2"/>
  <c r="N105" i="2"/>
  <c r="N101" i="2"/>
  <c r="N97" i="2"/>
  <c r="N93" i="2"/>
  <c r="N89" i="2"/>
  <c r="N85" i="2"/>
  <c r="N81" i="2"/>
  <c r="N77" i="2"/>
  <c r="N73" i="2"/>
  <c r="N69" i="2"/>
  <c r="N65" i="2"/>
  <c r="N61" i="2"/>
  <c r="N108" i="2"/>
  <c r="N76" i="2"/>
  <c r="N67" i="2"/>
  <c r="N64" i="2"/>
  <c r="N37" i="2"/>
  <c r="N33" i="2"/>
  <c r="N29" i="2"/>
  <c r="N25" i="2"/>
  <c r="N21" i="2"/>
  <c r="N104" i="2"/>
  <c r="N72" i="2"/>
  <c r="N57" i="2"/>
  <c r="N56" i="2"/>
  <c r="N55" i="2"/>
  <c r="N54" i="2"/>
  <c r="N53" i="2"/>
  <c r="N52" i="2"/>
  <c r="N51" i="2"/>
  <c r="N50" i="2"/>
  <c r="N49" i="2"/>
  <c r="N48" i="2"/>
  <c r="N47" i="2"/>
  <c r="N46" i="2"/>
  <c r="N45" i="2"/>
  <c r="N44" i="2"/>
  <c r="N43" i="2"/>
  <c r="N42" i="2"/>
  <c r="N41" i="2"/>
  <c r="N16" i="2"/>
  <c r="N14" i="2"/>
  <c r="N100" i="2"/>
  <c r="N40" i="2"/>
  <c r="N36" i="2"/>
  <c r="N32" i="2"/>
  <c r="N28" i="2"/>
  <c r="N24" i="2"/>
  <c r="N20" i="2"/>
  <c r="N96" i="2"/>
  <c r="N15" i="2"/>
  <c r="N92" i="2"/>
  <c r="N68" i="2"/>
  <c r="N59" i="2"/>
  <c r="N39" i="2"/>
  <c r="N35" i="2"/>
  <c r="N31" i="2"/>
  <c r="N27" i="2"/>
  <c r="N23" i="2"/>
  <c r="N19" i="2"/>
  <c r="N88" i="2"/>
  <c r="N84" i="2"/>
  <c r="N63" i="2"/>
  <c r="N60" i="2"/>
  <c r="N38" i="2"/>
  <c r="N34" i="2"/>
  <c r="N30" i="2"/>
  <c r="N26" i="2"/>
  <c r="N22" i="2"/>
  <c r="N17" i="2"/>
  <c r="N112" i="2"/>
  <c r="N80" i="2"/>
  <c r="N13" i="2"/>
  <c r="O226" i="2" l="1"/>
  <c r="O222" i="2"/>
  <c r="O218" i="2"/>
  <c r="O214" i="2"/>
  <c r="O210" i="2"/>
  <c r="O206" i="2"/>
  <c r="O202" i="2"/>
  <c r="O198" i="2"/>
  <c r="O194" i="2"/>
  <c r="O190" i="2"/>
  <c r="O186" i="2"/>
  <c r="O182" i="2"/>
  <c r="O178" i="2"/>
  <c r="O174" i="2"/>
  <c r="O229" i="2"/>
  <c r="O225" i="2"/>
  <c r="O221" i="2"/>
  <c r="O213" i="2"/>
  <c r="O209" i="2"/>
  <c r="O205" i="2"/>
  <c r="O201" i="2"/>
  <c r="O197" i="2"/>
  <c r="O193" i="2"/>
  <c r="O189" i="2"/>
  <c r="O185" i="2"/>
  <c r="O181" i="2"/>
  <c r="O177" i="2"/>
  <c r="O173" i="2"/>
  <c r="O228" i="2"/>
  <c r="O224" i="2"/>
  <c r="O220" i="2"/>
  <c r="O216" i="2"/>
  <c r="O212" i="2"/>
  <c r="O208" i="2"/>
  <c r="O204" i="2"/>
  <c r="O200" i="2"/>
  <c r="O196" i="2"/>
  <c r="O192" i="2"/>
  <c r="O227" i="2"/>
  <c r="O223" i="2"/>
  <c r="O219" i="2"/>
  <c r="O207" i="2"/>
  <c r="O203" i="2"/>
  <c r="O199" i="2"/>
  <c r="O195" i="2"/>
  <c r="O191" i="2"/>
  <c r="O187" i="2"/>
  <c r="O183" i="2"/>
  <c r="O179" i="2"/>
  <c r="O175" i="2"/>
  <c r="O171" i="2"/>
  <c r="O176" i="2"/>
  <c r="O166" i="2"/>
  <c r="O162" i="2"/>
  <c r="O158" i="2"/>
  <c r="O154" i="2"/>
  <c r="O150" i="2"/>
  <c r="O146" i="2"/>
  <c r="O142" i="2"/>
  <c r="O138" i="2"/>
  <c r="O134" i="2"/>
  <c r="O130" i="2"/>
  <c r="O126" i="2"/>
  <c r="O122" i="2"/>
  <c r="O170" i="2"/>
  <c r="O188" i="2"/>
  <c r="O172" i="2"/>
  <c r="O169" i="2"/>
  <c r="O165" i="2"/>
  <c r="O161" i="2"/>
  <c r="O157" i="2"/>
  <c r="O153" i="2"/>
  <c r="O149" i="2"/>
  <c r="O145" i="2"/>
  <c r="O141" i="2"/>
  <c r="O137" i="2"/>
  <c r="O133" i="2"/>
  <c r="O129" i="2"/>
  <c r="O125" i="2"/>
  <c r="O121" i="2"/>
  <c r="O117" i="2"/>
  <c r="O184" i="2"/>
  <c r="O168" i="2"/>
  <c r="O164" i="2"/>
  <c r="O160" i="2"/>
  <c r="O156" i="2"/>
  <c r="O152" i="2"/>
  <c r="O148" i="2"/>
  <c r="O144" i="2"/>
  <c r="O140" i="2"/>
  <c r="O136" i="2"/>
  <c r="O132" i="2"/>
  <c r="O128" i="2"/>
  <c r="O124" i="2"/>
  <c r="O120" i="2"/>
  <c r="O116" i="2"/>
  <c r="O111" i="2"/>
  <c r="O107" i="2"/>
  <c r="O103" i="2"/>
  <c r="O99" i="2"/>
  <c r="O95" i="2"/>
  <c r="O91" i="2"/>
  <c r="O87" i="2"/>
  <c r="O83" i="2"/>
  <c r="O79" i="2"/>
  <c r="O75" i="2"/>
  <c r="O71" i="2"/>
  <c r="O67" i="2"/>
  <c r="O63" i="2"/>
  <c r="O59" i="2"/>
  <c r="O55" i="2"/>
  <c r="O51" i="2"/>
  <c r="O47" i="2"/>
  <c r="O43" i="2"/>
  <c r="O180" i="2"/>
  <c r="O119" i="2"/>
  <c r="O110" i="2"/>
  <c r="O106" i="2"/>
  <c r="O102" i="2"/>
  <c r="O98" i="2"/>
  <c r="O94" i="2"/>
  <c r="O90" i="2"/>
  <c r="O86" i="2"/>
  <c r="O82" i="2"/>
  <c r="O78" i="2"/>
  <c r="O74" i="2"/>
  <c r="O70" i="2"/>
  <c r="O167" i="2"/>
  <c r="O163" i="2"/>
  <c r="O159" i="2"/>
  <c r="O155" i="2"/>
  <c r="O151" i="2"/>
  <c r="O147" i="2"/>
  <c r="O143" i="2"/>
  <c r="O139" i="2"/>
  <c r="O135" i="2"/>
  <c r="O131" i="2"/>
  <c r="O127" i="2"/>
  <c r="O114" i="2"/>
  <c r="O123" i="2"/>
  <c r="O113" i="2"/>
  <c r="O109" i="2"/>
  <c r="O105" i="2"/>
  <c r="O101" i="2"/>
  <c r="O97" i="2"/>
  <c r="O93" i="2"/>
  <c r="O89" i="2"/>
  <c r="O85" i="2"/>
  <c r="O81" i="2"/>
  <c r="O77" i="2"/>
  <c r="O73" i="2"/>
  <c r="O69" i="2"/>
  <c r="O115" i="2"/>
  <c r="O118" i="2"/>
  <c r="O112" i="2"/>
  <c r="O108" i="2"/>
  <c r="O104" i="2"/>
  <c r="O100" i="2"/>
  <c r="O96" i="2"/>
  <c r="O92" i="2"/>
  <c r="O88" i="2"/>
  <c r="O84" i="2"/>
  <c r="O80" i="2"/>
  <c r="O76" i="2"/>
  <c r="O72" i="2"/>
  <c r="O68" i="2"/>
  <c r="O64" i="2"/>
  <c r="O60" i="2"/>
  <c r="O56" i="2"/>
  <c r="O52" i="2"/>
  <c r="O48" i="2"/>
  <c r="O44" i="2"/>
  <c r="O61" i="2"/>
  <c r="O57" i="2"/>
  <c r="O54" i="2"/>
  <c r="O53" i="2"/>
  <c r="O50" i="2"/>
  <c r="O49" i="2"/>
  <c r="O46" i="2"/>
  <c r="O45" i="2"/>
  <c r="O42" i="2"/>
  <c r="O41" i="2"/>
  <c r="O16" i="2"/>
  <c r="O40" i="2"/>
  <c r="O36" i="2"/>
  <c r="O32" i="2"/>
  <c r="O28" i="2"/>
  <c r="O24" i="2"/>
  <c r="O20" i="2"/>
  <c r="O30" i="2"/>
  <c r="O22" i="2"/>
  <c r="O65" i="2"/>
  <c r="O58" i="2"/>
  <c r="O15" i="2"/>
  <c r="O62" i="2"/>
  <c r="O39" i="2"/>
  <c r="O35" i="2"/>
  <c r="O31" i="2"/>
  <c r="O27" i="2"/>
  <c r="O23" i="2"/>
  <c r="O19" i="2"/>
  <c r="O34" i="2"/>
  <c r="O14" i="2"/>
  <c r="O18" i="2"/>
  <c r="O66" i="2"/>
  <c r="O38" i="2"/>
  <c r="O26" i="2"/>
  <c r="O17" i="2"/>
  <c r="O21" i="2"/>
  <c r="O37" i="2"/>
  <c r="O33" i="2"/>
  <c r="O29" i="2"/>
  <c r="O25" i="2"/>
  <c r="O13" i="2"/>
  <c r="P229" i="2" l="1"/>
  <c r="P225" i="2"/>
  <c r="P221" i="2"/>
  <c r="P217" i="2"/>
  <c r="P213" i="2"/>
  <c r="P209" i="2"/>
  <c r="P205" i="2"/>
  <c r="P201" i="2"/>
  <c r="P197" i="2"/>
  <c r="P193" i="2"/>
  <c r="P189" i="2"/>
  <c r="P185" i="2"/>
  <c r="P181" i="2"/>
  <c r="P177" i="2"/>
  <c r="P173" i="2"/>
  <c r="P228" i="2"/>
  <c r="P224" i="2"/>
  <c r="P220" i="2"/>
  <c r="P216" i="2"/>
  <c r="P212" i="2"/>
  <c r="P208" i="2"/>
  <c r="P204" i="2"/>
  <c r="P200" i="2"/>
  <c r="P196" i="2"/>
  <c r="P192" i="2"/>
  <c r="P188" i="2"/>
  <c r="P184" i="2"/>
  <c r="P180" i="2"/>
  <c r="P176" i="2"/>
  <c r="P172" i="2"/>
  <c r="P227" i="2"/>
  <c r="P223" i="2"/>
  <c r="P219" i="2"/>
  <c r="P211" i="2"/>
  <c r="P207" i="2"/>
  <c r="P203" i="2"/>
  <c r="P199" i="2"/>
  <c r="P195" i="2"/>
  <c r="P191" i="2"/>
  <c r="P187" i="2"/>
  <c r="P183" i="2"/>
  <c r="P179" i="2"/>
  <c r="P175" i="2"/>
  <c r="P171" i="2"/>
  <c r="P214" i="2"/>
  <c r="P186" i="2"/>
  <c r="P166" i="2"/>
  <c r="P162" i="2"/>
  <c r="P158" i="2"/>
  <c r="P154" i="2"/>
  <c r="P150" i="2"/>
  <c r="P146" i="2"/>
  <c r="P142" i="2"/>
  <c r="P138" i="2"/>
  <c r="P134" i="2"/>
  <c r="P130" i="2"/>
  <c r="P126" i="2"/>
  <c r="P122" i="2"/>
  <c r="P118" i="2"/>
  <c r="P114" i="2"/>
  <c r="P226" i="2"/>
  <c r="P194" i="2"/>
  <c r="P170" i="2"/>
  <c r="P206" i="2"/>
  <c r="P182" i="2"/>
  <c r="P169" i="2"/>
  <c r="P165" i="2"/>
  <c r="P161" i="2"/>
  <c r="P157" i="2"/>
  <c r="P153" i="2"/>
  <c r="P149" i="2"/>
  <c r="P145" i="2"/>
  <c r="P141" i="2"/>
  <c r="P137" i="2"/>
  <c r="P133" i="2"/>
  <c r="P129" i="2"/>
  <c r="P125" i="2"/>
  <c r="P121" i="2"/>
  <c r="P117" i="2"/>
  <c r="P218" i="2"/>
  <c r="P198" i="2"/>
  <c r="P178" i="2"/>
  <c r="P168" i="2"/>
  <c r="P164" i="2"/>
  <c r="P160" i="2"/>
  <c r="P156" i="2"/>
  <c r="P152" i="2"/>
  <c r="P148" i="2"/>
  <c r="P144" i="2"/>
  <c r="P140" i="2"/>
  <c r="P136" i="2"/>
  <c r="P132" i="2"/>
  <c r="P128" i="2"/>
  <c r="P124" i="2"/>
  <c r="P210" i="2"/>
  <c r="P222" i="2"/>
  <c r="P190" i="2"/>
  <c r="P174" i="2"/>
  <c r="P167" i="2"/>
  <c r="P163" i="2"/>
  <c r="P159" i="2"/>
  <c r="P155" i="2"/>
  <c r="P151" i="2"/>
  <c r="P147" i="2"/>
  <c r="P143" i="2"/>
  <c r="P139" i="2"/>
  <c r="P135" i="2"/>
  <c r="P131" i="2"/>
  <c r="P127" i="2"/>
  <c r="P123" i="2"/>
  <c r="P119" i="2"/>
  <c r="P115" i="2"/>
  <c r="P202" i="2"/>
  <c r="P110" i="2"/>
  <c r="P106" i="2"/>
  <c r="P102" i="2"/>
  <c r="P98" i="2"/>
  <c r="P94" i="2"/>
  <c r="P90" i="2"/>
  <c r="P86" i="2"/>
  <c r="P82" i="2"/>
  <c r="P78" i="2"/>
  <c r="P74" i="2"/>
  <c r="P70" i="2"/>
  <c r="P113" i="2"/>
  <c r="P109" i="2"/>
  <c r="P105" i="2"/>
  <c r="P101" i="2"/>
  <c r="P97" i="2"/>
  <c r="P93" i="2"/>
  <c r="P89" i="2"/>
  <c r="P85" i="2"/>
  <c r="P81" i="2"/>
  <c r="P77" i="2"/>
  <c r="P73" i="2"/>
  <c r="P69" i="2"/>
  <c r="P65" i="2"/>
  <c r="P61" i="2"/>
  <c r="P57" i="2"/>
  <c r="P112" i="2"/>
  <c r="P108" i="2"/>
  <c r="P104" i="2"/>
  <c r="P100" i="2"/>
  <c r="P96" i="2"/>
  <c r="P92" i="2"/>
  <c r="P88" i="2"/>
  <c r="P84" i="2"/>
  <c r="P80" i="2"/>
  <c r="P76" i="2"/>
  <c r="P72" i="2"/>
  <c r="P68" i="2"/>
  <c r="P64" i="2"/>
  <c r="P60" i="2"/>
  <c r="P120" i="2"/>
  <c r="P83" i="2"/>
  <c r="P56" i="2"/>
  <c r="P55" i="2"/>
  <c r="P52" i="2"/>
  <c r="P51" i="2"/>
  <c r="P48" i="2"/>
  <c r="P47" i="2"/>
  <c r="P44" i="2"/>
  <c r="P43" i="2"/>
  <c r="P40" i="2"/>
  <c r="P36" i="2"/>
  <c r="P32" i="2"/>
  <c r="P28" i="2"/>
  <c r="P24" i="2"/>
  <c r="P20" i="2"/>
  <c r="P111" i="2"/>
  <c r="P79" i="2"/>
  <c r="P58" i="2"/>
  <c r="P15" i="2"/>
  <c r="P17" i="2"/>
  <c r="P107" i="2"/>
  <c r="P75" i="2"/>
  <c r="P62" i="2"/>
  <c r="P39" i="2"/>
  <c r="P35" i="2"/>
  <c r="P31" i="2"/>
  <c r="P27" i="2"/>
  <c r="P23" i="2"/>
  <c r="P19" i="2"/>
  <c r="P103" i="2"/>
  <c r="P71" i="2"/>
  <c r="P59" i="2"/>
  <c r="P14" i="2"/>
  <c r="P99" i="2"/>
  <c r="P66" i="2"/>
  <c r="P38" i="2"/>
  <c r="P34" i="2"/>
  <c r="P30" i="2"/>
  <c r="P26" i="2"/>
  <c r="P22" i="2"/>
  <c r="P18" i="2"/>
  <c r="P95" i="2"/>
  <c r="P63" i="2"/>
  <c r="P91" i="2"/>
  <c r="P37" i="2"/>
  <c r="P33" i="2"/>
  <c r="P29" i="2"/>
  <c r="P25" i="2"/>
  <c r="P21" i="2"/>
  <c r="P116" i="2"/>
  <c r="P87" i="2"/>
  <c r="P67" i="2"/>
  <c r="P54" i="2"/>
  <c r="P53" i="2"/>
  <c r="P50" i="2"/>
  <c r="P49" i="2"/>
  <c r="P46" i="2"/>
  <c r="P45" i="2"/>
  <c r="P42" i="2"/>
  <c r="P41" i="2"/>
  <c r="P16" i="2"/>
  <c r="P13" i="2"/>
  <c r="Q229" i="2" l="1"/>
  <c r="Q225" i="2"/>
  <c r="Q221" i="2"/>
  <c r="Q217" i="2"/>
  <c r="Q213" i="2"/>
  <c r="Q209" i="2"/>
  <c r="Q205" i="2"/>
  <c r="Q201" i="2"/>
  <c r="Q197" i="2"/>
  <c r="Q193" i="2"/>
  <c r="Q189" i="2"/>
  <c r="Q185" i="2"/>
  <c r="Q181" i="2"/>
  <c r="Q177" i="2"/>
  <c r="Q173" i="2"/>
  <c r="Q228" i="2"/>
  <c r="Q224" i="2"/>
  <c r="Q220" i="2"/>
  <c r="Q216" i="2"/>
  <c r="Q212" i="2"/>
  <c r="Q208" i="2"/>
  <c r="Q204" i="2"/>
  <c r="Q200" i="2"/>
  <c r="Q196" i="2"/>
  <c r="Q192" i="2"/>
  <c r="Q188" i="2"/>
  <c r="Q184" i="2"/>
  <c r="Q180" i="2"/>
  <c r="Q176" i="2"/>
  <c r="Q172" i="2"/>
  <c r="Q227" i="2"/>
  <c r="Q223" i="2"/>
  <c r="Q219" i="2"/>
  <c r="Q211" i="2"/>
  <c r="Q207" i="2"/>
  <c r="Q203" i="2"/>
  <c r="Q199" i="2"/>
  <c r="Q195" i="2"/>
  <c r="Q191" i="2"/>
  <c r="Q226" i="2"/>
  <c r="Q222" i="2"/>
  <c r="Q218" i="2"/>
  <c r="Q214" i="2"/>
  <c r="Q210" i="2"/>
  <c r="Q206" i="2"/>
  <c r="Q202" i="2"/>
  <c r="Q198" i="2"/>
  <c r="Q194" i="2"/>
  <c r="Q190" i="2"/>
  <c r="Q186" i="2"/>
  <c r="Q182" i="2"/>
  <c r="Q178" i="2"/>
  <c r="Q174" i="2"/>
  <c r="Q170" i="2"/>
  <c r="Q179" i="2"/>
  <c r="Q169" i="2"/>
  <c r="Q165" i="2"/>
  <c r="Q161" i="2"/>
  <c r="Q157" i="2"/>
  <c r="Q153" i="2"/>
  <c r="Q149" i="2"/>
  <c r="Q145" i="2"/>
  <c r="Q141" i="2"/>
  <c r="Q137" i="2"/>
  <c r="Q133" i="2"/>
  <c r="Q129" i="2"/>
  <c r="Q125" i="2"/>
  <c r="Q121" i="2"/>
  <c r="Q175" i="2"/>
  <c r="Q168" i="2"/>
  <c r="Q164" i="2"/>
  <c r="Q160" i="2"/>
  <c r="Q156" i="2"/>
  <c r="Q152" i="2"/>
  <c r="Q148" i="2"/>
  <c r="Q144" i="2"/>
  <c r="Q140" i="2"/>
  <c r="Q136" i="2"/>
  <c r="Q132" i="2"/>
  <c r="Q128" i="2"/>
  <c r="Q124" i="2"/>
  <c r="Q120" i="2"/>
  <c r="Q116" i="2"/>
  <c r="Q187" i="2"/>
  <c r="Q171" i="2"/>
  <c r="Q167" i="2"/>
  <c r="Q163" i="2"/>
  <c r="Q159" i="2"/>
  <c r="Q155" i="2"/>
  <c r="Q151" i="2"/>
  <c r="Q147" i="2"/>
  <c r="Q143" i="2"/>
  <c r="Q139" i="2"/>
  <c r="Q135" i="2"/>
  <c r="Q131" i="2"/>
  <c r="Q127" i="2"/>
  <c r="Q123" i="2"/>
  <c r="Q119" i="2"/>
  <c r="Q110" i="2"/>
  <c r="Q106" i="2"/>
  <c r="Q102" i="2"/>
  <c r="Q98" i="2"/>
  <c r="Q94" i="2"/>
  <c r="Q90" i="2"/>
  <c r="Q86" i="2"/>
  <c r="Q82" i="2"/>
  <c r="Q78" i="2"/>
  <c r="Q74" i="2"/>
  <c r="Q70" i="2"/>
  <c r="Q66" i="2"/>
  <c r="Q62" i="2"/>
  <c r="Q58" i="2"/>
  <c r="Q54" i="2"/>
  <c r="Q50" i="2"/>
  <c r="Q46" i="2"/>
  <c r="Q42" i="2"/>
  <c r="Q117" i="2"/>
  <c r="Q114" i="2"/>
  <c r="Q113" i="2"/>
  <c r="Q109" i="2"/>
  <c r="Q105" i="2"/>
  <c r="Q101" i="2"/>
  <c r="Q97" i="2"/>
  <c r="Q93" i="2"/>
  <c r="Q89" i="2"/>
  <c r="Q85" i="2"/>
  <c r="Q81" i="2"/>
  <c r="Q77" i="2"/>
  <c r="Q73" i="2"/>
  <c r="Q69" i="2"/>
  <c r="Q115" i="2"/>
  <c r="Q112" i="2"/>
  <c r="Q108" i="2"/>
  <c r="Q104" i="2"/>
  <c r="Q100" i="2"/>
  <c r="Q96" i="2"/>
  <c r="Q92" i="2"/>
  <c r="Q88" i="2"/>
  <c r="Q84" i="2"/>
  <c r="Q80" i="2"/>
  <c r="Q76" i="2"/>
  <c r="Q72" i="2"/>
  <c r="Q68" i="2"/>
  <c r="Q166" i="2"/>
  <c r="Q162" i="2"/>
  <c r="Q158" i="2"/>
  <c r="Q154" i="2"/>
  <c r="Q150" i="2"/>
  <c r="Q146" i="2"/>
  <c r="Q142" i="2"/>
  <c r="Q138" i="2"/>
  <c r="Q134" i="2"/>
  <c r="Q130" i="2"/>
  <c r="Q126" i="2"/>
  <c r="Q118" i="2"/>
  <c r="Q111" i="2"/>
  <c r="Q107" i="2"/>
  <c r="Q103" i="2"/>
  <c r="Q99" i="2"/>
  <c r="Q95" i="2"/>
  <c r="Q91" i="2"/>
  <c r="Q87" i="2"/>
  <c r="Q83" i="2"/>
  <c r="Q79" i="2"/>
  <c r="Q75" i="2"/>
  <c r="Q71" i="2"/>
  <c r="Q67" i="2"/>
  <c r="Q63" i="2"/>
  <c r="Q59" i="2"/>
  <c r="Q55" i="2"/>
  <c r="Q51" i="2"/>
  <c r="Q47" i="2"/>
  <c r="Q43" i="2"/>
  <c r="Q122" i="2"/>
  <c r="Q15" i="2"/>
  <c r="Q65" i="2"/>
  <c r="Q39" i="2"/>
  <c r="Q35" i="2"/>
  <c r="Q31" i="2"/>
  <c r="Q27" i="2"/>
  <c r="Q23" i="2"/>
  <c r="Q19" i="2"/>
  <c r="Q37" i="2"/>
  <c r="Q14" i="2"/>
  <c r="Q38" i="2"/>
  <c r="Q34" i="2"/>
  <c r="Q30" i="2"/>
  <c r="Q26" i="2"/>
  <c r="Q22" i="2"/>
  <c r="Q18" i="2"/>
  <c r="Q29" i="2"/>
  <c r="Q25" i="2"/>
  <c r="Q17" i="2"/>
  <c r="Q60" i="2"/>
  <c r="Q33" i="2"/>
  <c r="Q21" i="2"/>
  <c r="Q53" i="2"/>
  <c r="Q49" i="2"/>
  <c r="Q45" i="2"/>
  <c r="Q41" i="2"/>
  <c r="Q16" i="2"/>
  <c r="Q24" i="2"/>
  <c r="Q20" i="2"/>
  <c r="Q183" i="2"/>
  <c r="Q64" i="2"/>
  <c r="Q61" i="2"/>
  <c r="Q57" i="2"/>
  <c r="Q56" i="2"/>
  <c r="Q52" i="2"/>
  <c r="Q48" i="2"/>
  <c r="Q44" i="2"/>
  <c r="Q40" i="2"/>
  <c r="Q36" i="2"/>
  <c r="Q32" i="2"/>
  <c r="Q28" i="2"/>
  <c r="Q13" i="2"/>
  <c r="R228" i="2" l="1"/>
  <c r="R224" i="2"/>
  <c r="R220" i="2"/>
  <c r="R216" i="2"/>
  <c r="R212" i="2"/>
  <c r="R208" i="2"/>
  <c r="R204" i="2"/>
  <c r="R200" i="2"/>
  <c r="R196" i="2"/>
  <c r="R192" i="2"/>
  <c r="R188" i="2"/>
  <c r="R184" i="2"/>
  <c r="R180" i="2"/>
  <c r="R176" i="2"/>
  <c r="R172" i="2"/>
  <c r="R227" i="2"/>
  <c r="R223" i="2"/>
  <c r="R219" i="2"/>
  <c r="R211" i="2"/>
  <c r="R207" i="2"/>
  <c r="R203" i="2"/>
  <c r="R199" i="2"/>
  <c r="R195" i="2"/>
  <c r="R191" i="2"/>
  <c r="R187" i="2"/>
  <c r="R183" i="2"/>
  <c r="R179" i="2"/>
  <c r="R175" i="2"/>
  <c r="R171" i="2"/>
  <c r="R226" i="2"/>
  <c r="R222" i="2"/>
  <c r="R218" i="2"/>
  <c r="R214" i="2"/>
  <c r="R210" i="2"/>
  <c r="R206" i="2"/>
  <c r="R202" i="2"/>
  <c r="R198" i="2"/>
  <c r="R194" i="2"/>
  <c r="R190" i="2"/>
  <c r="R186" i="2"/>
  <c r="R182" i="2"/>
  <c r="R178" i="2"/>
  <c r="R174" i="2"/>
  <c r="R170" i="2"/>
  <c r="R201" i="2"/>
  <c r="R189" i="2"/>
  <c r="R173" i="2"/>
  <c r="R169" i="2"/>
  <c r="R165" i="2"/>
  <c r="R161" i="2"/>
  <c r="R157" i="2"/>
  <c r="R153" i="2"/>
  <c r="R149" i="2"/>
  <c r="R145" i="2"/>
  <c r="R141" i="2"/>
  <c r="R137" i="2"/>
  <c r="R133" i="2"/>
  <c r="R129" i="2"/>
  <c r="R125" i="2"/>
  <c r="R121" i="2"/>
  <c r="R117" i="2"/>
  <c r="R213" i="2"/>
  <c r="R225" i="2"/>
  <c r="R193" i="2"/>
  <c r="R185" i="2"/>
  <c r="R168" i="2"/>
  <c r="R164" i="2"/>
  <c r="R160" i="2"/>
  <c r="R156" i="2"/>
  <c r="R152" i="2"/>
  <c r="R148" i="2"/>
  <c r="R144" i="2"/>
  <c r="R140" i="2"/>
  <c r="R136" i="2"/>
  <c r="R132" i="2"/>
  <c r="R128" i="2"/>
  <c r="R124" i="2"/>
  <c r="R120" i="2"/>
  <c r="R116" i="2"/>
  <c r="R205" i="2"/>
  <c r="R217" i="2"/>
  <c r="R181" i="2"/>
  <c r="R167" i="2"/>
  <c r="R163" i="2"/>
  <c r="R159" i="2"/>
  <c r="R155" i="2"/>
  <c r="R151" i="2"/>
  <c r="R147" i="2"/>
  <c r="R143" i="2"/>
  <c r="R139" i="2"/>
  <c r="R135" i="2"/>
  <c r="R131" i="2"/>
  <c r="R127" i="2"/>
  <c r="R229" i="2"/>
  <c r="R197" i="2"/>
  <c r="R209" i="2"/>
  <c r="R177" i="2"/>
  <c r="R166" i="2"/>
  <c r="R162" i="2"/>
  <c r="R158" i="2"/>
  <c r="R154" i="2"/>
  <c r="R150" i="2"/>
  <c r="R146" i="2"/>
  <c r="R142" i="2"/>
  <c r="R138" i="2"/>
  <c r="R134" i="2"/>
  <c r="R130" i="2"/>
  <c r="R126" i="2"/>
  <c r="R122" i="2"/>
  <c r="R118" i="2"/>
  <c r="R114" i="2"/>
  <c r="R119" i="2"/>
  <c r="R113" i="2"/>
  <c r="R109" i="2"/>
  <c r="R105" i="2"/>
  <c r="R101" i="2"/>
  <c r="R97" i="2"/>
  <c r="R93" i="2"/>
  <c r="R89" i="2"/>
  <c r="R85" i="2"/>
  <c r="R81" i="2"/>
  <c r="R77" i="2"/>
  <c r="R73" i="2"/>
  <c r="R123" i="2"/>
  <c r="R115" i="2"/>
  <c r="R112" i="2"/>
  <c r="R108" i="2"/>
  <c r="R104" i="2"/>
  <c r="R100" i="2"/>
  <c r="R96" i="2"/>
  <c r="R92" i="2"/>
  <c r="R88" i="2"/>
  <c r="R84" i="2"/>
  <c r="R80" i="2"/>
  <c r="R76" i="2"/>
  <c r="R72" i="2"/>
  <c r="R68" i="2"/>
  <c r="R64" i="2"/>
  <c r="R60" i="2"/>
  <c r="R221" i="2"/>
  <c r="R111" i="2"/>
  <c r="R107" i="2"/>
  <c r="R103" i="2"/>
  <c r="R99" i="2"/>
  <c r="R95" i="2"/>
  <c r="R91" i="2"/>
  <c r="R87" i="2"/>
  <c r="R83" i="2"/>
  <c r="R79" i="2"/>
  <c r="R75" i="2"/>
  <c r="R71" i="2"/>
  <c r="R67" i="2"/>
  <c r="R63" i="2"/>
  <c r="R59" i="2"/>
  <c r="R90" i="2"/>
  <c r="R69" i="2"/>
  <c r="R65" i="2"/>
  <c r="R58" i="2"/>
  <c r="R39" i="2"/>
  <c r="R35" i="2"/>
  <c r="R31" i="2"/>
  <c r="R27" i="2"/>
  <c r="R23" i="2"/>
  <c r="R19" i="2"/>
  <c r="R86" i="2"/>
  <c r="R62" i="2"/>
  <c r="R14" i="2"/>
  <c r="R82" i="2"/>
  <c r="R38" i="2"/>
  <c r="R34" i="2"/>
  <c r="R30" i="2"/>
  <c r="R26" i="2"/>
  <c r="R22" i="2"/>
  <c r="R18" i="2"/>
  <c r="R110" i="2"/>
  <c r="R78" i="2"/>
  <c r="R66" i="2"/>
  <c r="R17" i="2"/>
  <c r="R106" i="2"/>
  <c r="R74" i="2"/>
  <c r="R37" i="2"/>
  <c r="R33" i="2"/>
  <c r="R29" i="2"/>
  <c r="R25" i="2"/>
  <c r="R21" i="2"/>
  <c r="R102" i="2"/>
  <c r="R70" i="2"/>
  <c r="R53" i="2"/>
  <c r="R49" i="2"/>
  <c r="R45" i="2"/>
  <c r="R41" i="2"/>
  <c r="R16" i="2"/>
  <c r="R98" i="2"/>
  <c r="R61" i="2"/>
  <c r="R57" i="2"/>
  <c r="R56" i="2"/>
  <c r="R54" i="2"/>
  <c r="R52" i="2"/>
  <c r="R50" i="2"/>
  <c r="R48" i="2"/>
  <c r="R46" i="2"/>
  <c r="R44" i="2"/>
  <c r="R42" i="2"/>
  <c r="R40" i="2"/>
  <c r="R36" i="2"/>
  <c r="R32" i="2"/>
  <c r="R28" i="2"/>
  <c r="R24" i="2"/>
  <c r="R20" i="2"/>
  <c r="R15" i="2"/>
  <c r="R94" i="2"/>
  <c r="R55" i="2"/>
  <c r="R51" i="2"/>
  <c r="R47" i="2"/>
  <c r="R43" i="2"/>
  <c r="R13" i="2"/>
  <c r="S228" i="2" l="1"/>
  <c r="S224" i="2"/>
  <c r="S220" i="2"/>
  <c r="S216" i="2"/>
  <c r="S212" i="2"/>
  <c r="S208" i="2"/>
  <c r="S204" i="2"/>
  <c r="S200" i="2"/>
  <c r="S196" i="2"/>
  <c r="S192" i="2"/>
  <c r="S188" i="2"/>
  <c r="S184" i="2"/>
  <c r="S180" i="2"/>
  <c r="S176" i="2"/>
  <c r="S172" i="2"/>
  <c r="S227" i="2"/>
  <c r="S223" i="2"/>
  <c r="S219" i="2"/>
  <c r="S211" i="2"/>
  <c r="S207" i="2"/>
  <c r="S203" i="2"/>
  <c r="S199" i="2"/>
  <c r="S195" i="2"/>
  <c r="S191" i="2"/>
  <c r="S187" i="2"/>
  <c r="S183" i="2"/>
  <c r="S179" i="2"/>
  <c r="S175" i="2"/>
  <c r="S171" i="2"/>
  <c r="S226" i="2"/>
  <c r="S222" i="2"/>
  <c r="S218" i="2"/>
  <c r="S214" i="2"/>
  <c r="S210" i="2"/>
  <c r="S206" i="2"/>
  <c r="S202" i="2"/>
  <c r="S198" i="2"/>
  <c r="S194" i="2"/>
  <c r="S190" i="2"/>
  <c r="S229" i="2"/>
  <c r="S225" i="2"/>
  <c r="S221" i="2"/>
  <c r="S217" i="2"/>
  <c r="S213" i="2"/>
  <c r="S209" i="2"/>
  <c r="S205" i="2"/>
  <c r="S201" i="2"/>
  <c r="S197" i="2"/>
  <c r="S193" i="2"/>
  <c r="S189" i="2"/>
  <c r="S185" i="2"/>
  <c r="S181" i="2"/>
  <c r="S177" i="2"/>
  <c r="S173" i="2"/>
  <c r="S170" i="2"/>
  <c r="S182" i="2"/>
  <c r="S168" i="2"/>
  <c r="S164" i="2"/>
  <c r="S160" i="2"/>
  <c r="S156" i="2"/>
  <c r="S152" i="2"/>
  <c r="S148" i="2"/>
  <c r="S144" i="2"/>
  <c r="S140" i="2"/>
  <c r="S136" i="2"/>
  <c r="S132" i="2"/>
  <c r="S128" i="2"/>
  <c r="S124" i="2"/>
  <c r="S120" i="2"/>
  <c r="S178" i="2"/>
  <c r="S167" i="2"/>
  <c r="S163" i="2"/>
  <c r="S159" i="2"/>
  <c r="S155" i="2"/>
  <c r="S151" i="2"/>
  <c r="S147" i="2"/>
  <c r="S143" i="2"/>
  <c r="S139" i="2"/>
  <c r="S135" i="2"/>
  <c r="S131" i="2"/>
  <c r="S127" i="2"/>
  <c r="S123" i="2"/>
  <c r="S119" i="2"/>
  <c r="S115" i="2"/>
  <c r="S174" i="2"/>
  <c r="S166" i="2"/>
  <c r="S162" i="2"/>
  <c r="S158" i="2"/>
  <c r="S154" i="2"/>
  <c r="S150" i="2"/>
  <c r="S146" i="2"/>
  <c r="S142" i="2"/>
  <c r="S138" i="2"/>
  <c r="S134" i="2"/>
  <c r="S130" i="2"/>
  <c r="S126" i="2"/>
  <c r="S122" i="2"/>
  <c r="S118" i="2"/>
  <c r="S113" i="2"/>
  <c r="S109" i="2"/>
  <c r="S105" i="2"/>
  <c r="S101" i="2"/>
  <c r="S97" i="2"/>
  <c r="S93" i="2"/>
  <c r="S89" i="2"/>
  <c r="S85" i="2"/>
  <c r="S81" i="2"/>
  <c r="S77" i="2"/>
  <c r="S73" i="2"/>
  <c r="S69" i="2"/>
  <c r="S65" i="2"/>
  <c r="S61" i="2"/>
  <c r="S57" i="2"/>
  <c r="S53" i="2"/>
  <c r="S49" i="2"/>
  <c r="S45" i="2"/>
  <c r="S41" i="2"/>
  <c r="S117" i="2"/>
  <c r="S114" i="2"/>
  <c r="S121" i="2"/>
  <c r="S112" i="2"/>
  <c r="S108" i="2"/>
  <c r="S104" i="2"/>
  <c r="S100" i="2"/>
  <c r="S96" i="2"/>
  <c r="S92" i="2"/>
  <c r="S88" i="2"/>
  <c r="S84" i="2"/>
  <c r="S80" i="2"/>
  <c r="S76" i="2"/>
  <c r="S72" i="2"/>
  <c r="S68" i="2"/>
  <c r="S111" i="2"/>
  <c r="S107" i="2"/>
  <c r="S103" i="2"/>
  <c r="S99" i="2"/>
  <c r="S95" i="2"/>
  <c r="S91" i="2"/>
  <c r="S87" i="2"/>
  <c r="S83" i="2"/>
  <c r="S79" i="2"/>
  <c r="S75" i="2"/>
  <c r="S71" i="2"/>
  <c r="S67" i="2"/>
  <c r="S186" i="2"/>
  <c r="S116" i="2"/>
  <c r="S110" i="2"/>
  <c r="S106" i="2"/>
  <c r="S102" i="2"/>
  <c r="S98" i="2"/>
  <c r="S94" i="2"/>
  <c r="S90" i="2"/>
  <c r="S86" i="2"/>
  <c r="S82" i="2"/>
  <c r="S78" i="2"/>
  <c r="S74" i="2"/>
  <c r="S70" i="2"/>
  <c r="S66" i="2"/>
  <c r="S62" i="2"/>
  <c r="S58" i="2"/>
  <c r="S54" i="2"/>
  <c r="S50" i="2"/>
  <c r="S46" i="2"/>
  <c r="S42" i="2"/>
  <c r="S141" i="2"/>
  <c r="S14" i="2"/>
  <c r="S153" i="2"/>
  <c r="S38" i="2"/>
  <c r="S34" i="2"/>
  <c r="S30" i="2"/>
  <c r="S26" i="2"/>
  <c r="S22" i="2"/>
  <c r="S18" i="2"/>
  <c r="S32" i="2"/>
  <c r="S165" i="2"/>
  <c r="S133" i="2"/>
  <c r="S59" i="2"/>
  <c r="S17" i="2"/>
  <c r="S36" i="2"/>
  <c r="S28" i="2"/>
  <c r="S24" i="2"/>
  <c r="S145" i="2"/>
  <c r="S37" i="2"/>
  <c r="S33" i="2"/>
  <c r="S29" i="2"/>
  <c r="S25" i="2"/>
  <c r="S21" i="2"/>
  <c r="S20" i="2"/>
  <c r="S157" i="2"/>
  <c r="S125" i="2"/>
  <c r="S63" i="2"/>
  <c r="S60" i="2"/>
  <c r="S16" i="2"/>
  <c r="S169" i="2"/>
  <c r="S137" i="2"/>
  <c r="S56" i="2"/>
  <c r="S52" i="2"/>
  <c r="S48" i="2"/>
  <c r="S44" i="2"/>
  <c r="S40" i="2"/>
  <c r="S149" i="2"/>
  <c r="S64" i="2"/>
  <c r="S55" i="2"/>
  <c r="S51" i="2"/>
  <c r="S47" i="2"/>
  <c r="S43" i="2"/>
  <c r="S15" i="2"/>
  <c r="S161" i="2"/>
  <c r="S129" i="2"/>
  <c r="S39" i="2"/>
  <c r="S35" i="2"/>
  <c r="S31" i="2"/>
  <c r="S27" i="2"/>
  <c r="S23" i="2"/>
  <c r="S19" i="2"/>
  <c r="S13" i="2"/>
  <c r="T227" i="2" l="1"/>
  <c r="T223" i="2"/>
  <c r="T219" i="2"/>
  <c r="T211" i="2"/>
  <c r="T207" i="2"/>
  <c r="T203" i="2"/>
  <c r="T199" i="2"/>
  <c r="T195" i="2"/>
  <c r="T191" i="2"/>
  <c r="T187" i="2"/>
  <c r="T183" i="2"/>
  <c r="T179" i="2"/>
  <c r="T175" i="2"/>
  <c r="T171" i="2"/>
  <c r="T226" i="2"/>
  <c r="T222" i="2"/>
  <c r="T218" i="2"/>
  <c r="T214" i="2"/>
  <c r="T210" i="2"/>
  <c r="T206" i="2"/>
  <c r="T202" i="2"/>
  <c r="T198" i="2"/>
  <c r="T194" i="2"/>
  <c r="T190" i="2"/>
  <c r="T186" i="2"/>
  <c r="T182" i="2"/>
  <c r="T178" i="2"/>
  <c r="T174" i="2"/>
  <c r="T170" i="2"/>
  <c r="T229" i="2"/>
  <c r="T225" i="2"/>
  <c r="T221" i="2"/>
  <c r="T217" i="2"/>
  <c r="T213" i="2"/>
  <c r="T209" i="2"/>
  <c r="T205" i="2"/>
  <c r="T201" i="2"/>
  <c r="T197" i="2"/>
  <c r="T193" i="2"/>
  <c r="T189" i="2"/>
  <c r="T185" i="2"/>
  <c r="T181" i="2"/>
  <c r="T177" i="2"/>
  <c r="T173" i="2"/>
  <c r="T220" i="2"/>
  <c r="T176" i="2"/>
  <c r="T168" i="2"/>
  <c r="T164" i="2"/>
  <c r="T160" i="2"/>
  <c r="T156" i="2"/>
  <c r="T152" i="2"/>
  <c r="T148" i="2"/>
  <c r="T144" i="2"/>
  <c r="T140" i="2"/>
  <c r="T136" i="2"/>
  <c r="T132" i="2"/>
  <c r="T128" i="2"/>
  <c r="T124" i="2"/>
  <c r="T120" i="2"/>
  <c r="T116" i="2"/>
  <c r="T200" i="2"/>
  <c r="T212" i="2"/>
  <c r="T188" i="2"/>
  <c r="T172" i="2"/>
  <c r="T167" i="2"/>
  <c r="T163" i="2"/>
  <c r="T159" i="2"/>
  <c r="T155" i="2"/>
  <c r="T151" i="2"/>
  <c r="T147" i="2"/>
  <c r="T143" i="2"/>
  <c r="T139" i="2"/>
  <c r="T135" i="2"/>
  <c r="T131" i="2"/>
  <c r="T127" i="2"/>
  <c r="T123" i="2"/>
  <c r="T119" i="2"/>
  <c r="T224" i="2"/>
  <c r="T192" i="2"/>
  <c r="T204" i="2"/>
  <c r="T184" i="2"/>
  <c r="T166" i="2"/>
  <c r="T162" i="2"/>
  <c r="T158" i="2"/>
  <c r="T154" i="2"/>
  <c r="T150" i="2"/>
  <c r="T146" i="2"/>
  <c r="T142" i="2"/>
  <c r="T138" i="2"/>
  <c r="T134" i="2"/>
  <c r="T130" i="2"/>
  <c r="T126" i="2"/>
  <c r="T216" i="2"/>
  <c r="T228" i="2"/>
  <c r="T196" i="2"/>
  <c r="T180" i="2"/>
  <c r="T169" i="2"/>
  <c r="T165" i="2"/>
  <c r="T161" i="2"/>
  <c r="T157" i="2"/>
  <c r="T153" i="2"/>
  <c r="T149" i="2"/>
  <c r="T145" i="2"/>
  <c r="T141" i="2"/>
  <c r="T137" i="2"/>
  <c r="T133" i="2"/>
  <c r="T129" i="2"/>
  <c r="T125" i="2"/>
  <c r="T121" i="2"/>
  <c r="T117" i="2"/>
  <c r="T113" i="2"/>
  <c r="T208" i="2"/>
  <c r="T114" i="2"/>
  <c r="T112" i="2"/>
  <c r="T108" i="2"/>
  <c r="T104" i="2"/>
  <c r="T100" i="2"/>
  <c r="T96" i="2"/>
  <c r="T92" i="2"/>
  <c r="T88" i="2"/>
  <c r="T84" i="2"/>
  <c r="T80" i="2"/>
  <c r="T76" i="2"/>
  <c r="T72" i="2"/>
  <c r="T115" i="2"/>
  <c r="T111" i="2"/>
  <c r="T107" i="2"/>
  <c r="T103" i="2"/>
  <c r="T99" i="2"/>
  <c r="T95" i="2"/>
  <c r="T91" i="2"/>
  <c r="T87" i="2"/>
  <c r="T83" i="2"/>
  <c r="T79" i="2"/>
  <c r="T75" i="2"/>
  <c r="T71" i="2"/>
  <c r="T67" i="2"/>
  <c r="T63" i="2"/>
  <c r="T59" i="2"/>
  <c r="T118" i="2"/>
  <c r="T110" i="2"/>
  <c r="T106" i="2"/>
  <c r="T102" i="2"/>
  <c r="T98" i="2"/>
  <c r="T94" i="2"/>
  <c r="T90" i="2"/>
  <c r="T86" i="2"/>
  <c r="T82" i="2"/>
  <c r="T78" i="2"/>
  <c r="T74" i="2"/>
  <c r="T70" i="2"/>
  <c r="T66" i="2"/>
  <c r="T62" i="2"/>
  <c r="T122" i="2"/>
  <c r="T97" i="2"/>
  <c r="T38" i="2"/>
  <c r="T34" i="2"/>
  <c r="T30" i="2"/>
  <c r="T26" i="2"/>
  <c r="T22" i="2"/>
  <c r="T18" i="2"/>
  <c r="T93" i="2"/>
  <c r="T17" i="2"/>
  <c r="T89" i="2"/>
  <c r="T37" i="2"/>
  <c r="T33" i="2"/>
  <c r="T29" i="2"/>
  <c r="T25" i="2"/>
  <c r="T21" i="2"/>
  <c r="T85" i="2"/>
  <c r="T68" i="2"/>
  <c r="T60" i="2"/>
  <c r="T16" i="2"/>
  <c r="T15" i="2"/>
  <c r="T81" i="2"/>
  <c r="T56" i="2"/>
  <c r="T53" i="2"/>
  <c r="T52" i="2"/>
  <c r="T49" i="2"/>
  <c r="T48" i="2"/>
  <c r="T45" i="2"/>
  <c r="T44" i="2"/>
  <c r="T41" i="2"/>
  <c r="T40" i="2"/>
  <c r="T36" i="2"/>
  <c r="T32" i="2"/>
  <c r="T28" i="2"/>
  <c r="T24" i="2"/>
  <c r="T20" i="2"/>
  <c r="T109" i="2"/>
  <c r="T77" i="2"/>
  <c r="T64" i="2"/>
  <c r="T61" i="2"/>
  <c r="T57" i="2"/>
  <c r="T55" i="2"/>
  <c r="T54" i="2"/>
  <c r="T51" i="2"/>
  <c r="T50" i="2"/>
  <c r="T47" i="2"/>
  <c r="T46" i="2"/>
  <c r="T43" i="2"/>
  <c r="T42" i="2"/>
  <c r="T105" i="2"/>
  <c r="T73" i="2"/>
  <c r="T39" i="2"/>
  <c r="T35" i="2"/>
  <c r="T31" i="2"/>
  <c r="T27" i="2"/>
  <c r="T23" i="2"/>
  <c r="T19" i="2"/>
  <c r="T14" i="2"/>
  <c r="T101" i="2"/>
  <c r="T69" i="2"/>
  <c r="T65" i="2"/>
  <c r="T58" i="2"/>
  <c r="T13" i="2"/>
  <c r="U227" i="2" l="1"/>
  <c r="U223" i="2"/>
  <c r="U219" i="2"/>
  <c r="U211" i="2"/>
  <c r="U207" i="2"/>
  <c r="U203" i="2"/>
  <c r="U199" i="2"/>
  <c r="U195" i="2"/>
  <c r="U191" i="2"/>
  <c r="U187" i="2"/>
  <c r="U183" i="2"/>
  <c r="U179" i="2"/>
  <c r="U175" i="2"/>
  <c r="U171" i="2"/>
  <c r="U226" i="2"/>
  <c r="U222" i="2"/>
  <c r="U218" i="2"/>
  <c r="U214" i="2"/>
  <c r="U210" i="2"/>
  <c r="U206" i="2"/>
  <c r="U202" i="2"/>
  <c r="U198" i="2"/>
  <c r="U194" i="2"/>
  <c r="U190" i="2"/>
  <c r="U186" i="2"/>
  <c r="U182" i="2"/>
  <c r="U178" i="2"/>
  <c r="U174" i="2"/>
  <c r="U170" i="2"/>
  <c r="U229" i="2"/>
  <c r="U225" i="2"/>
  <c r="U221" i="2"/>
  <c r="U217" i="2"/>
  <c r="U213" i="2"/>
  <c r="U209" i="2"/>
  <c r="U205" i="2"/>
  <c r="U201" i="2"/>
  <c r="U197" i="2"/>
  <c r="U193" i="2"/>
  <c r="U228" i="2"/>
  <c r="U224" i="2"/>
  <c r="U220" i="2"/>
  <c r="U216" i="2"/>
  <c r="U212" i="2"/>
  <c r="U208" i="2"/>
  <c r="U204" i="2"/>
  <c r="U200" i="2"/>
  <c r="U196" i="2"/>
  <c r="U192" i="2"/>
  <c r="U188" i="2"/>
  <c r="U184" i="2"/>
  <c r="U180" i="2"/>
  <c r="U176" i="2"/>
  <c r="U172" i="2"/>
  <c r="U185" i="2"/>
  <c r="U167" i="2"/>
  <c r="U163" i="2"/>
  <c r="U159" i="2"/>
  <c r="U155" i="2"/>
  <c r="U151" i="2"/>
  <c r="U147" i="2"/>
  <c r="U143" i="2"/>
  <c r="U139" i="2"/>
  <c r="U135" i="2"/>
  <c r="U131" i="2"/>
  <c r="U127" i="2"/>
  <c r="U123" i="2"/>
  <c r="U181" i="2"/>
  <c r="U166" i="2"/>
  <c r="U162" i="2"/>
  <c r="U158" i="2"/>
  <c r="U154" i="2"/>
  <c r="U150" i="2"/>
  <c r="U146" i="2"/>
  <c r="U142" i="2"/>
  <c r="U138" i="2"/>
  <c r="U134" i="2"/>
  <c r="U130" i="2"/>
  <c r="U126" i="2"/>
  <c r="U122" i="2"/>
  <c r="U118" i="2"/>
  <c r="U114" i="2"/>
  <c r="U177" i="2"/>
  <c r="U169" i="2"/>
  <c r="U165" i="2"/>
  <c r="U161" i="2"/>
  <c r="U157" i="2"/>
  <c r="U153" i="2"/>
  <c r="U149" i="2"/>
  <c r="U145" i="2"/>
  <c r="U141" i="2"/>
  <c r="U137" i="2"/>
  <c r="U133" i="2"/>
  <c r="U129" i="2"/>
  <c r="U125" i="2"/>
  <c r="U121" i="2"/>
  <c r="U117" i="2"/>
  <c r="U119" i="2"/>
  <c r="U112" i="2"/>
  <c r="U108" i="2"/>
  <c r="U104" i="2"/>
  <c r="U100" i="2"/>
  <c r="U96" i="2"/>
  <c r="U92" i="2"/>
  <c r="U88" i="2"/>
  <c r="U84" i="2"/>
  <c r="U80" i="2"/>
  <c r="U76" i="2"/>
  <c r="U72" i="2"/>
  <c r="U68" i="2"/>
  <c r="U64" i="2"/>
  <c r="U60" i="2"/>
  <c r="U56" i="2"/>
  <c r="U52" i="2"/>
  <c r="U48" i="2"/>
  <c r="U44" i="2"/>
  <c r="U40" i="2"/>
  <c r="U168" i="2"/>
  <c r="U164" i="2"/>
  <c r="U160" i="2"/>
  <c r="U156" i="2"/>
  <c r="U152" i="2"/>
  <c r="U148" i="2"/>
  <c r="U144" i="2"/>
  <c r="U140" i="2"/>
  <c r="U136" i="2"/>
  <c r="U132" i="2"/>
  <c r="U128" i="2"/>
  <c r="U124" i="2"/>
  <c r="U115" i="2"/>
  <c r="U111" i="2"/>
  <c r="U107" i="2"/>
  <c r="U103" i="2"/>
  <c r="U99" i="2"/>
  <c r="U95" i="2"/>
  <c r="U91" i="2"/>
  <c r="U87" i="2"/>
  <c r="U83" i="2"/>
  <c r="U79" i="2"/>
  <c r="U75" i="2"/>
  <c r="U71" i="2"/>
  <c r="U67" i="2"/>
  <c r="U189" i="2"/>
  <c r="U173" i="2"/>
  <c r="U110" i="2"/>
  <c r="U106" i="2"/>
  <c r="U102" i="2"/>
  <c r="U98" i="2"/>
  <c r="U94" i="2"/>
  <c r="U90" i="2"/>
  <c r="U86" i="2"/>
  <c r="U82" i="2"/>
  <c r="U78" i="2"/>
  <c r="U74" i="2"/>
  <c r="U70" i="2"/>
  <c r="U120" i="2"/>
  <c r="U116" i="2"/>
  <c r="U109" i="2"/>
  <c r="U105" i="2"/>
  <c r="U101" i="2"/>
  <c r="U97" i="2"/>
  <c r="U93" i="2"/>
  <c r="U89" i="2"/>
  <c r="U85" i="2"/>
  <c r="U81" i="2"/>
  <c r="U77" i="2"/>
  <c r="U73" i="2"/>
  <c r="U69" i="2"/>
  <c r="U65" i="2"/>
  <c r="U61" i="2"/>
  <c r="U57" i="2"/>
  <c r="U53" i="2"/>
  <c r="U49" i="2"/>
  <c r="U45" i="2"/>
  <c r="U41" i="2"/>
  <c r="U62" i="2"/>
  <c r="U17" i="2"/>
  <c r="U59" i="2"/>
  <c r="U37" i="2"/>
  <c r="U33" i="2"/>
  <c r="U29" i="2"/>
  <c r="U25" i="2"/>
  <c r="U21" i="2"/>
  <c r="U66" i="2"/>
  <c r="U16" i="2"/>
  <c r="U31" i="2"/>
  <c r="U19" i="2"/>
  <c r="U63" i="2"/>
  <c r="U36" i="2"/>
  <c r="U32" i="2"/>
  <c r="U28" i="2"/>
  <c r="U24" i="2"/>
  <c r="U20" i="2"/>
  <c r="U113" i="2"/>
  <c r="U55" i="2"/>
  <c r="U54" i="2"/>
  <c r="U51" i="2"/>
  <c r="U50" i="2"/>
  <c r="U47" i="2"/>
  <c r="U46" i="2"/>
  <c r="U43" i="2"/>
  <c r="U42" i="2"/>
  <c r="U15" i="2"/>
  <c r="U27" i="2"/>
  <c r="U23" i="2"/>
  <c r="U39" i="2"/>
  <c r="U35" i="2"/>
  <c r="U58" i="2"/>
  <c r="U14" i="2"/>
  <c r="U22" i="2"/>
  <c r="U18" i="2"/>
  <c r="U38" i="2"/>
  <c r="U34" i="2"/>
  <c r="U30" i="2"/>
  <c r="U26" i="2"/>
  <c r="U13" i="2"/>
  <c r="V226" i="2" l="1"/>
  <c r="V222" i="2"/>
  <c r="V218" i="2"/>
  <c r="V214" i="2"/>
  <c r="V210" i="2"/>
  <c r="V206" i="2"/>
  <c r="V202" i="2"/>
  <c r="V198" i="2"/>
  <c r="V194" i="2"/>
  <c r="V190" i="2"/>
  <c r="V186" i="2"/>
  <c r="V182" i="2"/>
  <c r="V178" i="2"/>
  <c r="V174" i="2"/>
  <c r="V170" i="2"/>
  <c r="V229" i="2"/>
  <c r="V225" i="2"/>
  <c r="V221" i="2"/>
  <c r="V217" i="2"/>
  <c r="V213" i="2"/>
  <c r="V209" i="2"/>
  <c r="V205" i="2"/>
  <c r="V201" i="2"/>
  <c r="V197" i="2"/>
  <c r="V193" i="2"/>
  <c r="V189" i="2"/>
  <c r="V185" i="2"/>
  <c r="V181" i="2"/>
  <c r="V177" i="2"/>
  <c r="V173" i="2"/>
  <c r="V228" i="2"/>
  <c r="V224" i="2"/>
  <c r="V220" i="2"/>
  <c r="V216" i="2"/>
  <c r="V212" i="2"/>
  <c r="V208" i="2"/>
  <c r="V204" i="2"/>
  <c r="V200" i="2"/>
  <c r="V196" i="2"/>
  <c r="V192" i="2"/>
  <c r="V188" i="2"/>
  <c r="V184" i="2"/>
  <c r="V180" i="2"/>
  <c r="V176" i="2"/>
  <c r="V172" i="2"/>
  <c r="V207" i="2"/>
  <c r="V179" i="2"/>
  <c r="V167" i="2"/>
  <c r="V163" i="2"/>
  <c r="V159" i="2"/>
  <c r="V155" i="2"/>
  <c r="V151" i="2"/>
  <c r="V147" i="2"/>
  <c r="V143" i="2"/>
  <c r="V139" i="2"/>
  <c r="V135" i="2"/>
  <c r="V131" i="2"/>
  <c r="V127" i="2"/>
  <c r="V123" i="2"/>
  <c r="V119" i="2"/>
  <c r="V115" i="2"/>
  <c r="V219" i="2"/>
  <c r="V199" i="2"/>
  <c r="V175" i="2"/>
  <c r="V166" i="2"/>
  <c r="V162" i="2"/>
  <c r="V158" i="2"/>
  <c r="V154" i="2"/>
  <c r="V150" i="2"/>
  <c r="V146" i="2"/>
  <c r="V142" i="2"/>
  <c r="V138" i="2"/>
  <c r="V134" i="2"/>
  <c r="V130" i="2"/>
  <c r="V126" i="2"/>
  <c r="V122" i="2"/>
  <c r="V118" i="2"/>
  <c r="V211" i="2"/>
  <c r="V223" i="2"/>
  <c r="V191" i="2"/>
  <c r="V187" i="2"/>
  <c r="V171" i="2"/>
  <c r="V169" i="2"/>
  <c r="V165" i="2"/>
  <c r="V161" i="2"/>
  <c r="V157" i="2"/>
  <c r="V153" i="2"/>
  <c r="V149" i="2"/>
  <c r="V145" i="2"/>
  <c r="V141" i="2"/>
  <c r="V137" i="2"/>
  <c r="V133" i="2"/>
  <c r="V129" i="2"/>
  <c r="V125" i="2"/>
  <c r="V203" i="2"/>
  <c r="V183" i="2"/>
  <c r="V168" i="2"/>
  <c r="V164" i="2"/>
  <c r="V160" i="2"/>
  <c r="V156" i="2"/>
  <c r="V152" i="2"/>
  <c r="V148" i="2"/>
  <c r="V144" i="2"/>
  <c r="V140" i="2"/>
  <c r="V136" i="2"/>
  <c r="V132" i="2"/>
  <c r="V128" i="2"/>
  <c r="V124" i="2"/>
  <c r="V120" i="2"/>
  <c r="V116" i="2"/>
  <c r="V117" i="2"/>
  <c r="V121" i="2"/>
  <c r="V111" i="2"/>
  <c r="V107" i="2"/>
  <c r="V103" i="2"/>
  <c r="V99" i="2"/>
  <c r="V95" i="2"/>
  <c r="V91" i="2"/>
  <c r="V87" i="2"/>
  <c r="V83" i="2"/>
  <c r="V79" i="2"/>
  <c r="V75" i="2"/>
  <c r="V71" i="2"/>
  <c r="V195" i="2"/>
  <c r="V110" i="2"/>
  <c r="V106" i="2"/>
  <c r="V102" i="2"/>
  <c r="V98" i="2"/>
  <c r="V94" i="2"/>
  <c r="V90" i="2"/>
  <c r="V86" i="2"/>
  <c r="V82" i="2"/>
  <c r="V78" i="2"/>
  <c r="V74" i="2"/>
  <c r="V70" i="2"/>
  <c r="V66" i="2"/>
  <c r="V62" i="2"/>
  <c r="V58" i="2"/>
  <c r="V227" i="2"/>
  <c r="V109" i="2"/>
  <c r="V105" i="2"/>
  <c r="V101" i="2"/>
  <c r="V97" i="2"/>
  <c r="V93" i="2"/>
  <c r="V89" i="2"/>
  <c r="V85" i="2"/>
  <c r="V81" i="2"/>
  <c r="V77" i="2"/>
  <c r="V73" i="2"/>
  <c r="V69" i="2"/>
  <c r="V65" i="2"/>
  <c r="V61" i="2"/>
  <c r="V113" i="2"/>
  <c r="V104" i="2"/>
  <c r="V72" i="2"/>
  <c r="V59" i="2"/>
  <c r="V37" i="2"/>
  <c r="V33" i="2"/>
  <c r="V29" i="2"/>
  <c r="V25" i="2"/>
  <c r="V21" i="2"/>
  <c r="V100" i="2"/>
  <c r="V16" i="2"/>
  <c r="V114" i="2"/>
  <c r="V96" i="2"/>
  <c r="V68" i="2"/>
  <c r="V63" i="2"/>
  <c r="V60" i="2"/>
  <c r="V36" i="2"/>
  <c r="V32" i="2"/>
  <c r="V28" i="2"/>
  <c r="V24" i="2"/>
  <c r="V20" i="2"/>
  <c r="V14" i="2"/>
  <c r="V92" i="2"/>
  <c r="V56" i="2"/>
  <c r="V55" i="2"/>
  <c r="V54" i="2"/>
  <c r="V53" i="2"/>
  <c r="V52" i="2"/>
  <c r="V51" i="2"/>
  <c r="V50" i="2"/>
  <c r="V49" i="2"/>
  <c r="V48" i="2"/>
  <c r="V47" i="2"/>
  <c r="V46" i="2"/>
  <c r="V45" i="2"/>
  <c r="V44" i="2"/>
  <c r="V43" i="2"/>
  <c r="V42" i="2"/>
  <c r="V41" i="2"/>
  <c r="V40" i="2"/>
  <c r="V15" i="2"/>
  <c r="V88" i="2"/>
  <c r="V64" i="2"/>
  <c r="V57" i="2"/>
  <c r="V39" i="2"/>
  <c r="V35" i="2"/>
  <c r="V31" i="2"/>
  <c r="V27" i="2"/>
  <c r="V23" i="2"/>
  <c r="V19" i="2"/>
  <c r="V84" i="2"/>
  <c r="V112" i="2"/>
  <c r="V80" i="2"/>
  <c r="V67" i="2"/>
  <c r="V38" i="2"/>
  <c r="V34" i="2"/>
  <c r="V30" i="2"/>
  <c r="V26" i="2"/>
  <c r="V22" i="2"/>
  <c r="V18" i="2"/>
  <c r="V108" i="2"/>
  <c r="V76" i="2"/>
  <c r="V17" i="2"/>
  <c r="V13" i="2"/>
</calcChain>
</file>

<file path=xl/sharedStrings.xml><?xml version="1.0" encoding="utf-8"?>
<sst xmlns="http://schemas.openxmlformats.org/spreadsheetml/2006/main" count="2739" uniqueCount="379">
  <si>
    <t>GLOBAL DATABASES</t>
  </si>
  <si>
    <t>[data.unicef.org]</t>
  </si>
  <si>
    <t>Child marriage</t>
  </si>
  <si>
    <t>Countries and areas</t>
  </si>
  <si>
    <t>Child marriage (%)</t>
  </si>
  <si>
    <t>Female (2015–2022*)</t>
  </si>
  <si>
    <t>Male (2015–2021*)</t>
  </si>
  <si>
    <t>Married by 15</t>
  </si>
  <si>
    <t>Married by 18</t>
  </si>
  <si>
    <t>Reference year</t>
  </si>
  <si>
    <t>Data source</t>
  </si>
  <si>
    <t>Afghanistan</t>
  </si>
  <si>
    <t>2016-17</t>
  </si>
  <si>
    <t>LCS 2016-17</t>
  </si>
  <si>
    <t>2015</t>
  </si>
  <si>
    <t>DHS 2015</t>
  </si>
  <si>
    <t>Albania</t>
  </si>
  <si>
    <t>2017-18</t>
  </si>
  <si>
    <t>DHS 2017-18</t>
  </si>
  <si>
    <t>Algeria</t>
  </si>
  <si>
    <t>2018-19</t>
  </si>
  <si>
    <t>MICS 2018-19</t>
  </si>
  <si>
    <t>-</t>
  </si>
  <si>
    <t>Andorra</t>
  </si>
  <si>
    <t>Angola</t>
  </si>
  <si>
    <t>2015-16</t>
  </si>
  <si>
    <t>DHS 2015-16</t>
  </si>
  <si>
    <t>Anguilla</t>
  </si>
  <si>
    <t>Antigua and Barbuda</t>
  </si>
  <si>
    <t>Argentina</t>
  </si>
  <si>
    <t>y</t>
  </si>
  <si>
    <t>2019-20</t>
  </si>
  <si>
    <t>MICS 2019-20</t>
  </si>
  <si>
    <t>Armenia</t>
  </si>
  <si>
    <t>Australia</t>
  </si>
  <si>
    <t>Austria</t>
  </si>
  <si>
    <t>Azerbaijan</t>
  </si>
  <si>
    <t>x</t>
  </si>
  <si>
    <t>2011</t>
  </si>
  <si>
    <t>DHS 2011</t>
  </si>
  <si>
    <t>2006</t>
  </si>
  <si>
    <t>DHS 2006</t>
  </si>
  <si>
    <t>Bahamas</t>
  </si>
  <si>
    <t>Bahrain</t>
  </si>
  <si>
    <t>Bangladesh</t>
  </si>
  <si>
    <t>2019</t>
  </si>
  <si>
    <t>MICS 2019</t>
  </si>
  <si>
    <t>Barbados</t>
  </si>
  <si>
    <t>x,y</t>
  </si>
  <si>
    <t>2012</t>
  </si>
  <si>
    <t>MICS 2012</t>
  </si>
  <si>
    <t>Belarus</t>
  </si>
  <si>
    <t>Belgium</t>
  </si>
  <si>
    <t>Statistics Belgium derived from the Population register, 2020</t>
  </si>
  <si>
    <t>Belize</t>
  </si>
  <si>
    <t>MICS 2015-16</t>
  </si>
  <si>
    <t>Benin</t>
  </si>
  <si>
    <t>Bhutan</t>
  </si>
  <si>
    <t>2010</t>
  </si>
  <si>
    <t>MICS 2010</t>
  </si>
  <si>
    <t>Bolivia (Plurinational State of)</t>
  </si>
  <si>
    <t>2016</t>
  </si>
  <si>
    <t>DHS (EDSA) 2016</t>
  </si>
  <si>
    <t>Bosnia and Herzegovina</t>
  </si>
  <si>
    <t>2011-12</t>
  </si>
  <si>
    <t>MICS 2011-12</t>
  </si>
  <si>
    <t>Botswana</t>
  </si>
  <si>
    <t>Brazil</t>
  </si>
  <si>
    <t>PNDS 2006</t>
  </si>
  <si>
    <t>British Virgin Islands</t>
  </si>
  <si>
    <t>Brunei Darussalam</t>
  </si>
  <si>
    <t>Bulgaria</t>
  </si>
  <si>
    <t>Burkina Faso</t>
  </si>
  <si>
    <t>EMDS 2015</t>
  </si>
  <si>
    <t>Burundi</t>
  </si>
  <si>
    <t>DHS 2016-17</t>
  </si>
  <si>
    <t>2017</t>
  </si>
  <si>
    <t>Cabo Verde</t>
  </si>
  <si>
    <t>2018</t>
  </si>
  <si>
    <t>DHS 2018</t>
  </si>
  <si>
    <t>Cambodia</t>
  </si>
  <si>
    <t>2014</t>
  </si>
  <si>
    <t>DHS 2014</t>
  </si>
  <si>
    <t>Cameroon</t>
  </si>
  <si>
    <t>Canada</t>
  </si>
  <si>
    <t>Central African Republic</t>
  </si>
  <si>
    <t>Chad</t>
  </si>
  <si>
    <t>Chile</t>
  </si>
  <si>
    <t>China</t>
  </si>
  <si>
    <t>2020</t>
  </si>
  <si>
    <t>National Population Census 2020, UNICEF calculations based on China Population Census Yearbook 2020</t>
  </si>
  <si>
    <t>Colombia</t>
  </si>
  <si>
    <t>Comoros</t>
  </si>
  <si>
    <t>DHS 2012</t>
  </si>
  <si>
    <t>Congo</t>
  </si>
  <si>
    <t>2014-15</t>
  </si>
  <si>
    <t>MICS 2014-15</t>
  </si>
  <si>
    <t>DHS 2011-12</t>
  </si>
  <si>
    <t>Cook Islands</t>
  </si>
  <si>
    <t>Costa Rica</t>
  </si>
  <si>
    <t>MICS 2018</t>
  </si>
  <si>
    <t>Côte d'Ivoire</t>
  </si>
  <si>
    <t>MICS 2016</t>
  </si>
  <si>
    <t>Croatia</t>
  </si>
  <si>
    <t>Cuba</t>
  </si>
  <si>
    <t>Cyprus</t>
  </si>
  <si>
    <t>Czechia</t>
  </si>
  <si>
    <t>Democratic People's Republic of Korea</t>
  </si>
  <si>
    <t>MICS 2017</t>
  </si>
  <si>
    <t>Democratic Republic of the Congo</t>
  </si>
  <si>
    <t>MICS 2017-18</t>
  </si>
  <si>
    <t>Denmark</t>
  </si>
  <si>
    <t>2021</t>
  </si>
  <si>
    <t>Statistics Denmark 2021</t>
  </si>
  <si>
    <t>Djibouti</t>
  </si>
  <si>
    <t>EVFF 2019</t>
  </si>
  <si>
    <t>Dominica</t>
  </si>
  <si>
    <t>Dominican Republic</t>
  </si>
  <si>
    <t>2013</t>
  </si>
  <si>
    <t>DHS 2013</t>
  </si>
  <si>
    <t>Ecuador</t>
  </si>
  <si>
    <t>ENSANUT 2018</t>
  </si>
  <si>
    <t>Egypt</t>
  </si>
  <si>
    <t>2009</t>
  </si>
  <si>
    <t>Survey of Young People 2009</t>
  </si>
  <si>
    <t>El Salvador</t>
  </si>
  <si>
    <t>NHS 2021</t>
  </si>
  <si>
    <t>Equatorial Guinea</t>
  </si>
  <si>
    <t>Eritrea</t>
  </si>
  <si>
    <t>EPHS 2010</t>
  </si>
  <si>
    <t>Estonia</t>
  </si>
  <si>
    <t>Eswatini</t>
  </si>
  <si>
    <t>MICS 2014</t>
  </si>
  <si>
    <t>Ethiopia</t>
  </si>
  <si>
    <t>DHS 2016</t>
  </si>
  <si>
    <t>Fiji</t>
  </si>
  <si>
    <t>MICS 2021</t>
  </si>
  <si>
    <t>Finland</t>
  </si>
  <si>
    <t>Statistics Finland 2020</t>
  </si>
  <si>
    <t>France</t>
  </si>
  <si>
    <t>Gabon</t>
  </si>
  <si>
    <t>Gambia</t>
  </si>
  <si>
    <t>DHS 2019-20</t>
  </si>
  <si>
    <t>Georgia</t>
  </si>
  <si>
    <t>Germany</t>
  </si>
  <si>
    <t>Ghana</t>
  </si>
  <si>
    <t>Greece</t>
  </si>
  <si>
    <t>Grenada</t>
  </si>
  <si>
    <t>Guatemala</t>
  </si>
  <si>
    <t>DHS 2014-15</t>
  </si>
  <si>
    <t>Guinea</t>
  </si>
  <si>
    <t>Guinea-Bissau</t>
  </si>
  <si>
    <t>Guyana</t>
  </si>
  <si>
    <t>Haiti</t>
  </si>
  <si>
    <t>Holy See</t>
  </si>
  <si>
    <t>Honduras</t>
  </si>
  <si>
    <t>Hungary</t>
  </si>
  <si>
    <t>Iceland</t>
  </si>
  <si>
    <t>India</t>
  </si>
  <si>
    <t>2019-21</t>
  </si>
  <si>
    <t>NFHS 2019-21</t>
  </si>
  <si>
    <t>Indonesia</t>
  </si>
  <si>
    <t>DHS 2017</t>
  </si>
  <si>
    <t>Iran (Islamic Republic of)</t>
  </si>
  <si>
    <t>MIDHS 2010</t>
  </si>
  <si>
    <t>Iraq</t>
  </si>
  <si>
    <t>Ireland</t>
  </si>
  <si>
    <t>Israel</t>
  </si>
  <si>
    <t>Italy</t>
  </si>
  <si>
    <t>Jamaica</t>
  </si>
  <si>
    <t>MICS 2011</t>
  </si>
  <si>
    <t>Japan</t>
  </si>
  <si>
    <t>Jordan</t>
  </si>
  <si>
    <t>Kazakhstan</t>
  </si>
  <si>
    <t>MICS 2015</t>
  </si>
  <si>
    <t>2010-11</t>
  </si>
  <si>
    <t>MICS 2010-11</t>
  </si>
  <si>
    <t>Kenya</t>
  </si>
  <si>
    <t>Kiribati</t>
  </si>
  <si>
    <t>Kuwait</t>
  </si>
  <si>
    <t>Kyrgyzstan</t>
  </si>
  <si>
    <t>Lao People's Democratic Republic</t>
  </si>
  <si>
    <t>Latvia</t>
  </si>
  <si>
    <t>Lebanon</t>
  </si>
  <si>
    <t>Lesotho</t>
  </si>
  <si>
    <t>Liberia</t>
  </si>
  <si>
    <t>Libya</t>
  </si>
  <si>
    <t>Liechtenstein</t>
  </si>
  <si>
    <t>Lithuania</t>
  </si>
  <si>
    <t>Statistics Lithuania 2021</t>
  </si>
  <si>
    <t>Luxembourg</t>
  </si>
  <si>
    <t>Madagascar</t>
  </si>
  <si>
    <t>DHS 2021</t>
  </si>
  <si>
    <t>Malawi</t>
  </si>
  <si>
    <t>Malaysia</t>
  </si>
  <si>
    <t>Maldives</t>
  </si>
  <si>
    <t>Mali</t>
  </si>
  <si>
    <t>Malta</t>
  </si>
  <si>
    <t>Marshall Islands</t>
  </si>
  <si>
    <t>2007</t>
  </si>
  <si>
    <t>DHS 2007</t>
  </si>
  <si>
    <t>Mauritania</t>
  </si>
  <si>
    <t>DHS 2019-21</t>
  </si>
  <si>
    <t>Mauritius</t>
  </si>
  <si>
    <t>Mexico</t>
  </si>
  <si>
    <t>ENADID 2018</t>
  </si>
  <si>
    <t>Micronesia (Federated States of)</t>
  </si>
  <si>
    <t>Monaco</t>
  </si>
  <si>
    <t>Mongolia</t>
  </si>
  <si>
    <t>Montenegro</t>
  </si>
  <si>
    <t>Montserrat</t>
  </si>
  <si>
    <t>Morocco</t>
  </si>
  <si>
    <t>ENSPF 2018</t>
  </si>
  <si>
    <t>Mozambique</t>
  </si>
  <si>
    <t>AIS 2015</t>
  </si>
  <si>
    <t>Myanmar</t>
  </si>
  <si>
    <t>Namibia</t>
  </si>
  <si>
    <t>Nauru</t>
  </si>
  <si>
    <t>Nepal</t>
  </si>
  <si>
    <t>Netherlands (Kingdom of the)</t>
  </si>
  <si>
    <t>New Zealand</t>
  </si>
  <si>
    <t>Nicaragua</t>
  </si>
  <si>
    <t>ENDESA 2011-12</t>
  </si>
  <si>
    <t>Niger</t>
  </si>
  <si>
    <t>Nigeria</t>
  </si>
  <si>
    <t>Niue</t>
  </si>
  <si>
    <t>North Macedonia</t>
  </si>
  <si>
    <t>Norway</t>
  </si>
  <si>
    <t>Statistics Norway 2022</t>
  </si>
  <si>
    <t>Oman</t>
  </si>
  <si>
    <t>Pakistan</t>
  </si>
  <si>
    <t>Palau</t>
  </si>
  <si>
    <t>Panama</t>
  </si>
  <si>
    <t>MICS 2013</t>
  </si>
  <si>
    <t>Papua New Guinea</t>
  </si>
  <si>
    <t>2016-18</t>
  </si>
  <si>
    <t>DHS 2016-18</t>
  </si>
  <si>
    <t>Paraguay</t>
  </si>
  <si>
    <t>Peru</t>
  </si>
  <si>
    <t>ENDES 2020</t>
  </si>
  <si>
    <t>Philippines</t>
  </si>
  <si>
    <t>2003</t>
  </si>
  <si>
    <t>DHS 2003</t>
  </si>
  <si>
    <t>Poland</t>
  </si>
  <si>
    <t>Portugal</t>
  </si>
  <si>
    <t>Qatar</t>
  </si>
  <si>
    <t>Republic of Korea</t>
  </si>
  <si>
    <t>Republic of Moldova</t>
  </si>
  <si>
    <t>Romania</t>
  </si>
  <si>
    <t>Russian Federation</t>
  </si>
  <si>
    <t>RPN 2017, Sample Survey of the Reproductive Plans of the Population</t>
  </si>
  <si>
    <t>Rwanda</t>
  </si>
  <si>
    <t>Saint Kitts and Nevis</t>
  </si>
  <si>
    <t>Saint Lucia</t>
  </si>
  <si>
    <t>Saint Vincent and the Grenadines</t>
  </si>
  <si>
    <t>Samoa</t>
  </si>
  <si>
    <t>San Marino</t>
  </si>
  <si>
    <t>Sao Tome and Principe</t>
  </si>
  <si>
    <t>Saudi Arabia</t>
  </si>
  <si>
    <t>Senegal</t>
  </si>
  <si>
    <t>Continuous DHS 2019</t>
  </si>
  <si>
    <t>Serbia</t>
  </si>
  <si>
    <t>Seychelles</t>
  </si>
  <si>
    <t>Sierra Leone</t>
  </si>
  <si>
    <t>DHS 2019</t>
  </si>
  <si>
    <t>Singapore</t>
  </si>
  <si>
    <t>2022</t>
  </si>
  <si>
    <t>Singapore Department of Statistics</t>
  </si>
  <si>
    <t>Slovakia</t>
  </si>
  <si>
    <t>Slovenia</t>
  </si>
  <si>
    <t>Solomon Islands</t>
  </si>
  <si>
    <t>Somalia</t>
  </si>
  <si>
    <t>MICS 2006</t>
  </si>
  <si>
    <t>South Africa</t>
  </si>
  <si>
    <t>South Sudan</t>
  </si>
  <si>
    <t>SHHS-2 2010</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</si>
  <si>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</si>
  <si>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</si>
  <si>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</si>
  <si>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</si>
  <si>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</si>
  <si>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</si>
  <si>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</si>
  <si>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</si>
  <si>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</si>
  <si>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</si>
  <si>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</si>
  <si>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</si>
  <si>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</si>
  <si>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</si>
  <si>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</si>
  <si>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</si>
  <si>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</si>
  <si>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</si>
  <si>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</si>
  <si>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p</t>
  </si>
  <si>
    <t>Tuvalu</t>
  </si>
  <si>
    <t>Uganda</t>
  </si>
  <si>
    <t>Ukraine</t>
  </si>
  <si>
    <t>United Arab Emirates</t>
  </si>
  <si>
    <t>United Kingdom</t>
  </si>
  <si>
    <t>Office for National Statistics</t>
  </si>
  <si>
    <t>United Republic of Tanzania</t>
  </si>
  <si>
    <t>United States</t>
  </si>
  <si>
    <t>Uruguay</t>
  </si>
  <si>
    <t>Uzbekistan</t>
  </si>
  <si>
    <t>2021-22</t>
  </si>
  <si>
    <t>MICS 2021-22</t>
  </si>
  <si>
    <t>2002</t>
  </si>
  <si>
    <t>DHS 2002</t>
  </si>
  <si>
    <t>Vanuatu</t>
  </si>
  <si>
    <t>Venezuela (Bolivarian Republic of)</t>
  </si>
  <si>
    <t>Viet Nam</t>
  </si>
  <si>
    <t>2020-21</t>
  </si>
  <si>
    <t>MICS 2020-21</t>
  </si>
  <si>
    <t>Yemen</t>
  </si>
  <si>
    <t>Zambia</t>
  </si>
  <si>
    <t>Zimbabwe</t>
  </si>
  <si>
    <t>SUMMARY</t>
  </si>
  <si>
    <t>East Asia and Pacific</t>
  </si>
  <si>
    <t>2015-22</t>
  </si>
  <si>
    <t>DHS, MICS and other national surveys</t>
  </si>
  <si>
    <t>2015-21</t>
  </si>
  <si>
    <t>Europe and Central Asia</t>
  </si>
  <si>
    <t xml:space="preserve">   Eastern Europe and Central Asia</t>
  </si>
  <si>
    <t xml:space="preserve">   Western Europe</t>
  </si>
  <si>
    <t>Latin America and Caribbean</t>
  </si>
  <si>
    <t>Middle East and North Africa</t>
  </si>
  <si>
    <t>2014-22</t>
  </si>
  <si>
    <t>North America</t>
  </si>
  <si>
    <t>South Asia</t>
  </si>
  <si>
    <t>Sub-Saharan Africa</t>
  </si>
  <si>
    <t xml:space="preserve">   Eastern and Southern Africa</t>
  </si>
  <si>
    <t xml:space="preserve">   West and Central Africa</t>
  </si>
  <si>
    <t>Least developed countries</t>
  </si>
  <si>
    <t>World</t>
  </si>
  <si>
    <t>Notes:</t>
  </si>
  <si>
    <t>- Data not available.</t>
  </si>
  <si>
    <t>p Based on small denominators (typically 25–49 unweighted cases). No data based on fewer than 25 unweighted cases are displayed.</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</si>
  <si>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</si>
  <si>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</si>
  <si>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</si>
  <si>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r>
      <rPr>
        <i/>
        <sz val="11"/>
        <rFont val="Arial Narrow"/>
        <family val="2"/>
      </rPr>
      <t>Italicized data</t>
    </r>
    <r>
      <rPr>
        <sz val="1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</si>
  <si>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Regional estimates for the Middle East and North Africa include data from the period 2014 to 2022 due to the unavailability of more recent data.</t>
  </si>
  <si>
    <t>Indicator definitions:</t>
  </si>
  <si>
    <t>Percentage of women aged 20 to 24 years who were first married or in union before ages 15 and 18.</t>
  </si>
  <si>
    <t>Percentage of men aged 20 to 24 years who were first married or in union before age 18.</t>
  </si>
  <si>
    <t xml:space="preserve">Source: </t>
  </si>
  <si>
    <t>UNICEF global databases, 2023, based on DHS, MICS and other national surveys.</t>
  </si>
  <si>
    <t>Prepared by the Data and Analytics Section; Division of Data, Analytics, Planning and Monitoring</t>
  </si>
  <si>
    <t xml:space="preserve">Contact us:  </t>
  </si>
  <si>
    <t>data@unicef.org</t>
  </si>
  <si>
    <t>Last update: February 2021</t>
  </si>
  <si>
    <t>Child marriage (%)
2015–2021*</t>
  </si>
  <si>
    <t>Female</t>
  </si>
  <si>
    <t>Male</t>
  </si>
  <si>
    <t>Italics</t>
  </si>
  <si>
    <t>DHS (ENDESA) 2016</t>
  </si>
  <si>
    <t>DHS 2010</t>
  </si>
  <si>
    <t>2005</t>
  </si>
  <si>
    <t>DHS 2005</t>
  </si>
  <si>
    <t>PAPFAM 2012</t>
  </si>
  <si>
    <t>Encuesta Nacional de Salud (ENS/MICS) 2014</t>
  </si>
  <si>
    <t>MICS 2021 Preliminary results</t>
  </si>
  <si>
    <t>NFHS 2015-16</t>
  </si>
  <si>
    <t>Netherlands</t>
  </si>
  <si>
    <t>Statistics Norway 2021</t>
  </si>
  <si>
    <t>SHDS 2020</t>
  </si>
  <si>
    <t>Turkey</t>
  </si>
  <si>
    <t>AIS 2005</t>
  </si>
  <si>
    <t>Eastern Europe and Central Asia</t>
  </si>
  <si>
    <t>Eastern and Southern Africa</t>
  </si>
  <si>
    <t>Italicized data are from older sources than data presented for other indicators on the same topic within this table. Such discrepancies may be due to an indicator being unavailable in the latest data source, or to the databases for each indicator having been updated as of different dates.</t>
  </si>
  <si>
    <r>
      <rPr>
        <i/>
        <sz val="11"/>
        <rFont val="宋体"/>
        <family val="2"/>
        <scheme val="minor"/>
      </rPr>
      <t>Italicized data</t>
    </r>
    <r>
      <rPr>
        <sz val="11"/>
        <rFont val="宋体"/>
        <family val="2"/>
        <scheme val="minor"/>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</si>
  <si>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UNICEF global databases, 2022, based on DHS, MICS and other national surveys.</t>
  </si>
  <si>
    <t>Female Married by 15 (%)</t>
    <phoneticPr fontId="20" type="noConversion"/>
  </si>
  <si>
    <t>Female Married by 18 (%)</t>
    <phoneticPr fontId="20" type="noConversion"/>
  </si>
  <si>
    <t>Male Married by 18 (%)</t>
    <phoneticPr fontId="20" type="noConversion"/>
  </si>
  <si>
    <t>Countries and areas</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</si>
</sst>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
  </numFmts>
  <fonts count="21" x14ac:knownFonts="1">
    <font>
      <sz val="12"/>
      <color theme="1"/>
      <name val="Times New Roman"/>
      <family val="2"/>
    </font>
    <font>
      <sz val="11"/>
      <color theme="1"/>
      <name val="宋体"/>
      <family val="2"/>
      <scheme val="minor"/>
    </font>
    <font>
      <sz val="12"/>
      <color theme="1"/>
      <name val="Times New Roman"/>
      <family val="2"/>
    </font>
    <font>
      <sz val="10"/>
      <name val="Arial"/>
      <family val="2"/>
    </font>
    <font>
      <sz val="12"/>
      <name val="Arial"/>
      <family val="2"/>
    </font>
    <font>
      <sz val="11"/>
      <name val="宋体"/>
      <family val="2"/>
      <scheme val="minor"/>
    </font>
    <font>
      <b/>
      <sz val="11"/>
      <color theme="1"/>
      <name val="宋体"/>
      <family val="2"/>
      <scheme val="minor"/>
    </font>
    <font>
      <b/>
      <sz val="11"/>
      <name val="宋体"/>
      <family val="2"/>
      <scheme val="minor"/>
    </font>
    <font>
      <u/>
      <sz val="11"/>
      <color theme="10"/>
      <name val="宋体"/>
      <family val="2"/>
      <scheme val="minor"/>
    </font>
    <font>
      <b/>
      <u/>
      <sz val="11"/>
      <color theme="10"/>
      <name val="宋体"/>
      <family val="2"/>
      <scheme val="minor"/>
    </font>
    <font>
      <b/>
      <sz val="11"/>
      <color rgb="FF00B0F0"/>
      <name val="宋体"/>
      <family val="2"/>
      <scheme val="minor"/>
    </font>
    <font>
      <i/>
      <sz val="11"/>
      <name val="宋体"/>
      <family val="2"/>
      <scheme val="minor"/>
    </font>
    <font>
      <b/>
      <sz val="11"/>
      <color theme="1"/>
      <name val="Arial Narrow"/>
      <family val="2"/>
    </font>
    <font>
      <sz val="11"/>
      <color theme="1"/>
      <name val="Arial Narrow"/>
      <family val="2"/>
    </font>
    <font>
      <b/>
      <sz val="11"/>
      <name val="Arial Narrow"/>
      <family val="2"/>
    </font>
    <font>
      <sz val="11"/>
      <name val="Arial Narrow"/>
      <family val="2"/>
    </font>
    <font>
      <i/>
      <sz val="11"/>
      <name val="Arial Narrow"/>
      <family val="2"/>
    </font>
    <font>
      <b/>
      <u/>
      <sz val="11"/>
      <color theme="10"/>
      <name val="Arial Narrow"/>
      <family val="2"/>
    </font>
    <font>
      <i/>
      <sz val="11"/>
      <color theme="1"/>
      <name val="Arial Narrow"/>
      <family val="2"/>
    </font>
    <font>
      <i/>
      <sz val="11"/>
      <color theme="1"/>
      <name val="宋体"/>
      <family val="2"/>
      <scheme val="minor"/>
    </font>
    <font>
      <sz val="9"/>
      <name val="宋体"/>
      <family val="3"/>
      <charset val="134"/>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0" borderId="0"/>
    <xf numFmtId="0" fontId="3" fillId="0" borderId="0"/>
    <xf numFmtId="0" fontId="4" fillId="0" borderId="0"/>
    <xf numFmtId="0" fontId="3" fillId="0" borderId="0"/>
    <xf numFmtId="0" fontId="3" fillId="0" borderId="0"/>
    <xf numFmtId="0" fontId="8" fillId="0" borderId="0" applyNumberFormat="0" applyFill="0" applyBorder="0" applyAlignment="0" applyProtection="0"/>
    <xf numFmtId="0" fontId="2" fillId="0" borderId="0"/>
    <xf numFmtId="0" fontId="2" fillId="0" borderId="0"/>
  </cellStyleXfs>
  <cellXfs count="118">
    <xf numFmtId="0" fontId="0" fillId="0" borderId="0" xfId="0"/>
    <xf numFmtId="0" fontId="5" fillId="2" borderId="0" xfId="0" applyFont="1" applyFill="1"/>
    <xf numFmtId="0" fontId="5" fillId="0" borderId="0" xfId="0" applyFont="1"/>
    <xf numFmtId="0" fontId="5" fillId="2" borderId="0" xfId="0" applyFont="1" applyFill="1" applyAlignment="1">
      <alignment horizontal="right"/>
    </xf>
    <xf numFmtId="0" fontId="5" fillId="0" borderId="0" xfId="3" applyFont="1" applyAlignment="1">
      <alignment horizontal="left" wrapText="1"/>
    </xf>
    <xf numFmtId="176" fontId="5" fillId="0" borderId="0" xfId="4" applyNumberFormat="1" applyFont="1" applyAlignment="1">
      <alignment horizontal="center" vertical="center" wrapText="1"/>
    </xf>
    <xf numFmtId="0" fontId="7" fillId="0" borderId="0" xfId="1" applyFont="1"/>
    <xf numFmtId="0" fontId="5" fillId="0" borderId="0" xfId="1" applyFont="1"/>
    <xf numFmtId="0" fontId="5" fillId="0" borderId="0" xfId="1" applyFont="1" applyAlignment="1">
      <alignment horizontal="left" indent="1"/>
    </xf>
    <xf numFmtId="0" fontId="7" fillId="0" borderId="0" xfId="0" applyFont="1"/>
    <xf numFmtId="0" fontId="5" fillId="0" borderId="0" xfId="0" applyFont="1" applyAlignment="1">
      <alignment horizontal="right"/>
    </xf>
    <xf numFmtId="176" fontId="5" fillId="0" borderId="3" xfId="4" applyNumberFormat="1" applyFont="1" applyBorder="1" applyAlignment="1">
      <alignment vertical="center" wrapText="1"/>
    </xf>
    <xf numFmtId="176" fontId="5" fillId="0" borderId="0" xfId="4" applyNumberFormat="1" applyFont="1" applyAlignment="1">
      <alignment vertical="center" wrapText="1"/>
    </xf>
    <xf numFmtId="0" fontId="5" fillId="0" borderId="1" xfId="0" applyFont="1" applyBorder="1"/>
    <xf numFmtId="1" fontId="7" fillId="0" borderId="0" xfId="0" applyNumberFormat="1" applyFont="1"/>
    <xf numFmtId="0" fontId="5" fillId="0" borderId="0" xfId="0" quotePrefix="1" applyFont="1"/>
    <xf numFmtId="0" fontId="6" fillId="0" borderId="0" xfId="0" applyFont="1" applyAlignment="1">
      <alignment horizontal="left"/>
    </xf>
    <xf numFmtId="0" fontId="9" fillId="0" borderId="0" xfId="6" applyFont="1" applyFill="1"/>
    <xf numFmtId="1" fontId="5" fillId="0" borderId="0" xfId="0" applyNumberFormat="1" applyFont="1"/>
    <xf numFmtId="0" fontId="7" fillId="0" borderId="0" xfId="2" applyFont="1"/>
    <xf numFmtId="0" fontId="15" fillId="2" borderId="0" xfId="0" applyFont="1" applyFill="1"/>
    <xf numFmtId="0" fontId="15" fillId="2" borderId="0" xfId="0" applyFont="1" applyFill="1" applyAlignment="1">
      <alignment horizontal="right"/>
    </xf>
    <xf numFmtId="0" fontId="13" fillId="2" borderId="0" xfId="8" applyFont="1" applyFill="1"/>
    <xf numFmtId="0" fontId="14" fillId="2" borderId="0" xfId="0" applyFont="1" applyFill="1"/>
    <xf numFmtId="0" fontId="15" fillId="2" borderId="0" xfId="3" applyFont="1" applyFill="1" applyAlignment="1">
      <alignment horizontal="left" wrapText="1"/>
    </xf>
    <xf numFmtId="176" fontId="15" fillId="2" borderId="0" xfId="4" applyNumberFormat="1" applyFont="1" applyFill="1" applyAlignment="1">
      <alignment horizontal="center" vertical="center" wrapText="1"/>
    </xf>
    <xf numFmtId="0" fontId="15" fillId="2" borderId="1" xfId="0" applyFont="1" applyFill="1" applyBorder="1"/>
    <xf numFmtId="0" fontId="13" fillId="2" borderId="0" xfId="1" applyFont="1" applyFill="1" applyAlignment="1">
      <alignment horizontal="right"/>
    </xf>
    <xf numFmtId="0" fontId="13" fillId="2" borderId="0" xfId="1" applyFont="1" applyFill="1"/>
    <xf numFmtId="1" fontId="14" fillId="2" borderId="0" xfId="0" applyNumberFormat="1" applyFont="1" applyFill="1"/>
    <xf numFmtId="0" fontId="15" fillId="2" borderId="0" xfId="0" quotePrefix="1" applyFont="1" applyFill="1"/>
    <xf numFmtId="0" fontId="12" fillId="2" borderId="0" xfId="0" applyFont="1" applyFill="1" applyAlignment="1">
      <alignment horizontal="left"/>
    </xf>
    <xf numFmtId="0" fontId="13" fillId="2" borderId="0" xfId="0" applyFont="1" applyFill="1" applyProtection="1">
      <protection locked="0"/>
    </xf>
    <xf numFmtId="0" fontId="13" fillId="2" borderId="0" xfId="0" applyFont="1" applyFill="1"/>
    <xf numFmtId="0" fontId="17" fillId="2" borderId="0" xfId="6" applyFont="1" applyFill="1"/>
    <xf numFmtId="3" fontId="13" fillId="2" borderId="0" xfId="0" applyNumberFormat="1" applyFont="1" applyFill="1"/>
    <xf numFmtId="0" fontId="13" fillId="2" borderId="0" xfId="0" applyFont="1" applyFill="1" applyAlignment="1">
      <alignment horizontal="right"/>
    </xf>
    <xf numFmtId="177" fontId="18" fillId="2" borderId="0" xfId="0" applyNumberFormat="1" applyFont="1" applyFill="1"/>
    <xf numFmtId="0" fontId="15" fillId="2" borderId="0" xfId="7" quotePrefix="1" applyFont="1" applyFill="1"/>
    <xf numFmtId="0" fontId="15" fillId="2" borderId="0" xfId="7" applyFont="1" applyFill="1"/>
    <xf numFmtId="1" fontId="15" fillId="2" borderId="0" xfId="0" applyNumberFormat="1" applyFont="1" applyFill="1"/>
    <xf numFmtId="176" fontId="5" fillId="0" borderId="3" xfId="4" applyNumberFormat="1" applyFont="1" applyBorder="1" applyAlignment="1">
      <alignment horizontal="center" vertical="center" wrapText="1"/>
    </xf>
    <xf numFmtId="177" fontId="19" fillId="0" borderId="0" xfId="0" applyNumberFormat="1" applyFont="1"/>
    <xf numFmtId="3" fontId="6" fillId="0" borderId="0" xfId="0" applyNumberFormat="1" applyFont="1"/>
    <xf numFmtId="0" fontId="6" fillId="0" borderId="0" xfId="0" applyFont="1"/>
    <xf numFmtId="0" fontId="1" fillId="0" borderId="0" xfId="1" applyFont="1"/>
    <xf numFmtId="0" fontId="1" fillId="0" borderId="0" xfId="1" applyFont="1" applyAlignment="1">
      <alignment horizontal="right"/>
    </xf>
    <xf numFmtId="0" fontId="1" fillId="0" borderId="0" xfId="0" applyFont="1" applyProtection="1">
      <protection locked="0"/>
    </xf>
    <xf numFmtId="0" fontId="1" fillId="0" borderId="0" xfId="0" applyFont="1"/>
    <xf numFmtId="176" fontId="5" fillId="2" borderId="5" xfId="4" applyNumberFormat="1" applyFont="1" applyFill="1" applyBorder="1" applyAlignment="1">
      <alignment horizontal="center" vertical="center" wrapText="1"/>
    </xf>
    <xf numFmtId="176" fontId="5" fillId="2" borderId="9" xfId="4" applyNumberFormat="1" applyFont="1" applyFill="1" applyBorder="1" applyAlignment="1">
      <alignment vertical="center" wrapText="1"/>
    </xf>
    <xf numFmtId="0" fontId="5" fillId="2" borderId="0" xfId="3" applyFont="1" applyFill="1" applyAlignment="1">
      <alignment horizontal="left" wrapText="1"/>
    </xf>
    <xf numFmtId="176" fontId="5" fillId="2" borderId="0" xfId="4" applyNumberFormat="1" applyFont="1" applyFill="1" applyAlignment="1">
      <alignment horizontal="center" vertical="center" wrapText="1"/>
    </xf>
    <xf numFmtId="176" fontId="5" fillId="2" borderId="0" xfId="4" applyNumberFormat="1" applyFont="1" applyFill="1" applyAlignment="1">
      <alignment vertical="center" wrapText="1"/>
    </xf>
    <xf numFmtId="3" fontId="1" fillId="0" borderId="0" xfId="0" applyNumberFormat="1" applyFont="1"/>
    <xf numFmtId="0" fontId="1" fillId="0" borderId="0" xfId="0" applyFont="1" applyAlignment="1">
      <alignment horizontal="right"/>
    </xf>
    <xf numFmtId="3" fontId="1" fillId="2" borderId="0" xfId="0" applyNumberFormat="1" applyFont="1" applyFill="1"/>
    <xf numFmtId="0" fontId="1" fillId="2" borderId="0" xfId="0" applyFont="1" applyFill="1"/>
    <xf numFmtId="0" fontId="1" fillId="2" borderId="0" xfId="0" applyFont="1" applyFill="1" applyAlignment="1">
      <alignment horizontal="right"/>
    </xf>
    <xf numFmtId="177" fontId="19" fillId="2" borderId="0" xfId="0" applyNumberFormat="1" applyFont="1" applyFill="1"/>
    <xf numFmtId="0" fontId="5" fillId="2" borderId="1" xfId="0" applyFont="1" applyFill="1" applyBorder="1"/>
    <xf numFmtId="49" fontId="6" fillId="2" borderId="12" xfId="7" applyNumberFormat="1" applyFont="1" applyFill="1" applyBorder="1"/>
    <xf numFmtId="0" fontId="1" fillId="2" borderId="14" xfId="0" applyFont="1" applyFill="1" applyBorder="1"/>
    <xf numFmtId="0" fontId="1" fillId="2" borderId="15" xfId="0" applyFont="1" applyFill="1" applyBorder="1"/>
    <xf numFmtId="49" fontId="1" fillId="2" borderId="1" xfId="7" applyNumberFormat="1" applyFont="1" applyFill="1" applyBorder="1"/>
    <xf numFmtId="0" fontId="1" fillId="2" borderId="2" xfId="0" applyFont="1" applyFill="1" applyBorder="1" applyAlignment="1">
      <alignment horizontal="right"/>
    </xf>
    <xf numFmtId="49" fontId="1" fillId="2" borderId="1" xfId="7" applyNumberFormat="1" applyFont="1" applyFill="1" applyBorder="1" applyAlignment="1">
      <alignment horizontal="left"/>
    </xf>
    <xf numFmtId="49" fontId="1" fillId="2" borderId="1" xfId="7" applyNumberFormat="1" applyFont="1" applyFill="1" applyBorder="1" applyAlignment="1">
      <alignment horizontal="left" indent="1"/>
    </xf>
    <xf numFmtId="0" fontId="1" fillId="2" borderId="2" xfId="0" applyFont="1" applyFill="1" applyBorder="1"/>
    <xf numFmtId="49" fontId="6" fillId="2" borderId="13" xfId="7" applyNumberFormat="1" applyFont="1" applyFill="1" applyBorder="1"/>
    <xf numFmtId="3" fontId="6" fillId="2" borderId="16" xfId="0" applyNumberFormat="1" applyFont="1" applyFill="1" applyBorder="1"/>
    <xf numFmtId="0" fontId="1" fillId="2" borderId="16" xfId="0" applyFont="1" applyFill="1" applyBorder="1"/>
    <xf numFmtId="0" fontId="6" fillId="2" borderId="16" xfId="0" applyFont="1" applyFill="1" applyBorder="1" applyAlignment="1">
      <alignment horizontal="right"/>
    </xf>
    <xf numFmtId="0" fontId="6" fillId="2" borderId="16" xfId="0" applyFont="1" applyFill="1" applyBorder="1"/>
    <xf numFmtId="0" fontId="6" fillId="2" borderId="17" xfId="0" applyFont="1" applyFill="1" applyBorder="1"/>
    <xf numFmtId="0" fontId="1" fillId="2" borderId="0" xfId="1" applyFont="1" applyFill="1" applyAlignment="1">
      <alignment horizontal="right"/>
    </xf>
    <xf numFmtId="0" fontId="1" fillId="2" borderId="0" xfId="1" applyFont="1" applyFill="1"/>
    <xf numFmtId="1" fontId="7" fillId="2" borderId="0" xfId="0" applyNumberFormat="1" applyFont="1" applyFill="1"/>
    <xf numFmtId="0" fontId="5" fillId="2" borderId="0" xfId="7" quotePrefix="1" applyFont="1" applyFill="1"/>
    <xf numFmtId="0" fontId="5" fillId="2" borderId="0" xfId="0" quotePrefix="1" applyFont="1" applyFill="1"/>
    <xf numFmtId="0" fontId="5" fillId="2" borderId="0" xfId="7" applyFont="1" applyFill="1"/>
    <xf numFmtId="0" fontId="7" fillId="2" borderId="0" xfId="0" applyFont="1" applyFill="1"/>
    <xf numFmtId="0" fontId="1" fillId="2" borderId="0" xfId="8" applyFont="1" applyFill="1"/>
    <xf numFmtId="0" fontId="6" fillId="2" borderId="0" xfId="0" applyFont="1" applyFill="1" applyAlignment="1">
      <alignment horizontal="left"/>
    </xf>
    <xf numFmtId="0" fontId="1" fillId="2" borderId="0" xfId="0" applyFont="1" applyFill="1" applyProtection="1">
      <protection locked="0"/>
    </xf>
    <xf numFmtId="0" fontId="9" fillId="2" borderId="0" xfId="6" applyFont="1" applyFill="1"/>
    <xf numFmtId="0" fontId="14" fillId="2" borderId="0" xfId="1" applyFont="1" applyFill="1"/>
    <xf numFmtId="0" fontId="15" fillId="2" borderId="0" xfId="1" applyFont="1" applyFill="1"/>
    <xf numFmtId="0" fontId="15" fillId="2" borderId="0" xfId="1" applyFont="1" applyFill="1" applyAlignment="1">
      <alignment horizontal="left" indent="1"/>
    </xf>
    <xf numFmtId="3" fontId="12" fillId="2" borderId="0" xfId="0" applyNumberFormat="1" applyFont="1" applyFill="1"/>
    <xf numFmtId="0" fontId="11" fillId="0" borderId="0" xfId="0" applyFont="1"/>
    <xf numFmtId="0" fontId="15" fillId="2" borderId="4" xfId="3" applyFont="1" applyFill="1" applyBorder="1" applyAlignment="1">
      <alignment horizontal="center" wrapText="1"/>
    </xf>
    <xf numFmtId="0" fontId="15" fillId="2" borderId="2" xfId="3" applyFont="1" applyFill="1" applyBorder="1" applyAlignment="1">
      <alignment horizontal="center" wrapText="1"/>
    </xf>
    <xf numFmtId="0" fontId="7" fillId="2" borderId="0" xfId="0" applyFont="1" applyFill="1" applyAlignment="1">
      <alignment horizontal="right" vertical="center"/>
    </xf>
    <xf numFmtId="0" fontId="10" fillId="2" borderId="0" xfId="0" applyFont="1" applyFill="1" applyAlignment="1">
      <alignment horizontal="right" vertical="center"/>
    </xf>
    <xf numFmtId="0" fontId="5" fillId="0" borderId="4" xfId="3" applyFont="1" applyBorder="1" applyAlignment="1">
      <alignment horizontal="center" wrapText="1"/>
    </xf>
    <xf numFmtId="0" fontId="5" fillId="0" borderId="2" xfId="3" applyFont="1" applyBorder="1" applyAlignment="1">
      <alignment horizontal="center" wrapText="1"/>
    </xf>
    <xf numFmtId="0" fontId="5" fillId="0" borderId="3" xfId="4" applyFont="1" applyBorder="1" applyAlignment="1">
      <alignment horizontal="center" vertical="center" wrapText="1"/>
    </xf>
    <xf numFmtId="176" fontId="5" fillId="0" borderId="3" xfId="4" applyNumberFormat="1" applyFont="1" applyBorder="1" applyAlignment="1">
      <alignment horizontal="center" vertical="center" wrapText="1"/>
    </xf>
    <xf numFmtId="0" fontId="5" fillId="2" borderId="0" xfId="3" applyFont="1" applyFill="1" applyAlignment="1">
      <alignment horizontal="center" wrapText="1"/>
    </xf>
    <xf numFmtId="0" fontId="5" fillId="2" borderId="5" xfId="3" applyFont="1" applyFill="1" applyBorder="1" applyAlignment="1">
      <alignment horizontal="center" wrapText="1"/>
    </xf>
    <xf numFmtId="0" fontId="5" fillId="2" borderId="7" xfId="4" applyFont="1" applyFill="1" applyBorder="1" applyAlignment="1">
      <alignment horizontal="center" vertical="center" wrapText="1"/>
    </xf>
    <xf numFmtId="0" fontId="5" fillId="2" borderId="0" xfId="4" applyFont="1" applyFill="1" applyAlignment="1">
      <alignment horizontal="center" vertical="center" wrapText="1"/>
    </xf>
    <xf numFmtId="0" fontId="5" fillId="2" borderId="8" xfId="4" applyFont="1" applyFill="1" applyBorder="1" applyAlignment="1">
      <alignment horizontal="center" vertical="center" wrapText="1"/>
    </xf>
    <xf numFmtId="0" fontId="5" fillId="2" borderId="5" xfId="4" applyFont="1" applyFill="1" applyBorder="1" applyAlignment="1">
      <alignment horizontal="center" vertical="center" wrapText="1"/>
    </xf>
    <xf numFmtId="176" fontId="5" fillId="2" borderId="11" xfId="4" applyNumberFormat="1" applyFont="1" applyFill="1" applyBorder="1" applyAlignment="1">
      <alignment horizontal="center" vertical="center" wrapText="1"/>
    </xf>
    <xf numFmtId="176" fontId="5" fillId="2" borderId="6" xfId="4" applyNumberFormat="1" applyFont="1" applyFill="1" applyBorder="1" applyAlignment="1">
      <alignment horizontal="center" vertical="center" wrapText="1"/>
    </xf>
    <xf numFmtId="176" fontId="5" fillId="2" borderId="10" xfId="4" applyNumberFormat="1" applyFont="1" applyFill="1" applyBorder="1" applyAlignment="1">
      <alignment horizontal="center" vertical="center" wrapText="1"/>
    </xf>
    <xf numFmtId="176" fontId="5" fillId="2" borderId="8" xfId="4" applyNumberFormat="1" applyFont="1" applyFill="1" applyBorder="1" applyAlignment="1">
      <alignment horizontal="center" vertical="center" wrapText="1"/>
    </xf>
    <xf numFmtId="176" fontId="5" fillId="2" borderId="5" xfId="4" applyNumberFormat="1" applyFont="1" applyFill="1" applyBorder="1" applyAlignment="1">
      <alignment horizontal="center" vertical="center" wrapText="1"/>
    </xf>
    <xf numFmtId="0" fontId="15" fillId="2" borderId="12" xfId="4" applyFont="1" applyFill="1" applyBorder="1" applyAlignment="1">
      <alignment horizontal="center" vertical="center" wrapText="1"/>
    </xf>
    <xf numFmtId="176" fontId="15" fillId="2" borderId="3" xfId="4" applyNumberFormat="1" applyFont="1" applyFill="1" applyBorder="1" applyAlignment="1">
      <alignment vertical="center" wrapText="1"/>
    </xf>
    <xf numFmtId="0" fontId="15" fillId="2" borderId="14" xfId="4" applyFont="1" applyFill="1" applyBorder="1" applyAlignment="1">
      <alignment vertical="center" wrapText="1"/>
    </xf>
    <xf numFmtId="0" fontId="15" fillId="2" borderId="15" xfId="4" applyFont="1" applyFill="1" applyBorder="1" applyAlignment="1">
      <alignment vertical="center" wrapText="1"/>
    </xf>
    <xf numFmtId="0" fontId="15" fillId="2" borderId="13" xfId="4" applyFont="1" applyFill="1" applyBorder="1" applyAlignment="1">
      <alignment vertical="center" wrapText="1"/>
    </xf>
    <xf numFmtId="0" fontId="15" fillId="2" borderId="16" xfId="4" applyFont="1" applyFill="1" applyBorder="1" applyAlignment="1">
      <alignment vertical="center" wrapText="1"/>
    </xf>
    <xf numFmtId="0" fontId="15" fillId="2" borderId="17" xfId="4" applyFont="1" applyFill="1" applyBorder="1" applyAlignment="1">
      <alignment vertical="center" wrapText="1"/>
    </xf>
    <xf numFmtId="0" fontId="15" fillId="2" borderId="0" xfId="0" applyFont="1" applyFill="1" applyAlignment="1"/>
  </cellXfs>
  <cellStyles count="9">
    <cellStyle name="Normal 2" xfId="5" xr:uid="{00000000-0005-0000-0000-000002000000}"/>
    <cellStyle name="Normal 3 2" xfId="1" xr:uid="{00000000-0005-0000-0000-000003000000}"/>
    <cellStyle name="Normal 3 2 2" xfId="8" xr:uid="{4367119B-4A1F-40BE-8FD4-1E8AE2D9A694}"/>
    <cellStyle name="Normal 4" xfId="7" xr:uid="{0A1F8267-3A9B-4C72-AB4F-E778B57AE411}"/>
    <cellStyle name="Normal_Table 9 Child protection SOWC 2005" xfId="4" xr:uid="{00000000-0005-0000-0000-000004000000}"/>
    <cellStyle name="Normal_Table 9 DRAFT Child protection SOWC 2006" xfId="2" xr:uid="{00000000-0005-0000-0000-000005000000}"/>
    <cellStyle name="Normal_Table 9 Protection SOWC 2007" xfId="3" xr:uid="{00000000-0005-0000-0000-000006000000}"/>
    <cellStyle name="常规" xfId="0" builtinId="0"/>
    <cellStyle name="超链接"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225618</xdr:colOff>
      <xdr:row>1</xdr:row>
      <xdr:rowOff>49696</xdr:rowOff>
    </xdr:from>
    <xdr:to>
      <xdr:col>0</xdr:col>
      <xdr:colOff>1628968</xdr:colOff>
      <xdr:row>2</xdr:row>
      <xdr:rowOff>187518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618" y="265044"/>
          <a:ext cx="1403350" cy="35317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167640</xdr:colOff>
      <xdr:row>0</xdr:row>
      <xdr:rowOff>60960</xdr:rowOff>
    </xdr:from>
    <xdr:to>
      <xdr:col>0</xdr:col>
      <xdr:colOff>1570990</xdr:colOff>
      <xdr:row>2</xdr:row>
      <xdr:rowOff>48260</xdr:rowOff>
    </xdr:to>
    <xdr:pic>
      <xdr:nvPicPr>
        <xdr:cNvPr id="2" name="Picture 1">
          <a:extLst>
            <a:ext uri="{FF2B5EF4-FFF2-40B4-BE49-F238E27FC236}">
              <a16:creationId xmlns:a16="http://schemas.microsoft.com/office/drawing/2014/main" id="{07B386E4-EAA9-4019-9AEF-D9A46DC19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640" y="60960"/>
          <a:ext cx="1403350" cy="368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mjugder_unicef_org/Documents/Documents/Work%20materials%20NYHQ/UNICEF%20global%20databases/data.unicef.org/Updates%20to%20CPD%20thematic%20pages%20Apr%202023/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Early Childhood Development"/>
      <sheetName val="2. Child Protection"/>
      <sheetName val="3. Adolescents"/>
    </sheetNames>
    <sheetDataSet>
      <sheetData sheetId="0"/>
      <sheetData sheetId="1">
        <row r="1">
          <cell r="J1">
            <v>9</v>
          </cell>
          <cell r="K1">
            <v>10</v>
          </cell>
          <cell r="L1">
            <v>11</v>
          </cell>
          <cell r="M1">
            <v>12</v>
          </cell>
          <cell r="N1">
            <v>13</v>
          </cell>
          <cell r="O1">
            <v>14</v>
          </cell>
          <cell r="P1">
            <v>15</v>
          </cell>
          <cell r="Q1">
            <v>16</v>
          </cell>
          <cell r="R1">
            <v>17</v>
          </cell>
          <cell r="S1">
            <v>18</v>
          </cell>
        </row>
        <row r="8">
          <cell r="T8" t="str">
            <v>Total</v>
          </cell>
          <cell r="AE8" t="str">
            <v>Urban</v>
          </cell>
          <cell r="AG8" t="str">
            <v>Rural</v>
          </cell>
          <cell r="AI8" t="str">
            <v>Poorest</v>
          </cell>
          <cell r="AK8" t="str">
            <v>Second</v>
          </cell>
          <cell r="AM8" t="str">
            <v>Middle</v>
          </cell>
          <cell r="AO8" t="str">
            <v>Fourth</v>
          </cell>
          <cell r="AQ8" t="str">
            <v>Richest</v>
          </cell>
          <cell r="AW8" t="str">
            <v>Urban</v>
          </cell>
          <cell r="AY8" t="str">
            <v>Rural</v>
          </cell>
          <cell r="BA8" t="str">
            <v>Poorest</v>
          </cell>
          <cell r="BC8" t="str">
            <v>Second</v>
          </cell>
          <cell r="BE8" t="str">
            <v>Middle</v>
          </cell>
          <cell r="BG8" t="str">
            <v>Fourth</v>
          </cell>
        </row>
        <row r="10">
          <cell r="B10" t="str">
            <v>Afghanistan</v>
          </cell>
          <cell r="C10">
            <v>13</v>
          </cell>
          <cell r="E10">
            <v>14.2</v>
          </cell>
          <cell r="G10">
            <v>11.7</v>
          </cell>
          <cell r="I10" t="str">
            <v>IELFS 2020, UNICEF and ILO calculations</v>
          </cell>
          <cell r="J10">
            <v>4.2009999999999996</v>
          </cell>
          <cell r="L10">
            <v>28.257000000000001</v>
          </cell>
          <cell r="N10" t="str">
            <v>2016-17</v>
          </cell>
          <cell r="O10" t="str">
            <v>LCS 2016-17</v>
          </cell>
          <cell r="P10">
            <v>7.3</v>
          </cell>
          <cell r="R10" t="str">
            <v>2015</v>
          </cell>
          <cell r="S10" t="str">
            <v>DHS 2015</v>
          </cell>
          <cell r="T10">
            <v>50.7</v>
          </cell>
          <cell r="V10">
            <v>42.3</v>
          </cell>
          <cell r="X10">
            <v>42.7</v>
          </cell>
          <cell r="Z10">
            <v>41.9</v>
          </cell>
          <cell r="AB10" t="str">
            <v>DHS 2015</v>
          </cell>
          <cell r="AC10" t="str">
            <v>-</v>
          </cell>
          <cell r="AE10" t="str">
            <v>-</v>
          </cell>
          <cell r="AG10" t="str">
            <v>-</v>
          </cell>
          <cell r="AI10" t="str">
            <v>-</v>
          </cell>
          <cell r="AK10" t="str">
            <v>-</v>
          </cell>
          <cell r="AM10" t="str">
            <v>-</v>
          </cell>
          <cell r="AO10" t="str">
            <v>-</v>
          </cell>
          <cell r="AQ10" t="str">
            <v>-</v>
          </cell>
          <cell r="AU10" t="str">
            <v>-</v>
          </cell>
          <cell r="AW10" t="str">
            <v>-</v>
          </cell>
          <cell r="AY10" t="str">
            <v>-</v>
          </cell>
          <cell r="BA10" t="str">
            <v>-</v>
          </cell>
          <cell r="BC10" t="str">
            <v>-</v>
          </cell>
          <cell r="BE10" t="str">
            <v>-</v>
          </cell>
          <cell r="BG10" t="str">
            <v>-</v>
          </cell>
        </row>
        <row r="11">
          <cell r="B11" t="str">
            <v>Albania</v>
          </cell>
          <cell r="C11">
            <v>3.3</v>
          </cell>
          <cell r="D11" t="str">
            <v>x,y</v>
          </cell>
          <cell r="E11">
            <v>3.6</v>
          </cell>
          <cell r="F11" t="str">
            <v>x,y</v>
          </cell>
          <cell r="G11">
            <v>3</v>
          </cell>
          <cell r="H11" t="str">
            <v>x,y</v>
          </cell>
          <cell r="I11" t="str">
            <v>CLS 2010, UNICEF and ILO calculations</v>
          </cell>
          <cell r="J11">
            <v>1.387</v>
          </cell>
          <cell r="L11">
            <v>11.760999999999999</v>
          </cell>
          <cell r="N11" t="str">
            <v>2017-18</v>
          </cell>
          <cell r="O11" t="str">
            <v>DHS 2017-18</v>
          </cell>
          <cell r="P11">
            <v>1.2</v>
          </cell>
          <cell r="R11" t="str">
            <v>2017-18</v>
          </cell>
          <cell r="S11" t="str">
            <v>DHS 2017-18</v>
          </cell>
          <cell r="T11">
            <v>97.7</v>
          </cell>
          <cell r="V11">
            <v>98.4</v>
          </cell>
          <cell r="X11">
            <v>98.9</v>
          </cell>
          <cell r="Z11">
            <v>98</v>
          </cell>
          <cell r="AB11" t="str">
            <v>DHS 2017-18</v>
          </cell>
          <cell r="AC11" t="str">
            <v>-</v>
          </cell>
          <cell r="AE11" t="str">
            <v>-</v>
          </cell>
          <cell r="AG11" t="str">
            <v>-</v>
          </cell>
          <cell r="AI11" t="str">
            <v>-</v>
          </cell>
          <cell r="AK11" t="str">
            <v>-</v>
          </cell>
          <cell r="AM11" t="str">
            <v>-</v>
          </cell>
          <cell r="AO11" t="str">
            <v>-</v>
          </cell>
          <cell r="AQ11" t="str">
            <v>-</v>
          </cell>
          <cell r="AU11" t="str">
            <v>-</v>
          </cell>
          <cell r="AW11" t="str">
            <v>-</v>
          </cell>
          <cell r="AY11" t="str">
            <v>-</v>
          </cell>
          <cell r="BA11" t="str">
            <v>-</v>
          </cell>
          <cell r="BC11" t="str">
            <v>-</v>
          </cell>
          <cell r="BE11" t="str">
            <v>-</v>
          </cell>
          <cell r="BG11" t="str">
            <v>-</v>
          </cell>
        </row>
        <row r="12">
          <cell r="B12" t="str">
            <v>Algeria</v>
          </cell>
          <cell r="C12">
            <v>2.5</v>
          </cell>
          <cell r="E12">
            <v>2.9</v>
          </cell>
          <cell r="G12">
            <v>2</v>
          </cell>
          <cell r="I12" t="str">
            <v>MICS 2018-19, UNICEF and ILO calculations</v>
          </cell>
          <cell r="J12">
            <v>0</v>
          </cell>
          <cell r="L12">
            <v>3.8</v>
          </cell>
          <cell r="N12" t="str">
            <v>2018-19</v>
          </cell>
          <cell r="O12" t="str">
            <v>MICS 2018-19</v>
          </cell>
          <cell r="P12" t="str">
            <v>-</v>
          </cell>
          <cell r="T12">
            <v>99.353999999999999</v>
          </cell>
          <cell r="V12">
            <v>99.6</v>
          </cell>
          <cell r="X12">
            <v>99.7</v>
          </cell>
          <cell r="Z12">
            <v>99.6</v>
          </cell>
          <cell r="AB12" t="str">
            <v>MICS 2018-19</v>
          </cell>
          <cell r="AC12" t="str">
            <v>-</v>
          </cell>
          <cell r="AE12" t="str">
            <v>-</v>
          </cell>
          <cell r="AG12" t="str">
            <v>-</v>
          </cell>
          <cell r="AI12" t="str">
            <v>-</v>
          </cell>
          <cell r="AK12" t="str">
            <v>-</v>
          </cell>
          <cell r="AM12" t="str">
            <v>-</v>
          </cell>
          <cell r="AO12" t="str">
            <v>-</v>
          </cell>
          <cell r="AQ12" t="str">
            <v>-</v>
          </cell>
          <cell r="AU12" t="str">
            <v>-</v>
          </cell>
          <cell r="AW12" t="str">
            <v>-</v>
          </cell>
          <cell r="AY12" t="str">
            <v>-</v>
          </cell>
          <cell r="BA12" t="str">
            <v>-</v>
          </cell>
          <cell r="BC12" t="str">
            <v>-</v>
          </cell>
          <cell r="BE12" t="str">
            <v>-</v>
          </cell>
          <cell r="BG12" t="str">
            <v>-</v>
          </cell>
        </row>
        <row r="13">
          <cell r="B13" t="str">
            <v>Andorra</v>
          </cell>
          <cell r="C13" t="str">
            <v>-</v>
          </cell>
          <cell r="E13" t="str">
            <v>-</v>
          </cell>
          <cell r="G13" t="str">
            <v>-</v>
          </cell>
          <cell r="J13" t="str">
            <v>-</v>
          </cell>
          <cell r="L13" t="str">
            <v>-</v>
          </cell>
          <cell r="P13" t="str">
            <v>-</v>
          </cell>
          <cell r="T13" t="str">
            <v>-</v>
          </cell>
          <cell r="V13">
            <v>100</v>
          </cell>
          <cell r="W13" t="str">
            <v>v</v>
          </cell>
          <cell r="X13">
            <v>100</v>
          </cell>
          <cell r="Y13" t="str">
            <v>v</v>
          </cell>
          <cell r="Z13">
            <v>100</v>
          </cell>
          <cell r="AA13" t="str">
            <v>v</v>
          </cell>
          <cell r="AB13" t="str">
            <v>UNSD Population and Vital Statistics Report, January 2021, latest update on 4 Jan 2022</v>
          </cell>
          <cell r="AC13" t="str">
            <v>-</v>
          </cell>
          <cell r="AE13" t="str">
            <v>-</v>
          </cell>
          <cell r="AG13" t="str">
            <v>-</v>
          </cell>
          <cell r="AI13" t="str">
            <v>-</v>
          </cell>
          <cell r="AK13" t="str">
            <v>-</v>
          </cell>
          <cell r="AM13" t="str">
            <v>-</v>
          </cell>
          <cell r="AO13" t="str">
            <v>-</v>
          </cell>
          <cell r="AQ13" t="str">
            <v>-</v>
          </cell>
          <cell r="AU13" t="str">
            <v>-</v>
          </cell>
          <cell r="AW13" t="str">
            <v>-</v>
          </cell>
          <cell r="AY13" t="str">
            <v>-</v>
          </cell>
          <cell r="BA13" t="str">
            <v>-</v>
          </cell>
          <cell r="BC13" t="str">
            <v>-</v>
          </cell>
          <cell r="BE13" t="str">
            <v>-</v>
          </cell>
          <cell r="BG13" t="str">
            <v>-</v>
          </cell>
        </row>
        <row r="14">
          <cell r="B14" t="str">
            <v>Angola</v>
          </cell>
          <cell r="C14">
            <v>18.724</v>
          </cell>
          <cell r="E14">
            <v>16.600000000000001</v>
          </cell>
          <cell r="G14">
            <v>19.87</v>
          </cell>
          <cell r="I14" t="str">
            <v>DHS 2015-16, UNICEF and ILO calculations</v>
          </cell>
          <cell r="J14">
            <v>7.9020000000000001</v>
          </cell>
          <cell r="L14">
            <v>30.331</v>
          </cell>
          <cell r="N14" t="str">
            <v>2015-16</v>
          </cell>
          <cell r="O14" t="str">
            <v>DHS 2015-16</v>
          </cell>
          <cell r="P14">
            <v>6</v>
          </cell>
          <cell r="R14" t="str">
            <v>2015-16</v>
          </cell>
          <cell r="S14" t="str">
            <v>DHS 2015-16</v>
          </cell>
          <cell r="T14">
            <v>11.5</v>
          </cell>
          <cell r="V14">
            <v>25</v>
          </cell>
          <cell r="X14">
            <v>24.8</v>
          </cell>
          <cell r="Z14">
            <v>25.2</v>
          </cell>
          <cell r="AB14" t="str">
            <v>DHS 2015-16</v>
          </cell>
          <cell r="AC14" t="str">
            <v>-</v>
          </cell>
          <cell r="AE14" t="str">
            <v>-</v>
          </cell>
          <cell r="AG14" t="str">
            <v>-</v>
          </cell>
          <cell r="AI14" t="str">
            <v>-</v>
          </cell>
          <cell r="AK14" t="str">
            <v>-</v>
          </cell>
          <cell r="AM14" t="str">
            <v>-</v>
          </cell>
          <cell r="AO14" t="str">
            <v>-</v>
          </cell>
          <cell r="AQ14" t="str">
            <v>-</v>
          </cell>
          <cell r="AU14" t="str">
            <v>-</v>
          </cell>
          <cell r="AW14" t="str">
            <v>-</v>
          </cell>
          <cell r="AY14" t="str">
            <v>-</v>
          </cell>
          <cell r="BA14" t="str">
            <v>-</v>
          </cell>
          <cell r="BC14" t="str">
            <v>-</v>
          </cell>
          <cell r="BE14" t="str">
            <v>-</v>
          </cell>
          <cell r="BG14" t="str">
            <v>-</v>
          </cell>
        </row>
        <row r="15">
          <cell r="B15" t="str">
            <v>Anguilla</v>
          </cell>
          <cell r="C15" t="str">
            <v>-</v>
          </cell>
          <cell r="E15" t="str">
            <v>-</v>
          </cell>
          <cell r="G15" t="str">
            <v>-</v>
          </cell>
          <cell r="J15" t="str">
            <v>-</v>
          </cell>
          <cell r="L15" t="str">
            <v>-</v>
          </cell>
          <cell r="P15" t="str">
            <v>-</v>
          </cell>
          <cell r="T15" t="str">
            <v>-</v>
          </cell>
          <cell r="V15" t="str">
            <v>-</v>
          </cell>
          <cell r="X15" t="str">
            <v>-</v>
          </cell>
          <cell r="Z15" t="str">
            <v>-</v>
          </cell>
          <cell r="AC15" t="str">
            <v>-</v>
          </cell>
          <cell r="AE15" t="str">
            <v>-</v>
          </cell>
          <cell r="AG15" t="str">
            <v>-</v>
          </cell>
          <cell r="AI15" t="str">
            <v>-</v>
          </cell>
          <cell r="AK15" t="str">
            <v>-</v>
          </cell>
          <cell r="AM15" t="str">
            <v>-</v>
          </cell>
          <cell r="AO15" t="str">
            <v>-</v>
          </cell>
          <cell r="AQ15" t="str">
            <v>-</v>
          </cell>
          <cell r="AU15" t="str">
            <v>-</v>
          </cell>
          <cell r="AW15" t="str">
            <v>-</v>
          </cell>
          <cell r="AY15" t="str">
            <v>-</v>
          </cell>
          <cell r="BA15" t="str">
            <v>-</v>
          </cell>
          <cell r="BC15" t="str">
            <v>-</v>
          </cell>
          <cell r="BE15" t="str">
            <v>-</v>
          </cell>
          <cell r="BG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Z16" t="str">
            <v>-</v>
          </cell>
          <cell r="AC16" t="str">
            <v>-</v>
          </cell>
          <cell r="AE16" t="str">
            <v>-</v>
          </cell>
          <cell r="AG16" t="str">
            <v>-</v>
          </cell>
          <cell r="AI16" t="str">
            <v>-</v>
          </cell>
          <cell r="AK16" t="str">
            <v>-</v>
          </cell>
          <cell r="AM16" t="str">
            <v>-</v>
          </cell>
          <cell r="AO16" t="str">
            <v>-</v>
          </cell>
          <cell r="AQ16" t="str">
            <v>-</v>
          </cell>
          <cell r="AU16" t="str">
            <v>-</v>
          </cell>
          <cell r="AW16" t="str">
            <v>-</v>
          </cell>
          <cell r="AY16" t="str">
            <v>-</v>
          </cell>
          <cell r="BA16" t="str">
            <v>-</v>
          </cell>
          <cell r="BC16" t="str">
            <v>-</v>
          </cell>
          <cell r="BE16" t="str">
            <v>-</v>
          </cell>
          <cell r="BG16" t="str">
            <v>-</v>
          </cell>
        </row>
        <row r="17">
          <cell r="B17" t="str">
            <v>Argentina</v>
          </cell>
          <cell r="C17" t="str">
            <v>-</v>
          </cell>
          <cell r="E17" t="str">
            <v>-</v>
          </cell>
          <cell r="G17" t="str">
            <v>-</v>
          </cell>
          <cell r="J17">
            <v>2.3860000000000001</v>
          </cell>
          <cell r="K17" t="str">
            <v>y</v>
          </cell>
          <cell r="L17">
            <v>15.45</v>
          </cell>
          <cell r="M17" t="str">
            <v>y</v>
          </cell>
          <cell r="N17" t="str">
            <v>2019-20</v>
          </cell>
          <cell r="O17" t="str">
            <v>MICS 2019-20</v>
          </cell>
          <cell r="P17" t="str">
            <v>-</v>
          </cell>
          <cell r="T17">
            <v>99.290999999999997</v>
          </cell>
          <cell r="U17" t="str">
            <v>y</v>
          </cell>
          <cell r="V17">
            <v>99.718999999999994</v>
          </cell>
          <cell r="W17" t="str">
            <v>y</v>
          </cell>
          <cell r="X17">
            <v>99.971000000000004</v>
          </cell>
          <cell r="Y17" t="str">
            <v>y</v>
          </cell>
          <cell r="Z17">
            <v>99.444999999999993</v>
          </cell>
          <cell r="AA17" t="str">
            <v>y</v>
          </cell>
          <cell r="AB17" t="str">
            <v>MICS 2019-20</v>
          </cell>
          <cell r="AC17" t="str">
            <v>-</v>
          </cell>
          <cell r="AE17" t="str">
            <v>-</v>
          </cell>
          <cell r="AG17" t="str">
            <v>-</v>
          </cell>
          <cell r="AI17" t="str">
            <v>-</v>
          </cell>
          <cell r="AK17" t="str">
            <v>-</v>
          </cell>
          <cell r="AM17" t="str">
            <v>-</v>
          </cell>
          <cell r="AO17" t="str">
            <v>-</v>
          </cell>
          <cell r="AQ17" t="str">
            <v>-</v>
          </cell>
          <cell r="AU17" t="str">
            <v>-</v>
          </cell>
          <cell r="AW17" t="str">
            <v>-</v>
          </cell>
          <cell r="AY17" t="str">
            <v>-</v>
          </cell>
          <cell r="BA17" t="str">
            <v>-</v>
          </cell>
          <cell r="BC17" t="str">
            <v>-</v>
          </cell>
          <cell r="BE17" t="str">
            <v>-</v>
          </cell>
          <cell r="BG17" t="str">
            <v>-</v>
          </cell>
        </row>
        <row r="18">
          <cell r="B18" t="str">
            <v>Armenia</v>
          </cell>
          <cell r="C18">
            <v>4.0999999999999996</v>
          </cell>
          <cell r="E18">
            <v>5</v>
          </cell>
          <cell r="G18">
            <v>3</v>
          </cell>
          <cell r="I18" t="str">
            <v>CLS 2015, UNICEF and ILO calculations</v>
          </cell>
          <cell r="J18">
            <v>4.2000000000000003E-2</v>
          </cell>
          <cell r="L18">
            <v>5.3</v>
          </cell>
          <cell r="N18" t="str">
            <v>2015-16</v>
          </cell>
          <cell r="O18" t="str">
            <v>DHS 2015-16</v>
          </cell>
          <cell r="P18">
            <v>0.4</v>
          </cell>
          <cell r="R18" t="str">
            <v>2015-16</v>
          </cell>
          <cell r="S18" t="str">
            <v>DHS 2015-16</v>
          </cell>
          <cell r="T18">
            <v>99.7</v>
          </cell>
          <cell r="V18">
            <v>98.7</v>
          </cell>
          <cell r="X18">
            <v>98.9</v>
          </cell>
          <cell r="Z18">
            <v>98.5</v>
          </cell>
          <cell r="AB18" t="str">
            <v>DHS 2015-16</v>
          </cell>
          <cell r="AC18" t="str">
            <v>-</v>
          </cell>
          <cell r="AE18" t="str">
            <v>-</v>
          </cell>
          <cell r="AG18" t="str">
            <v>-</v>
          </cell>
          <cell r="AI18" t="str">
            <v>-</v>
          </cell>
          <cell r="AK18" t="str">
            <v>-</v>
          </cell>
          <cell r="AM18" t="str">
            <v>-</v>
          </cell>
          <cell r="AO18" t="str">
            <v>-</v>
          </cell>
          <cell r="AQ18" t="str">
            <v>-</v>
          </cell>
          <cell r="AU18" t="str">
            <v>-</v>
          </cell>
          <cell r="AW18" t="str">
            <v>-</v>
          </cell>
          <cell r="AY18" t="str">
            <v>-</v>
          </cell>
          <cell r="BA18" t="str">
            <v>-</v>
          </cell>
          <cell r="BC18" t="str">
            <v>-</v>
          </cell>
          <cell r="BE18" t="str">
            <v>-</v>
          </cell>
          <cell r="BG18" t="str">
            <v>-</v>
          </cell>
        </row>
        <row r="19">
          <cell r="B19" t="str">
            <v>Australia</v>
          </cell>
          <cell r="C19" t="str">
            <v>-</v>
          </cell>
          <cell r="E19" t="str">
            <v>-</v>
          </cell>
          <cell r="G19" t="str">
            <v>-</v>
          </cell>
          <cell r="J19" t="str">
            <v>-</v>
          </cell>
          <cell r="L19" t="str">
            <v>-</v>
          </cell>
          <cell r="P19" t="str">
            <v>-</v>
          </cell>
          <cell r="T19" t="str">
            <v>-</v>
          </cell>
          <cell r="V19">
            <v>100</v>
          </cell>
          <cell r="W19" t="str">
            <v>v</v>
          </cell>
          <cell r="X19">
            <v>100</v>
          </cell>
          <cell r="Y19" t="str">
            <v>v</v>
          </cell>
          <cell r="Z19">
            <v>100</v>
          </cell>
          <cell r="AA19" t="str">
            <v>v</v>
          </cell>
          <cell r="AB19" t="str">
            <v>UNSD Population and Vital Statistics Report, January 2021, latest update on 4 Jan 2022</v>
          </cell>
          <cell r="AC19" t="str">
            <v>-</v>
          </cell>
          <cell r="AE19" t="str">
            <v>-</v>
          </cell>
          <cell r="AG19" t="str">
            <v>-</v>
          </cell>
          <cell r="AI19" t="str">
            <v>-</v>
          </cell>
          <cell r="AK19" t="str">
            <v>-</v>
          </cell>
          <cell r="AM19" t="str">
            <v>-</v>
          </cell>
          <cell r="AO19" t="str">
            <v>-</v>
          </cell>
          <cell r="AQ19" t="str">
            <v>-</v>
          </cell>
          <cell r="AU19" t="str">
            <v>-</v>
          </cell>
          <cell r="AW19" t="str">
            <v>-</v>
          </cell>
          <cell r="AY19" t="str">
            <v>-</v>
          </cell>
          <cell r="BA19" t="str">
            <v>-</v>
          </cell>
          <cell r="BC19" t="str">
            <v>-</v>
          </cell>
          <cell r="BE19" t="str">
            <v>-</v>
          </cell>
          <cell r="BG19" t="str">
            <v>-</v>
          </cell>
        </row>
        <row r="20">
          <cell r="B20" t="str">
            <v>Austria</v>
          </cell>
          <cell r="C20" t="str">
            <v>-</v>
          </cell>
          <cell r="E20" t="str">
            <v>-</v>
          </cell>
          <cell r="G20" t="str">
            <v>-</v>
          </cell>
          <cell r="J20" t="str">
            <v>-</v>
          </cell>
          <cell r="L20" t="str">
            <v>-</v>
          </cell>
          <cell r="P20" t="str">
            <v>-</v>
          </cell>
          <cell r="T20" t="str">
            <v>-</v>
          </cell>
          <cell r="V20">
            <v>100</v>
          </cell>
          <cell r="W20" t="str">
            <v>v</v>
          </cell>
          <cell r="X20">
            <v>100</v>
          </cell>
          <cell r="Y20" t="str">
            <v>v</v>
          </cell>
          <cell r="Z20">
            <v>100</v>
          </cell>
          <cell r="AA20" t="str">
            <v>v</v>
          </cell>
          <cell r="AB20" t="str">
            <v>UNSD Population and Vital Statistics Report, January 2021, latest update on 4 Jan 2022</v>
          </cell>
          <cell r="AC20" t="str">
            <v>-</v>
          </cell>
          <cell r="AE20" t="str">
            <v>-</v>
          </cell>
          <cell r="AG20" t="str">
            <v>-</v>
          </cell>
          <cell r="AI20" t="str">
            <v>-</v>
          </cell>
          <cell r="AK20" t="str">
            <v>-</v>
          </cell>
          <cell r="AM20" t="str">
            <v>-</v>
          </cell>
          <cell r="AO20" t="str">
            <v>-</v>
          </cell>
          <cell r="AQ20" t="str">
            <v>-</v>
          </cell>
          <cell r="AU20" t="str">
            <v>-</v>
          </cell>
          <cell r="AW20" t="str">
            <v>-</v>
          </cell>
          <cell r="AY20" t="str">
            <v>-</v>
          </cell>
          <cell r="BA20" t="str">
            <v>-</v>
          </cell>
          <cell r="BC20" t="str">
            <v>-</v>
          </cell>
          <cell r="BE20" t="str">
            <v>-</v>
          </cell>
          <cell r="BG20" t="str">
            <v>-</v>
          </cell>
        </row>
        <row r="21">
          <cell r="B21" t="str">
            <v>Azerbaijan</v>
          </cell>
          <cell r="C21" t="str">
            <v>-</v>
          </cell>
          <cell r="E21" t="str">
            <v>-</v>
          </cell>
          <cell r="G21" t="str">
            <v>-</v>
          </cell>
          <cell r="J21">
            <v>1.9</v>
          </cell>
          <cell r="K21" t="str">
            <v>x</v>
          </cell>
          <cell r="L21">
            <v>11</v>
          </cell>
          <cell r="M21" t="str">
            <v>x</v>
          </cell>
          <cell r="N21" t="str">
            <v>2011</v>
          </cell>
          <cell r="O21" t="str">
            <v>DHS 2011</v>
          </cell>
          <cell r="P21">
            <v>0.4</v>
          </cell>
          <cell r="Q21" t="str">
            <v>x</v>
          </cell>
          <cell r="R21" t="str">
            <v>2006</v>
          </cell>
          <cell r="S21" t="str">
            <v>DHS 2006</v>
          </cell>
          <cell r="T21">
            <v>87.9</v>
          </cell>
          <cell r="U21" t="str">
            <v>x</v>
          </cell>
          <cell r="V21">
            <v>93.6</v>
          </cell>
          <cell r="W21" t="str">
            <v>x</v>
          </cell>
          <cell r="X21">
            <v>93.4</v>
          </cell>
          <cell r="Y21" t="str">
            <v>x</v>
          </cell>
          <cell r="Z21">
            <v>93.9</v>
          </cell>
          <cell r="AA21" t="str">
            <v>x</v>
          </cell>
          <cell r="AB21" t="str">
            <v>DHS 2006</v>
          </cell>
          <cell r="AC21" t="str">
            <v>-</v>
          </cell>
          <cell r="AE21" t="str">
            <v>-</v>
          </cell>
          <cell r="AG21" t="str">
            <v>-</v>
          </cell>
          <cell r="AI21" t="str">
            <v>-</v>
          </cell>
          <cell r="AK21" t="str">
            <v>-</v>
          </cell>
          <cell r="AM21" t="str">
            <v>-</v>
          </cell>
          <cell r="AO21" t="str">
            <v>-</v>
          </cell>
          <cell r="AQ21" t="str">
            <v>-</v>
          </cell>
          <cell r="AU21" t="str">
            <v>-</v>
          </cell>
          <cell r="AW21" t="str">
            <v>-</v>
          </cell>
          <cell r="AY21" t="str">
            <v>-</v>
          </cell>
          <cell r="BA21" t="str">
            <v>-</v>
          </cell>
          <cell r="BC21" t="str">
            <v>-</v>
          </cell>
          <cell r="BE21" t="str">
            <v>-</v>
          </cell>
          <cell r="BG21" t="str">
            <v>-</v>
          </cell>
        </row>
        <row r="22">
          <cell r="B22" t="str">
            <v>Bahamas</v>
          </cell>
          <cell r="C22" t="str">
            <v>-</v>
          </cell>
          <cell r="E22" t="str">
            <v>-</v>
          </cell>
          <cell r="G22" t="str">
            <v>-</v>
          </cell>
          <cell r="J22" t="str">
            <v>-</v>
          </cell>
          <cell r="L22" t="str">
            <v>-</v>
          </cell>
          <cell r="P22" t="str">
            <v>-</v>
          </cell>
          <cell r="T22" t="str">
            <v>-</v>
          </cell>
          <cell r="V22" t="str">
            <v>-</v>
          </cell>
          <cell r="X22" t="str">
            <v>-</v>
          </cell>
          <cell r="Z22" t="str">
            <v>-</v>
          </cell>
          <cell r="AC22" t="str">
            <v>-</v>
          </cell>
          <cell r="AE22" t="str">
            <v>-</v>
          </cell>
          <cell r="AG22" t="str">
            <v>-</v>
          </cell>
          <cell r="AI22" t="str">
            <v>-</v>
          </cell>
          <cell r="AK22" t="str">
            <v>-</v>
          </cell>
          <cell r="AM22" t="str">
            <v>-</v>
          </cell>
          <cell r="AO22" t="str">
            <v>-</v>
          </cell>
          <cell r="AQ22" t="str">
            <v>-</v>
          </cell>
          <cell r="AU22" t="str">
            <v>-</v>
          </cell>
          <cell r="AW22" t="str">
            <v>-</v>
          </cell>
          <cell r="AY22" t="str">
            <v>-</v>
          </cell>
          <cell r="BA22" t="str">
            <v>-</v>
          </cell>
          <cell r="BC22" t="str">
            <v>-</v>
          </cell>
          <cell r="BE22" t="str">
            <v>-</v>
          </cell>
          <cell r="BG22" t="str">
            <v>-</v>
          </cell>
        </row>
        <row r="23">
          <cell r="B23" t="str">
            <v>Bahrain</v>
          </cell>
          <cell r="C23" t="str">
            <v>-</v>
          </cell>
          <cell r="E23" t="str">
            <v>-</v>
          </cell>
          <cell r="G23" t="str">
            <v>-</v>
          </cell>
          <cell r="J23" t="str">
            <v>-</v>
          </cell>
          <cell r="L23" t="str">
            <v>-</v>
          </cell>
          <cell r="P23" t="str">
            <v>-</v>
          </cell>
          <cell r="T23" t="str">
            <v>-</v>
          </cell>
          <cell r="V23">
            <v>100</v>
          </cell>
          <cell r="X23">
            <v>100</v>
          </cell>
          <cell r="Z23">
            <v>100</v>
          </cell>
          <cell r="AB23" t="str">
            <v>Information and e-Government Authority</v>
          </cell>
          <cell r="AC23" t="str">
            <v>-</v>
          </cell>
          <cell r="AE23" t="str">
            <v>-</v>
          </cell>
          <cell r="AG23" t="str">
            <v>-</v>
          </cell>
          <cell r="AI23" t="str">
            <v>-</v>
          </cell>
          <cell r="AK23" t="str">
            <v>-</v>
          </cell>
          <cell r="AM23" t="str">
            <v>-</v>
          </cell>
          <cell r="AO23" t="str">
            <v>-</v>
          </cell>
          <cell r="AQ23" t="str">
            <v>-</v>
          </cell>
          <cell r="AU23" t="str">
            <v>-</v>
          </cell>
          <cell r="AW23" t="str">
            <v>-</v>
          </cell>
          <cell r="AY23" t="str">
            <v>-</v>
          </cell>
          <cell r="BA23" t="str">
            <v>-</v>
          </cell>
          <cell r="BC23" t="str">
            <v>-</v>
          </cell>
          <cell r="BE23" t="str">
            <v>-</v>
          </cell>
          <cell r="BG23" t="str">
            <v>-</v>
          </cell>
        </row>
        <row r="24">
          <cell r="B24" t="str">
            <v>Bangladesh</v>
          </cell>
          <cell r="C24">
            <v>6.8</v>
          </cell>
          <cell r="E24">
            <v>8.8000000000000007</v>
          </cell>
          <cell r="G24">
            <v>4.5999999999999996</v>
          </cell>
          <cell r="I24" t="str">
            <v>MICS 2019, UNICEF and ILO calculations</v>
          </cell>
          <cell r="J24">
            <v>15.483000000000001</v>
          </cell>
          <cell r="L24">
            <v>51.42</v>
          </cell>
          <cell r="N24" t="str">
            <v>2019</v>
          </cell>
          <cell r="O24" t="str">
            <v>MICS 2019</v>
          </cell>
          <cell r="P24">
            <v>4.4000000000000004</v>
          </cell>
          <cell r="Q24" t="str">
            <v>x</v>
          </cell>
          <cell r="R24" t="str">
            <v>2011</v>
          </cell>
          <cell r="S24" t="str">
            <v>DHS 2011</v>
          </cell>
          <cell r="T24">
            <v>40.036000000000001</v>
          </cell>
          <cell r="V24">
            <v>56</v>
          </cell>
          <cell r="X24">
            <v>56</v>
          </cell>
          <cell r="Z24">
            <v>56.1</v>
          </cell>
          <cell r="AB24" t="str">
            <v>MICS 2019</v>
          </cell>
          <cell r="AC24" t="str">
            <v>-</v>
          </cell>
          <cell r="AE24" t="str">
            <v>-</v>
          </cell>
          <cell r="AG24" t="str">
            <v>-</v>
          </cell>
          <cell r="AI24" t="str">
            <v>-</v>
          </cell>
          <cell r="AK24" t="str">
            <v>-</v>
          </cell>
          <cell r="AM24" t="str">
            <v>-</v>
          </cell>
          <cell r="AO24" t="str">
            <v>-</v>
          </cell>
          <cell r="AQ24" t="str">
            <v>-</v>
          </cell>
          <cell r="AU24" t="str">
            <v>-</v>
          </cell>
          <cell r="AW24" t="str">
            <v>-</v>
          </cell>
          <cell r="AY24" t="str">
            <v>-</v>
          </cell>
          <cell r="BA24" t="str">
            <v>-</v>
          </cell>
          <cell r="BC24" t="str">
            <v>-</v>
          </cell>
          <cell r="BE24" t="str">
            <v>-</v>
          </cell>
          <cell r="BG24" t="str">
            <v>-</v>
          </cell>
        </row>
        <row r="25">
          <cell r="B25" t="str">
            <v>Barbados</v>
          </cell>
          <cell r="C25">
            <v>1.3540000000000001</v>
          </cell>
          <cell r="D25" t="str">
            <v>x,y</v>
          </cell>
          <cell r="E25">
            <v>1.776</v>
          </cell>
          <cell r="F25" t="str">
            <v>x,y</v>
          </cell>
          <cell r="G25">
            <v>0.94399999999999995</v>
          </cell>
          <cell r="H25" t="str">
            <v>x,y</v>
          </cell>
          <cell r="I25" t="str">
            <v>MICS 2012, UNICEF and ILO calculations</v>
          </cell>
          <cell r="J25">
            <v>7.7350000000000003</v>
          </cell>
          <cell r="K25" t="str">
            <v>x,y</v>
          </cell>
          <cell r="L25">
            <v>29.245999999999999</v>
          </cell>
          <cell r="M25" t="str">
            <v>x,y</v>
          </cell>
          <cell r="N25" t="str">
            <v>2012</v>
          </cell>
          <cell r="O25" t="str">
            <v>MICS 2012</v>
          </cell>
          <cell r="P25" t="str">
            <v>-</v>
          </cell>
          <cell r="T25">
            <v>93.7</v>
          </cell>
          <cell r="V25">
            <v>98.7</v>
          </cell>
          <cell r="X25">
            <v>98.8</v>
          </cell>
          <cell r="Z25">
            <v>98.7</v>
          </cell>
          <cell r="AB25" t="str">
            <v>MICS 2012</v>
          </cell>
          <cell r="AC25" t="str">
            <v>-</v>
          </cell>
          <cell r="AE25" t="str">
            <v>-</v>
          </cell>
          <cell r="AG25" t="str">
            <v>-</v>
          </cell>
          <cell r="AI25" t="str">
            <v>-</v>
          </cell>
          <cell r="AK25" t="str">
            <v>-</v>
          </cell>
          <cell r="AM25" t="str">
            <v>-</v>
          </cell>
          <cell r="AO25" t="str">
            <v>-</v>
          </cell>
          <cell r="AQ25" t="str">
            <v>-</v>
          </cell>
          <cell r="AU25" t="str">
            <v>-</v>
          </cell>
          <cell r="AW25" t="str">
            <v>-</v>
          </cell>
          <cell r="AY25" t="str">
            <v>-</v>
          </cell>
          <cell r="BA25" t="str">
            <v>-</v>
          </cell>
          <cell r="BC25" t="str">
            <v>-</v>
          </cell>
          <cell r="BE25" t="str">
            <v>-</v>
          </cell>
          <cell r="BG25" t="str">
            <v>-</v>
          </cell>
        </row>
        <row r="26">
          <cell r="B26" t="str">
            <v>Belarus</v>
          </cell>
          <cell r="C26">
            <v>4.0999999999999996</v>
          </cell>
          <cell r="E26">
            <v>4.7</v>
          </cell>
          <cell r="G26">
            <v>3.4</v>
          </cell>
          <cell r="I26" t="str">
            <v>MICS 2019, UNICEF and ILO calculations</v>
          </cell>
          <cell r="J26">
            <v>0.1</v>
          </cell>
          <cell r="L26">
            <v>4.7</v>
          </cell>
          <cell r="N26" t="str">
            <v>2019</v>
          </cell>
          <cell r="O26" t="str">
            <v>MICS 2019</v>
          </cell>
          <cell r="P26">
            <v>1.6</v>
          </cell>
          <cell r="R26" t="str">
            <v>2019</v>
          </cell>
          <cell r="S26" t="str">
            <v>MICS 2019</v>
          </cell>
          <cell r="T26" t="str">
            <v>-</v>
          </cell>
          <cell r="V26">
            <v>100</v>
          </cell>
          <cell r="W26" t="str">
            <v>y</v>
          </cell>
          <cell r="X26">
            <v>100</v>
          </cell>
          <cell r="Y26" t="str">
            <v>y</v>
          </cell>
          <cell r="Z26">
            <v>100</v>
          </cell>
          <cell r="AA26" t="str">
            <v>y</v>
          </cell>
          <cell r="AB26" t="str">
            <v>National Statistical Committee</v>
          </cell>
          <cell r="AC26" t="str">
            <v>-</v>
          </cell>
          <cell r="AE26" t="str">
            <v>-</v>
          </cell>
          <cell r="AG26" t="str">
            <v>-</v>
          </cell>
          <cell r="AI26" t="str">
            <v>-</v>
          </cell>
          <cell r="AK26" t="str">
            <v>-</v>
          </cell>
          <cell r="AM26" t="str">
            <v>-</v>
          </cell>
          <cell r="AO26" t="str">
            <v>-</v>
          </cell>
          <cell r="AQ26" t="str">
            <v>-</v>
          </cell>
          <cell r="AU26" t="str">
            <v>-</v>
          </cell>
          <cell r="AW26" t="str">
            <v>-</v>
          </cell>
          <cell r="AY26" t="str">
            <v>-</v>
          </cell>
          <cell r="BA26" t="str">
            <v>-</v>
          </cell>
          <cell r="BC26" t="str">
            <v>-</v>
          </cell>
          <cell r="BE26" t="str">
            <v>-</v>
          </cell>
          <cell r="BG26" t="str">
            <v>-</v>
          </cell>
        </row>
        <row r="27">
          <cell r="B27" t="str">
            <v>Belgium</v>
          </cell>
          <cell r="C27" t="str">
            <v>-</v>
          </cell>
          <cell r="E27" t="str">
            <v>-</v>
          </cell>
          <cell r="G27" t="str">
            <v>-</v>
          </cell>
          <cell r="J27">
            <v>0</v>
          </cell>
          <cell r="K27" t="str">
            <v>y</v>
          </cell>
          <cell r="L27">
            <v>2E-3</v>
          </cell>
          <cell r="M27" t="str">
            <v>y</v>
          </cell>
          <cell r="N27" t="str">
            <v>2019</v>
          </cell>
          <cell r="O27" t="str">
            <v>Statistics Belgium derived from the Population register, 2020</v>
          </cell>
          <cell r="P27" t="str">
            <v>-</v>
          </cell>
          <cell r="T27" t="str">
            <v>-</v>
          </cell>
          <cell r="V27">
            <v>100</v>
          </cell>
          <cell r="W27" t="str">
            <v>v</v>
          </cell>
          <cell r="X27">
            <v>100</v>
          </cell>
          <cell r="Y27" t="str">
            <v>v</v>
          </cell>
          <cell r="Z27">
            <v>100</v>
          </cell>
          <cell r="AA27" t="str">
            <v>v</v>
          </cell>
          <cell r="AB27" t="str">
            <v>UNSD Population and Vital Statistics Report, January 2021, latest update on 4 Jan 2022</v>
          </cell>
          <cell r="AC27" t="str">
            <v>-</v>
          </cell>
          <cell r="AE27" t="str">
            <v>-</v>
          </cell>
          <cell r="AG27" t="str">
            <v>-</v>
          </cell>
          <cell r="AI27" t="str">
            <v>-</v>
          </cell>
          <cell r="AK27" t="str">
            <v>-</v>
          </cell>
          <cell r="AM27" t="str">
            <v>-</v>
          </cell>
          <cell r="AO27" t="str">
            <v>-</v>
          </cell>
          <cell r="AQ27" t="str">
            <v>-</v>
          </cell>
          <cell r="AU27" t="str">
            <v>-</v>
          </cell>
          <cell r="AW27" t="str">
            <v>-</v>
          </cell>
          <cell r="AY27" t="str">
            <v>-</v>
          </cell>
          <cell r="BA27" t="str">
            <v>-</v>
          </cell>
          <cell r="BC27" t="str">
            <v>-</v>
          </cell>
          <cell r="BE27" t="str">
            <v>-</v>
          </cell>
          <cell r="BG27" t="str">
            <v>-</v>
          </cell>
        </row>
        <row r="28">
          <cell r="B28" t="str">
            <v>Belize</v>
          </cell>
          <cell r="C28">
            <v>3.3</v>
          </cell>
          <cell r="E28">
            <v>3.9</v>
          </cell>
          <cell r="G28">
            <v>2.6</v>
          </cell>
          <cell r="I28" t="str">
            <v>CAS 2013, UNICEF and ILO calculations</v>
          </cell>
          <cell r="J28">
            <v>6.3</v>
          </cell>
          <cell r="K28" t="str">
            <v>y</v>
          </cell>
          <cell r="L28">
            <v>33.5</v>
          </cell>
          <cell r="M28" t="str">
            <v>y</v>
          </cell>
          <cell r="N28" t="str">
            <v>2015-16</v>
          </cell>
          <cell r="O28" t="str">
            <v>MICS 2015-16</v>
          </cell>
          <cell r="P28">
            <v>22.2</v>
          </cell>
          <cell r="Q28" t="str">
            <v>y</v>
          </cell>
          <cell r="R28" t="str">
            <v>2015-16</v>
          </cell>
          <cell r="S28" t="str">
            <v>MICS 2015-16</v>
          </cell>
          <cell r="T28">
            <v>90</v>
          </cell>
          <cell r="V28">
            <v>95.7</v>
          </cell>
          <cell r="X28">
            <v>95.3</v>
          </cell>
          <cell r="Z28">
            <v>96.1</v>
          </cell>
          <cell r="AB28" t="str">
            <v>MICS 2015-16</v>
          </cell>
          <cell r="AC28" t="str">
            <v>-</v>
          </cell>
          <cell r="AE28" t="str">
            <v>-</v>
          </cell>
          <cell r="AG28" t="str">
            <v>-</v>
          </cell>
          <cell r="AI28" t="str">
            <v>-</v>
          </cell>
          <cell r="AK28" t="str">
            <v>-</v>
          </cell>
          <cell r="AM28" t="str">
            <v>-</v>
          </cell>
          <cell r="AO28" t="str">
            <v>-</v>
          </cell>
          <cell r="AQ28" t="str">
            <v>-</v>
          </cell>
          <cell r="AU28" t="str">
            <v>-</v>
          </cell>
          <cell r="AW28" t="str">
            <v>-</v>
          </cell>
          <cell r="AY28" t="str">
            <v>-</v>
          </cell>
          <cell r="BA28" t="str">
            <v>-</v>
          </cell>
          <cell r="BC28" t="str">
            <v>-</v>
          </cell>
          <cell r="BE28" t="str">
            <v>-</v>
          </cell>
          <cell r="BG28" t="str">
            <v>-</v>
          </cell>
        </row>
        <row r="29">
          <cell r="B29" t="str">
            <v>Benin</v>
          </cell>
          <cell r="C29">
            <v>24.8</v>
          </cell>
          <cell r="E29">
            <v>23.6</v>
          </cell>
          <cell r="G29">
            <v>26</v>
          </cell>
          <cell r="I29" t="str">
            <v>DHS 2017-18, UNICEF and ILO calculations</v>
          </cell>
          <cell r="J29">
            <v>9.4410000000000007</v>
          </cell>
          <cell r="L29">
            <v>30.565000000000001</v>
          </cell>
          <cell r="N29" t="str">
            <v>2017-18</v>
          </cell>
          <cell r="O29" t="str">
            <v>DHS 2017-18</v>
          </cell>
          <cell r="P29">
            <v>4.8</v>
          </cell>
          <cell r="R29" t="str">
            <v>2017-18</v>
          </cell>
          <cell r="S29" t="str">
            <v>DHS 2017-18</v>
          </cell>
          <cell r="T29">
            <v>87</v>
          </cell>
          <cell r="V29">
            <v>85.6</v>
          </cell>
          <cell r="X29">
            <v>85.4</v>
          </cell>
          <cell r="Z29">
            <v>85.9</v>
          </cell>
          <cell r="AB29" t="str">
            <v>DHS 2017-18</v>
          </cell>
          <cell r="AC29">
            <v>9.1999999999999993</v>
          </cell>
          <cell r="AE29">
            <v>5.2</v>
          </cell>
          <cell r="AG29">
            <v>13.1</v>
          </cell>
          <cell r="AI29">
            <v>16.2</v>
          </cell>
          <cell r="AK29">
            <v>13.478999999999999</v>
          </cell>
          <cell r="AM29">
            <v>10.3</v>
          </cell>
          <cell r="AO29">
            <v>6.6</v>
          </cell>
          <cell r="AQ29">
            <v>2.2999999999999998</v>
          </cell>
          <cell r="AS29" t="str">
            <v>2014</v>
          </cell>
          <cell r="AT29" t="str">
            <v>MICS 2014</v>
          </cell>
          <cell r="AU29">
            <v>0.2</v>
          </cell>
          <cell r="AW29">
            <v>0.1</v>
          </cell>
          <cell r="AY29">
            <v>0.2</v>
          </cell>
          <cell r="BA29">
            <v>0.5</v>
          </cell>
          <cell r="BC29">
            <v>0.1</v>
          </cell>
          <cell r="BE29">
            <v>0.1</v>
          </cell>
          <cell r="BG29">
            <v>0.1</v>
          </cell>
        </row>
        <row r="30">
          <cell r="B30" t="str">
            <v>Bhutan</v>
          </cell>
          <cell r="C30">
            <v>3.5030000000000001</v>
          </cell>
          <cell r="D30" t="str">
            <v>x,y</v>
          </cell>
          <cell r="E30">
            <v>2.8159999999999998</v>
          </cell>
          <cell r="F30" t="str">
            <v>x,y</v>
          </cell>
          <cell r="G30">
            <v>4.1559999999999997</v>
          </cell>
          <cell r="H30" t="str">
            <v>x,y</v>
          </cell>
          <cell r="I30" t="str">
            <v>MICS 2010, UNICEF and ILO calculations</v>
          </cell>
          <cell r="J30">
            <v>6.2</v>
          </cell>
          <cell r="K30" t="str">
            <v>x</v>
          </cell>
          <cell r="L30">
            <v>25.8</v>
          </cell>
          <cell r="M30" t="str">
            <v>x</v>
          </cell>
          <cell r="N30" t="str">
            <v>2010</v>
          </cell>
          <cell r="O30" t="str">
            <v>MICS 2010</v>
          </cell>
          <cell r="P30" t="str">
            <v>-</v>
          </cell>
          <cell r="T30">
            <v>99.5</v>
          </cell>
          <cell r="U30" t="str">
            <v>x</v>
          </cell>
          <cell r="V30">
            <v>99.9</v>
          </cell>
          <cell r="W30" t="str">
            <v>x</v>
          </cell>
          <cell r="X30">
            <v>100</v>
          </cell>
          <cell r="Y30" t="str">
            <v>x</v>
          </cell>
          <cell r="Z30">
            <v>99.8</v>
          </cell>
          <cell r="AA30" t="str">
            <v>x</v>
          </cell>
          <cell r="AB30" t="str">
            <v>MICS 2010</v>
          </cell>
          <cell r="AC30" t="str">
            <v>-</v>
          </cell>
          <cell r="AE30" t="str">
            <v>-</v>
          </cell>
          <cell r="AG30" t="str">
            <v>-</v>
          </cell>
          <cell r="AI30" t="str">
            <v>-</v>
          </cell>
          <cell r="AK30" t="str">
            <v>-</v>
          </cell>
          <cell r="AM30" t="str">
            <v>-</v>
          </cell>
          <cell r="AO30" t="str">
            <v>-</v>
          </cell>
          <cell r="AQ30" t="str">
            <v>-</v>
          </cell>
          <cell r="AU30" t="str">
            <v>-</v>
          </cell>
          <cell r="AW30" t="str">
            <v>-</v>
          </cell>
          <cell r="AY30" t="str">
            <v>-</v>
          </cell>
          <cell r="BA30" t="str">
            <v>-</v>
          </cell>
          <cell r="BC30" t="str">
            <v>-</v>
          </cell>
          <cell r="BE30" t="str">
            <v>-</v>
          </cell>
          <cell r="BG30" t="str">
            <v>-</v>
          </cell>
        </row>
        <row r="31">
          <cell r="B31" t="str">
            <v>Bolivia (Plurinational State of)</v>
          </cell>
          <cell r="C31">
            <v>13.6</v>
          </cell>
          <cell r="E31">
            <v>14</v>
          </cell>
          <cell r="G31">
            <v>13.2</v>
          </cell>
          <cell r="I31" t="str">
            <v>ENNA 2019, UNICEF and ILO calculations</v>
          </cell>
          <cell r="J31">
            <v>3.43</v>
          </cell>
          <cell r="L31">
            <v>19.661000000000001</v>
          </cell>
          <cell r="N31" t="str">
            <v>2016</v>
          </cell>
          <cell r="O31" t="str">
            <v>DHS (EDSA) 2016</v>
          </cell>
          <cell r="P31">
            <v>5.2</v>
          </cell>
          <cell r="R31" t="str">
            <v>2016</v>
          </cell>
          <cell r="S31" t="str">
            <v>DHS (EDSA) 2016</v>
          </cell>
          <cell r="T31" t="str">
            <v>-</v>
          </cell>
          <cell r="V31">
            <v>91.9</v>
          </cell>
          <cell r="W31" t="str">
            <v>y</v>
          </cell>
          <cell r="X31" t="str">
            <v>-</v>
          </cell>
          <cell r="Z31" t="str">
            <v>-</v>
          </cell>
          <cell r="AB31" t="str">
            <v>EDSA 2016</v>
          </cell>
          <cell r="AC31" t="str">
            <v>-</v>
          </cell>
          <cell r="AE31" t="str">
            <v>-</v>
          </cell>
          <cell r="AG31" t="str">
            <v>-</v>
          </cell>
          <cell r="AI31" t="str">
            <v>-</v>
          </cell>
          <cell r="AK31" t="str">
            <v>-</v>
          </cell>
          <cell r="AM31" t="str">
            <v>-</v>
          </cell>
          <cell r="AO31" t="str">
            <v>-</v>
          </cell>
          <cell r="AQ31" t="str">
            <v>-</v>
          </cell>
          <cell r="AU31" t="str">
            <v>-</v>
          </cell>
          <cell r="AW31" t="str">
            <v>-</v>
          </cell>
          <cell r="AY31" t="str">
            <v>-</v>
          </cell>
          <cell r="BA31" t="str">
            <v>-</v>
          </cell>
          <cell r="BC31" t="str">
            <v>-</v>
          </cell>
          <cell r="BE31" t="str">
            <v>-</v>
          </cell>
          <cell r="BG31" t="str">
            <v>-</v>
          </cell>
        </row>
        <row r="32">
          <cell r="B32" t="str">
            <v>Bosnia and Herzegovina</v>
          </cell>
          <cell r="C32" t="str">
            <v>-</v>
          </cell>
          <cell r="E32" t="str">
            <v>-</v>
          </cell>
          <cell r="G32" t="str">
            <v>-</v>
          </cell>
          <cell r="J32">
            <v>0.158</v>
          </cell>
          <cell r="K32" t="str">
            <v>x</v>
          </cell>
          <cell r="L32">
            <v>3.496</v>
          </cell>
          <cell r="M32" t="str">
            <v>x</v>
          </cell>
          <cell r="N32" t="str">
            <v>2011-12</v>
          </cell>
          <cell r="O32" t="str">
            <v>MICS 2011-12</v>
          </cell>
          <cell r="P32">
            <v>9.1999999999999998E-2</v>
          </cell>
          <cell r="Q32" t="str">
            <v>x</v>
          </cell>
          <cell r="R32" t="str">
            <v>2011-12</v>
          </cell>
          <cell r="S32" t="str">
            <v>MICS 2011-12</v>
          </cell>
          <cell r="T32">
            <v>98.1</v>
          </cell>
          <cell r="U32" t="str">
            <v>x</v>
          </cell>
          <cell r="V32">
            <v>99.5</v>
          </cell>
          <cell r="W32" t="str">
            <v>x</v>
          </cell>
          <cell r="X32">
            <v>99.7</v>
          </cell>
          <cell r="Y32" t="str">
            <v>x</v>
          </cell>
          <cell r="Z32">
            <v>99.4</v>
          </cell>
          <cell r="AA32" t="str">
            <v>x</v>
          </cell>
          <cell r="AB32" t="str">
            <v>MICS 2006</v>
          </cell>
          <cell r="AC32" t="str">
            <v>-</v>
          </cell>
          <cell r="AE32" t="str">
            <v>-</v>
          </cell>
          <cell r="AG32" t="str">
            <v>-</v>
          </cell>
          <cell r="AI32" t="str">
            <v>-</v>
          </cell>
          <cell r="AK32" t="str">
            <v>-</v>
          </cell>
          <cell r="AM32" t="str">
            <v>-</v>
          </cell>
          <cell r="AO32" t="str">
            <v>-</v>
          </cell>
          <cell r="AQ32" t="str">
            <v>-</v>
          </cell>
          <cell r="AU32" t="str">
            <v>-</v>
          </cell>
          <cell r="AW32" t="str">
            <v>-</v>
          </cell>
          <cell r="AY32" t="str">
            <v>-</v>
          </cell>
          <cell r="BA32" t="str">
            <v>-</v>
          </cell>
          <cell r="BC32" t="str">
            <v>-</v>
          </cell>
          <cell r="BE32" t="str">
            <v>-</v>
          </cell>
          <cell r="BG32" t="str">
            <v>-</v>
          </cell>
        </row>
        <row r="33">
          <cell r="B33" t="str">
            <v>Botswana</v>
          </cell>
          <cell r="C33" t="str">
            <v>-</v>
          </cell>
          <cell r="E33" t="str">
            <v>-</v>
          </cell>
          <cell r="G33" t="str">
            <v>-</v>
          </cell>
          <cell r="J33" t="str">
            <v>-</v>
          </cell>
          <cell r="L33" t="str">
            <v>-</v>
          </cell>
          <cell r="P33" t="str">
            <v>-</v>
          </cell>
          <cell r="T33">
            <v>79</v>
          </cell>
          <cell r="U33" t="str">
            <v>y</v>
          </cell>
          <cell r="V33">
            <v>87.5</v>
          </cell>
          <cell r="W33" t="str">
            <v>y</v>
          </cell>
          <cell r="X33">
            <v>86.7</v>
          </cell>
          <cell r="Y33" t="str">
            <v>y</v>
          </cell>
          <cell r="Z33">
            <v>88.4</v>
          </cell>
          <cell r="AA33" t="str">
            <v>y</v>
          </cell>
          <cell r="AB33" t="str">
            <v>Demographic Survey 2017</v>
          </cell>
          <cell r="AC33" t="str">
            <v>-</v>
          </cell>
          <cell r="AE33" t="str">
            <v>-</v>
          </cell>
          <cell r="AG33" t="str">
            <v>-</v>
          </cell>
          <cell r="AI33" t="str">
            <v>-</v>
          </cell>
          <cell r="AK33" t="str">
            <v>-</v>
          </cell>
          <cell r="AM33" t="str">
            <v>-</v>
          </cell>
          <cell r="AO33" t="str">
            <v>-</v>
          </cell>
          <cell r="AQ33" t="str">
            <v>-</v>
          </cell>
          <cell r="AU33" t="str">
            <v>-</v>
          </cell>
          <cell r="AW33" t="str">
            <v>-</v>
          </cell>
          <cell r="AY33" t="str">
            <v>-</v>
          </cell>
          <cell r="BA33" t="str">
            <v>-</v>
          </cell>
          <cell r="BC33" t="str">
            <v>-</v>
          </cell>
          <cell r="BE33" t="str">
            <v>-</v>
          </cell>
          <cell r="BG33" t="str">
            <v>-</v>
          </cell>
        </row>
        <row r="34">
          <cell r="B34" t="str">
            <v>Brazil</v>
          </cell>
          <cell r="C34">
            <v>5.4</v>
          </cell>
          <cell r="E34">
            <v>5.4</v>
          </cell>
          <cell r="G34">
            <v>5.3</v>
          </cell>
          <cell r="I34" t="str">
            <v>National Household Sample Survey (Pesquisa Nacional por Amostra de Domicilios) 2015, UNICEF and ILO calculations</v>
          </cell>
          <cell r="J34">
            <v>5.8780000000000001</v>
          </cell>
          <cell r="K34" t="str">
            <v>x</v>
          </cell>
          <cell r="L34">
            <v>26.178000000000001</v>
          </cell>
          <cell r="M34" t="str">
            <v>x</v>
          </cell>
          <cell r="N34" t="str">
            <v>2006</v>
          </cell>
          <cell r="O34" t="str">
            <v>PNDS 2006</v>
          </cell>
          <cell r="P34" t="str">
            <v>-</v>
          </cell>
          <cell r="T34" t="str">
            <v>-</v>
          </cell>
          <cell r="V34">
            <v>96.4</v>
          </cell>
          <cell r="X34" t="str">
            <v>-</v>
          </cell>
          <cell r="Z34" t="str">
            <v>-</v>
          </cell>
          <cell r="AB34" t="str">
            <v>Estatísticas do Registro Civil</v>
          </cell>
          <cell r="AC34" t="str">
            <v>-</v>
          </cell>
          <cell r="AE34" t="str">
            <v>-</v>
          </cell>
          <cell r="AG34" t="str">
            <v>-</v>
          </cell>
          <cell r="AI34" t="str">
            <v>-</v>
          </cell>
          <cell r="AK34" t="str">
            <v>-</v>
          </cell>
          <cell r="AM34" t="str">
            <v>-</v>
          </cell>
          <cell r="AO34" t="str">
            <v>-</v>
          </cell>
          <cell r="AQ34" t="str">
            <v>-</v>
          </cell>
          <cell r="AU34" t="str">
            <v>-</v>
          </cell>
          <cell r="AW34" t="str">
            <v>-</v>
          </cell>
          <cell r="AY34" t="str">
            <v>-</v>
          </cell>
          <cell r="BA34" t="str">
            <v>-</v>
          </cell>
          <cell r="BC34" t="str">
            <v>-</v>
          </cell>
          <cell r="BE34" t="str">
            <v>-</v>
          </cell>
          <cell r="BG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Z35" t="str">
            <v>-</v>
          </cell>
          <cell r="AC35" t="str">
            <v>-</v>
          </cell>
          <cell r="AE35" t="str">
            <v>-</v>
          </cell>
          <cell r="AG35" t="str">
            <v>-</v>
          </cell>
          <cell r="AI35" t="str">
            <v>-</v>
          </cell>
          <cell r="AK35" t="str">
            <v>-</v>
          </cell>
          <cell r="AM35" t="str">
            <v>-</v>
          </cell>
          <cell r="AO35" t="str">
            <v>-</v>
          </cell>
          <cell r="AQ35" t="str">
            <v>-</v>
          </cell>
          <cell r="AU35" t="str">
            <v>-</v>
          </cell>
          <cell r="AW35" t="str">
            <v>-</v>
          </cell>
          <cell r="AY35" t="str">
            <v>-</v>
          </cell>
          <cell r="BA35" t="str">
            <v>-</v>
          </cell>
          <cell r="BC35" t="str">
            <v>-</v>
          </cell>
          <cell r="BE35" t="str">
            <v>-</v>
          </cell>
          <cell r="BG35" t="str">
            <v>-</v>
          </cell>
        </row>
        <row r="36">
          <cell r="B36" t="str">
            <v>Brunei Darussalam</v>
          </cell>
          <cell r="C36" t="str">
            <v>-</v>
          </cell>
          <cell r="E36" t="str">
            <v>-</v>
          </cell>
          <cell r="G36" t="str">
            <v>-</v>
          </cell>
          <cell r="J36" t="str">
            <v>-</v>
          </cell>
          <cell r="L36" t="str">
            <v>-</v>
          </cell>
          <cell r="P36" t="str">
            <v>-</v>
          </cell>
          <cell r="T36" t="str">
            <v>-</v>
          </cell>
          <cell r="V36">
            <v>99.9</v>
          </cell>
          <cell r="W36" t="str">
            <v>y</v>
          </cell>
          <cell r="X36" t="str">
            <v>-</v>
          </cell>
          <cell r="Z36" t="str">
            <v>-</v>
          </cell>
          <cell r="AB36" t="str">
            <v>Vital registration, Immigration and National Registration Department 2020</v>
          </cell>
          <cell r="AC36" t="str">
            <v>-</v>
          </cell>
          <cell r="AE36" t="str">
            <v>-</v>
          </cell>
          <cell r="AG36" t="str">
            <v>-</v>
          </cell>
          <cell r="AI36" t="str">
            <v>-</v>
          </cell>
          <cell r="AK36" t="str">
            <v>-</v>
          </cell>
          <cell r="AM36" t="str">
            <v>-</v>
          </cell>
          <cell r="AO36" t="str">
            <v>-</v>
          </cell>
          <cell r="AQ36" t="str">
            <v>-</v>
          </cell>
          <cell r="AU36" t="str">
            <v>-</v>
          </cell>
          <cell r="AW36" t="str">
            <v>-</v>
          </cell>
          <cell r="AY36" t="str">
            <v>-</v>
          </cell>
          <cell r="BA36" t="str">
            <v>-</v>
          </cell>
          <cell r="BC36" t="str">
            <v>-</v>
          </cell>
          <cell r="BE36" t="str">
            <v>-</v>
          </cell>
          <cell r="BG36" t="str">
            <v>-</v>
          </cell>
        </row>
        <row r="37">
          <cell r="B37" t="str">
            <v>Bulgaria</v>
          </cell>
          <cell r="C37" t="str">
            <v>-</v>
          </cell>
          <cell r="E37" t="str">
            <v>-</v>
          </cell>
          <cell r="G37" t="str">
            <v>-</v>
          </cell>
          <cell r="J37" t="str">
            <v>-</v>
          </cell>
          <cell r="L37" t="str">
            <v>-</v>
          </cell>
          <cell r="P37" t="str">
            <v>-</v>
          </cell>
          <cell r="T37" t="str">
            <v>-</v>
          </cell>
          <cell r="V37">
            <v>100</v>
          </cell>
          <cell r="W37" t="str">
            <v>v</v>
          </cell>
          <cell r="X37">
            <v>100</v>
          </cell>
          <cell r="Y37" t="str">
            <v>v</v>
          </cell>
          <cell r="Z37">
            <v>100</v>
          </cell>
          <cell r="AA37" t="str">
            <v>v</v>
          </cell>
          <cell r="AB37" t="str">
            <v>UNSD Population and Vital Statistics Report, January 2021, latest update on 4 Jan 2022</v>
          </cell>
          <cell r="AC37" t="str">
            <v>-</v>
          </cell>
          <cell r="AE37" t="str">
            <v>-</v>
          </cell>
          <cell r="AG37" t="str">
            <v>-</v>
          </cell>
          <cell r="AI37" t="str">
            <v>-</v>
          </cell>
          <cell r="AK37" t="str">
            <v>-</v>
          </cell>
          <cell r="AM37" t="str">
            <v>-</v>
          </cell>
          <cell r="AO37" t="str">
            <v>-</v>
          </cell>
          <cell r="AQ37" t="str">
            <v>-</v>
          </cell>
          <cell r="AU37" t="str">
            <v>-</v>
          </cell>
          <cell r="AW37" t="str">
            <v>-</v>
          </cell>
          <cell r="AY37" t="str">
            <v>-</v>
          </cell>
          <cell r="BA37" t="str">
            <v>-</v>
          </cell>
          <cell r="BC37" t="str">
            <v>-</v>
          </cell>
          <cell r="BE37" t="str">
            <v>-</v>
          </cell>
          <cell r="BG37" t="str">
            <v>-</v>
          </cell>
        </row>
        <row r="38">
          <cell r="B38" t="str">
            <v>Burkina Faso</v>
          </cell>
          <cell r="C38">
            <v>42.002000000000002</v>
          </cell>
          <cell r="D38" t="str">
            <v>x,y</v>
          </cell>
          <cell r="E38">
            <v>43.738</v>
          </cell>
          <cell r="F38" t="str">
            <v>x,y</v>
          </cell>
          <cell r="G38">
            <v>39.908000000000001</v>
          </cell>
          <cell r="H38" t="str">
            <v>x,y</v>
          </cell>
          <cell r="I38" t="str">
            <v>DHS 2010, UNICEF and ILO calculations</v>
          </cell>
          <cell r="J38">
            <v>8.9</v>
          </cell>
          <cell r="L38">
            <v>51.3</v>
          </cell>
          <cell r="N38" t="str">
            <v>2015</v>
          </cell>
          <cell r="O38" t="str">
            <v>EMDS 2015</v>
          </cell>
          <cell r="P38">
            <v>1.6</v>
          </cell>
          <cell r="R38" t="str">
            <v>2015</v>
          </cell>
          <cell r="S38" t="str">
            <v>EMDS 2015</v>
          </cell>
          <cell r="T38">
            <v>73.099999999999994</v>
          </cell>
          <cell r="U38" t="str">
            <v>x</v>
          </cell>
          <cell r="V38">
            <v>76.900000000000006</v>
          </cell>
          <cell r="W38" t="str">
            <v>x</v>
          </cell>
          <cell r="X38">
            <v>77</v>
          </cell>
          <cell r="Y38" t="str">
            <v>x</v>
          </cell>
          <cell r="Z38">
            <v>76.7</v>
          </cell>
          <cell r="AA38" t="str">
            <v>x</v>
          </cell>
          <cell r="AB38" t="str">
            <v>DHS 2010</v>
          </cell>
          <cell r="AC38">
            <v>75.8</v>
          </cell>
          <cell r="AD38" t="str">
            <v>x</v>
          </cell>
          <cell r="AE38">
            <v>68.7</v>
          </cell>
          <cell r="AF38" t="str">
            <v>x</v>
          </cell>
          <cell r="AG38">
            <v>78.400000000000006</v>
          </cell>
          <cell r="AH38" t="str">
            <v>x</v>
          </cell>
          <cell r="AI38">
            <v>77.3</v>
          </cell>
          <cell r="AJ38" t="str">
            <v>x</v>
          </cell>
          <cell r="AK38">
            <v>78.099999999999994</v>
          </cell>
          <cell r="AL38" t="str">
            <v>x</v>
          </cell>
          <cell r="AM38">
            <v>77.8</v>
          </cell>
          <cell r="AN38" t="str">
            <v>x</v>
          </cell>
          <cell r="AO38">
            <v>79.599999999999994</v>
          </cell>
          <cell r="AP38" t="str">
            <v>x</v>
          </cell>
          <cell r="AQ38">
            <v>68.460999999999999</v>
          </cell>
          <cell r="AR38" t="str">
            <v>x</v>
          </cell>
          <cell r="AS38" t="str">
            <v>2010</v>
          </cell>
          <cell r="AT38" t="str">
            <v>DHS/MICS 2010</v>
          </cell>
          <cell r="AU38">
            <v>13.3</v>
          </cell>
          <cell r="AV38" t="str">
            <v>x</v>
          </cell>
          <cell r="AW38">
            <v>6.9</v>
          </cell>
          <cell r="AX38" t="str">
            <v>x</v>
          </cell>
          <cell r="AY38">
            <v>14.7</v>
          </cell>
          <cell r="AZ38" t="str">
            <v>x</v>
          </cell>
          <cell r="BA38">
            <v>16.2</v>
          </cell>
          <cell r="BB38" t="str">
            <v>x</v>
          </cell>
          <cell r="BC38">
            <v>15.9</v>
          </cell>
          <cell r="BD38" t="str">
            <v>x</v>
          </cell>
          <cell r="BE38">
            <v>13.2</v>
          </cell>
          <cell r="BF38" t="str">
            <v>x</v>
          </cell>
          <cell r="BG38">
            <v>12.2</v>
          </cell>
        </row>
        <row r="39">
          <cell r="B39" t="str">
            <v>Burundi</v>
          </cell>
          <cell r="C39">
            <v>30.922000000000001</v>
          </cell>
          <cell r="E39">
            <v>29.66</v>
          </cell>
          <cell r="G39">
            <v>32.161999999999999</v>
          </cell>
          <cell r="I39" t="str">
            <v>DHS 2016-17, UNICEF and ILO calculations</v>
          </cell>
          <cell r="J39">
            <v>2.8170000000000002</v>
          </cell>
          <cell r="L39">
            <v>18.98</v>
          </cell>
          <cell r="N39" t="str">
            <v>2016-17</v>
          </cell>
          <cell r="O39" t="str">
            <v>DHS 2016-17</v>
          </cell>
          <cell r="P39">
            <v>1.4</v>
          </cell>
          <cell r="R39" t="str">
            <v>2017</v>
          </cell>
          <cell r="S39" t="str">
            <v>DHS 2016-17</v>
          </cell>
          <cell r="T39">
            <v>72.7</v>
          </cell>
          <cell r="V39">
            <v>83.5</v>
          </cell>
          <cell r="X39">
            <v>83.7</v>
          </cell>
          <cell r="Z39">
            <v>83.3</v>
          </cell>
          <cell r="AB39" t="str">
            <v>DHS 2016-17</v>
          </cell>
          <cell r="AC39" t="str">
            <v>-</v>
          </cell>
          <cell r="AE39" t="str">
            <v>-</v>
          </cell>
          <cell r="AG39" t="str">
            <v>-</v>
          </cell>
          <cell r="AI39" t="str">
            <v>-</v>
          </cell>
          <cell r="AK39" t="str">
            <v>-</v>
          </cell>
          <cell r="AM39" t="str">
            <v>-</v>
          </cell>
          <cell r="AO39" t="str">
            <v>-</v>
          </cell>
          <cell r="AQ39" t="str">
            <v>-</v>
          </cell>
          <cell r="AU39" t="str">
            <v>-</v>
          </cell>
          <cell r="AW39" t="str">
            <v>-</v>
          </cell>
          <cell r="AY39" t="str">
            <v>-</v>
          </cell>
          <cell r="BA39" t="str">
            <v>-</v>
          </cell>
          <cell r="BC39" t="str">
            <v>-</v>
          </cell>
          <cell r="BE39" t="str">
            <v>-</v>
          </cell>
          <cell r="BG39" t="str">
            <v>-</v>
          </cell>
        </row>
        <row r="40">
          <cell r="B40" t="str">
            <v>Cabo Verde</v>
          </cell>
          <cell r="C40" t="str">
            <v>-</v>
          </cell>
          <cell r="E40" t="str">
            <v>-</v>
          </cell>
          <cell r="G40" t="str">
            <v>-</v>
          </cell>
          <cell r="J40">
            <v>1.8</v>
          </cell>
          <cell r="L40">
            <v>8.4</v>
          </cell>
          <cell r="N40" t="str">
            <v>2018</v>
          </cell>
          <cell r="O40" t="str">
            <v>DHS 2018</v>
          </cell>
          <cell r="P40">
            <v>1.5</v>
          </cell>
          <cell r="R40" t="str">
            <v>2018</v>
          </cell>
          <cell r="S40" t="str">
            <v>DHS 2018</v>
          </cell>
          <cell r="T40" t="str">
            <v>-</v>
          </cell>
          <cell r="V40">
            <v>91.4</v>
          </cell>
          <cell r="W40" t="str">
            <v>x</v>
          </cell>
          <cell r="X40" t="str">
            <v>-</v>
          </cell>
          <cell r="Z40" t="str">
            <v>-</v>
          </cell>
          <cell r="AB40" t="str">
            <v>Censo 2010</v>
          </cell>
          <cell r="AC40" t="str">
            <v>-</v>
          </cell>
          <cell r="AE40" t="str">
            <v>-</v>
          </cell>
          <cell r="AG40" t="str">
            <v>-</v>
          </cell>
          <cell r="AI40" t="str">
            <v>-</v>
          </cell>
          <cell r="AK40" t="str">
            <v>-</v>
          </cell>
          <cell r="AM40" t="str">
            <v>-</v>
          </cell>
          <cell r="AO40" t="str">
            <v>-</v>
          </cell>
          <cell r="AQ40" t="str">
            <v>-</v>
          </cell>
          <cell r="AU40" t="str">
            <v>-</v>
          </cell>
          <cell r="AW40" t="str">
            <v>-</v>
          </cell>
          <cell r="AY40" t="str">
            <v>-</v>
          </cell>
          <cell r="BA40" t="str">
            <v>-</v>
          </cell>
          <cell r="BC40" t="str">
            <v>-</v>
          </cell>
          <cell r="BE40" t="str">
            <v>-</v>
          </cell>
          <cell r="BG40" t="str">
            <v>-</v>
          </cell>
        </row>
        <row r="41">
          <cell r="B41" t="str">
            <v>Cambodia</v>
          </cell>
          <cell r="C41">
            <v>12.6</v>
          </cell>
          <cell r="D41" t="str">
            <v>x</v>
          </cell>
          <cell r="E41">
            <v>11.5</v>
          </cell>
          <cell r="F41" t="str">
            <v>x</v>
          </cell>
          <cell r="G41">
            <v>13.8</v>
          </cell>
          <cell r="H41" t="str">
            <v>x</v>
          </cell>
          <cell r="I41" t="str">
            <v>LFS 2012, UNICEF and ILO calculations</v>
          </cell>
          <cell r="J41">
            <v>1.9370000000000001</v>
          </cell>
          <cell r="K41" t="str">
            <v>x</v>
          </cell>
          <cell r="L41">
            <v>18.503</v>
          </cell>
          <cell r="M41" t="str">
            <v>x</v>
          </cell>
          <cell r="N41" t="str">
            <v>2014</v>
          </cell>
          <cell r="O41" t="str">
            <v>DHS 2014</v>
          </cell>
          <cell r="P41">
            <v>3.6</v>
          </cell>
          <cell r="Q41" t="str">
            <v>x</v>
          </cell>
          <cell r="R41" t="str">
            <v>2014</v>
          </cell>
          <cell r="S41" t="str">
            <v>DHS 2014</v>
          </cell>
          <cell r="T41">
            <v>63.576999999999998</v>
          </cell>
          <cell r="V41">
            <v>73.3</v>
          </cell>
          <cell r="X41">
            <v>73.7</v>
          </cell>
          <cell r="Z41">
            <v>72.900000000000006</v>
          </cell>
          <cell r="AB41" t="str">
            <v>DHS 2014</v>
          </cell>
          <cell r="AC41" t="str">
            <v>-</v>
          </cell>
          <cell r="AE41" t="str">
            <v>-</v>
          </cell>
          <cell r="AG41" t="str">
            <v>-</v>
          </cell>
          <cell r="AI41" t="str">
            <v>-</v>
          </cell>
          <cell r="AK41" t="str">
            <v>-</v>
          </cell>
          <cell r="AM41" t="str">
            <v>-</v>
          </cell>
          <cell r="AO41" t="str">
            <v>-</v>
          </cell>
          <cell r="AQ41" t="str">
            <v>-</v>
          </cell>
          <cell r="AU41" t="str">
            <v>-</v>
          </cell>
          <cell r="AW41" t="str">
            <v>-</v>
          </cell>
          <cell r="AY41" t="str">
            <v>-</v>
          </cell>
          <cell r="BA41" t="str">
            <v>-</v>
          </cell>
          <cell r="BC41" t="str">
            <v>-</v>
          </cell>
          <cell r="BE41" t="str">
            <v>-</v>
          </cell>
          <cell r="BG41" t="str">
            <v>-</v>
          </cell>
        </row>
        <row r="42">
          <cell r="B42" t="str">
            <v>Cameroon</v>
          </cell>
          <cell r="C42">
            <v>38.9</v>
          </cell>
          <cell r="E42">
            <v>40.119999999999997</v>
          </cell>
          <cell r="G42">
            <v>37.700000000000003</v>
          </cell>
          <cell r="I42" t="str">
            <v>MICS 2014, UNICEF and ILO calculations</v>
          </cell>
          <cell r="J42">
            <v>10.706</v>
          </cell>
          <cell r="L42">
            <v>29.824000000000002</v>
          </cell>
          <cell r="N42" t="str">
            <v>2018</v>
          </cell>
          <cell r="O42" t="str">
            <v>DHS 2018</v>
          </cell>
          <cell r="P42">
            <v>2.9</v>
          </cell>
          <cell r="R42" t="str">
            <v>2018</v>
          </cell>
          <cell r="S42" t="str">
            <v>DHS 2018</v>
          </cell>
          <cell r="T42">
            <v>56.098999999999997</v>
          </cell>
          <cell r="V42">
            <v>61.9</v>
          </cell>
          <cell r="X42">
            <v>62.1</v>
          </cell>
          <cell r="Z42">
            <v>61.8</v>
          </cell>
          <cell r="AB42" t="str">
            <v>DHS 2018</v>
          </cell>
          <cell r="AC42">
            <v>1.4</v>
          </cell>
          <cell r="AD42" t="str">
            <v>x</v>
          </cell>
          <cell r="AE42">
            <v>0.9</v>
          </cell>
          <cell r="AF42" t="str">
            <v>x</v>
          </cell>
          <cell r="AG42">
            <v>2.1</v>
          </cell>
          <cell r="AH42" t="str">
            <v>x</v>
          </cell>
          <cell r="AI42">
            <v>1.3</v>
          </cell>
          <cell r="AJ42" t="str">
            <v>x</v>
          </cell>
          <cell r="AK42">
            <v>4</v>
          </cell>
          <cell r="AL42" t="str">
            <v>x</v>
          </cell>
          <cell r="AM42">
            <v>1</v>
          </cell>
          <cell r="AN42" t="str">
            <v>x</v>
          </cell>
          <cell r="AO42">
            <v>0.9</v>
          </cell>
          <cell r="AP42" t="str">
            <v>x</v>
          </cell>
          <cell r="AQ42">
            <v>0.7</v>
          </cell>
          <cell r="AR42" t="str">
            <v>x</v>
          </cell>
          <cell r="AS42" t="str">
            <v>2004</v>
          </cell>
          <cell r="AT42" t="str">
            <v>DHS 2004</v>
          </cell>
          <cell r="AU42" t="str">
            <v>-</v>
          </cell>
          <cell r="AW42" t="str">
            <v>-</v>
          </cell>
          <cell r="AY42" t="str">
            <v>-</v>
          </cell>
          <cell r="BA42" t="str">
            <v>-</v>
          </cell>
          <cell r="BC42" t="str">
            <v>-</v>
          </cell>
          <cell r="BE42" t="str">
            <v>-</v>
          </cell>
          <cell r="BG42" t="str">
            <v>-</v>
          </cell>
        </row>
        <row r="43">
          <cell r="B43" t="str">
            <v>Canada</v>
          </cell>
          <cell r="C43" t="str">
            <v>-</v>
          </cell>
          <cell r="E43" t="str">
            <v>-</v>
          </cell>
          <cell r="G43" t="str">
            <v>-</v>
          </cell>
          <cell r="J43" t="str">
            <v>-</v>
          </cell>
          <cell r="L43" t="str">
            <v>-</v>
          </cell>
          <cell r="P43" t="str">
            <v>-</v>
          </cell>
          <cell r="T43" t="str">
            <v>-</v>
          </cell>
          <cell r="V43">
            <v>100</v>
          </cell>
          <cell r="W43" t="str">
            <v>v</v>
          </cell>
          <cell r="X43">
            <v>100</v>
          </cell>
          <cell r="Y43" t="str">
            <v>v</v>
          </cell>
          <cell r="Z43">
            <v>100</v>
          </cell>
          <cell r="AA43" t="str">
            <v>v</v>
          </cell>
          <cell r="AB43" t="str">
            <v>UNSD Population and Vital Statistics Report, January 2021, latest update on 4 Jan 2022</v>
          </cell>
          <cell r="AC43" t="str">
            <v>-</v>
          </cell>
          <cell r="AE43" t="str">
            <v>-</v>
          </cell>
          <cell r="AG43" t="str">
            <v>-</v>
          </cell>
          <cell r="AI43" t="str">
            <v>-</v>
          </cell>
          <cell r="AK43" t="str">
            <v>-</v>
          </cell>
          <cell r="AM43" t="str">
            <v>-</v>
          </cell>
          <cell r="AO43" t="str">
            <v>-</v>
          </cell>
          <cell r="AQ43" t="str">
            <v>-</v>
          </cell>
          <cell r="AU43" t="str">
            <v>-</v>
          </cell>
          <cell r="AW43" t="str">
            <v>-</v>
          </cell>
          <cell r="AY43" t="str">
            <v>-</v>
          </cell>
          <cell r="BA43" t="str">
            <v>-</v>
          </cell>
          <cell r="BC43" t="str">
            <v>-</v>
          </cell>
          <cell r="BE43" t="str">
            <v>-</v>
          </cell>
          <cell r="BG43" t="str">
            <v>-</v>
          </cell>
        </row>
        <row r="44">
          <cell r="B44" t="str">
            <v>Central African Republic</v>
          </cell>
          <cell r="C44">
            <v>26.9</v>
          </cell>
          <cell r="E44">
            <v>24.9</v>
          </cell>
          <cell r="G44">
            <v>29</v>
          </cell>
          <cell r="I44" t="str">
            <v>MICS 2018-19, UNICEF and ILO calculations</v>
          </cell>
          <cell r="J44">
            <v>25.8</v>
          </cell>
          <cell r="L44">
            <v>61</v>
          </cell>
          <cell r="N44" t="str">
            <v>2018-19</v>
          </cell>
          <cell r="O44" t="str">
            <v>MICS 2018-19</v>
          </cell>
          <cell r="P44">
            <v>17.100000000000001</v>
          </cell>
          <cell r="R44" t="str">
            <v>2018-19</v>
          </cell>
          <cell r="S44" t="str">
            <v>MICS 2018-19</v>
          </cell>
          <cell r="T44">
            <v>41.1</v>
          </cell>
          <cell r="V44">
            <v>44.8</v>
          </cell>
          <cell r="X44">
            <v>45.5</v>
          </cell>
          <cell r="Z44">
            <v>44.1</v>
          </cell>
          <cell r="AB44" t="str">
            <v>MICS 2018-19</v>
          </cell>
          <cell r="AC44">
            <v>21.6</v>
          </cell>
          <cell r="AE44">
            <v>11.929</v>
          </cell>
          <cell r="AG44">
            <v>27.486000000000001</v>
          </cell>
          <cell r="AI44">
            <v>29.388999999999999</v>
          </cell>
          <cell r="AK44">
            <v>27.184999999999999</v>
          </cell>
          <cell r="AM44">
            <v>26.016999999999999</v>
          </cell>
          <cell r="AO44">
            <v>18.867000000000001</v>
          </cell>
          <cell r="AQ44">
            <v>8.65</v>
          </cell>
          <cell r="AS44" t="str">
            <v>2018-19</v>
          </cell>
          <cell r="AT44" t="str">
            <v>MICS 2018-19</v>
          </cell>
          <cell r="AU44">
            <v>1.4279999999999999</v>
          </cell>
          <cell r="AW44">
            <v>0.52400000000000002</v>
          </cell>
          <cell r="AY44">
            <v>1.8460000000000001</v>
          </cell>
          <cell r="BA44">
            <v>1.6870000000000001</v>
          </cell>
          <cell r="BC44">
            <v>1.556</v>
          </cell>
          <cell r="BE44">
            <v>2.0409999999999999</v>
          </cell>
          <cell r="BG44">
            <v>1.1240000000000001</v>
          </cell>
        </row>
        <row r="45">
          <cell r="B45" t="str">
            <v>Chad</v>
          </cell>
          <cell r="C45">
            <v>39</v>
          </cell>
          <cell r="E45">
            <v>38.5</v>
          </cell>
          <cell r="G45">
            <v>39.6</v>
          </cell>
          <cell r="I45" t="str">
            <v>MICS 2019, UNICEF and ILO calculations</v>
          </cell>
          <cell r="J45">
            <v>24.2</v>
          </cell>
          <cell r="L45">
            <v>60.6</v>
          </cell>
          <cell r="N45" t="str">
            <v>2019</v>
          </cell>
          <cell r="O45" t="str">
            <v>MICS 2019</v>
          </cell>
          <cell r="P45">
            <v>8.1</v>
          </cell>
          <cell r="R45" t="str">
            <v>2019</v>
          </cell>
          <cell r="S45" t="str">
            <v>MICS 2019</v>
          </cell>
          <cell r="T45">
            <v>21.5</v>
          </cell>
          <cell r="V45">
            <v>25.7</v>
          </cell>
          <cell r="X45">
            <v>25.9</v>
          </cell>
          <cell r="Z45">
            <v>25.5</v>
          </cell>
          <cell r="AB45" t="str">
            <v>MICS 2019</v>
          </cell>
          <cell r="AC45">
            <v>34.1</v>
          </cell>
          <cell r="AE45">
            <v>32.173999999999999</v>
          </cell>
          <cell r="AG45">
            <v>34.616999999999997</v>
          </cell>
          <cell r="AI45">
            <v>40.826000000000001</v>
          </cell>
          <cell r="AK45">
            <v>35.320999999999998</v>
          </cell>
          <cell r="AM45">
            <v>34.771999999999998</v>
          </cell>
          <cell r="AO45">
            <v>30.126000000000001</v>
          </cell>
          <cell r="AQ45">
            <v>30.324000000000002</v>
          </cell>
          <cell r="AS45" t="str">
            <v>2019</v>
          </cell>
          <cell r="AT45" t="str">
            <v>MICS 2019</v>
          </cell>
          <cell r="AU45">
            <v>6.9889999999999999</v>
          </cell>
          <cell r="AW45">
            <v>6.0650000000000004</v>
          </cell>
          <cell r="AY45">
            <v>7.18</v>
          </cell>
          <cell r="BA45">
            <v>9.8949999999999996</v>
          </cell>
          <cell r="BC45">
            <v>7.3940000000000001</v>
          </cell>
          <cell r="BE45">
            <v>6.8159999999999998</v>
          </cell>
          <cell r="BG45">
            <v>4.9109999999999996</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calculations</v>
          </cell>
          <cell r="J46" t="str">
            <v>-</v>
          </cell>
          <cell r="L46" t="str">
            <v>-</v>
          </cell>
          <cell r="P46" t="str">
            <v>-</v>
          </cell>
          <cell r="T46" t="str">
            <v>-</v>
          </cell>
          <cell r="V46">
            <v>99.4</v>
          </cell>
          <cell r="W46" t="str">
            <v>x,y</v>
          </cell>
          <cell r="X46" t="str">
            <v>-</v>
          </cell>
          <cell r="Z46" t="str">
            <v>-</v>
          </cell>
          <cell r="AB46" t="str">
            <v>Estadísticas Vitales 2011</v>
          </cell>
          <cell r="AC46" t="str">
            <v>-</v>
          </cell>
          <cell r="AE46" t="str">
            <v>-</v>
          </cell>
          <cell r="AG46" t="str">
            <v>-</v>
          </cell>
          <cell r="AI46" t="str">
            <v>-</v>
          </cell>
          <cell r="AK46" t="str">
            <v>-</v>
          </cell>
          <cell r="AM46" t="str">
            <v>-</v>
          </cell>
          <cell r="AO46" t="str">
            <v>-</v>
          </cell>
          <cell r="AQ46" t="str">
            <v>-</v>
          </cell>
          <cell r="AU46" t="str">
            <v>-</v>
          </cell>
          <cell r="AW46" t="str">
            <v>-</v>
          </cell>
          <cell r="AY46" t="str">
            <v>-</v>
          </cell>
          <cell r="BA46" t="str">
            <v>-</v>
          </cell>
          <cell r="BC46" t="str">
            <v>-</v>
          </cell>
          <cell r="BE46" t="str">
            <v>-</v>
          </cell>
          <cell r="BG46" t="str">
            <v>-</v>
          </cell>
        </row>
        <row r="47">
          <cell r="B47" t="str">
            <v>China</v>
          </cell>
          <cell r="C47" t="str">
            <v>-</v>
          </cell>
          <cell r="E47" t="str">
            <v>-</v>
          </cell>
          <cell r="G47" t="str">
            <v>-</v>
          </cell>
          <cell r="J47">
            <v>0.13800000000000001</v>
          </cell>
          <cell r="K47" t="str">
            <v>y</v>
          </cell>
          <cell r="L47">
            <v>2.7989999999999999</v>
          </cell>
          <cell r="M47" t="str">
            <v>y</v>
          </cell>
          <cell r="N47" t="str">
            <v>2020</v>
          </cell>
          <cell r="O47" t="str">
            <v>National Population Census 2020, UNICEF calculations based on China Population Census Yearbook 2020</v>
          </cell>
          <cell r="P47">
            <v>0.71899999999999997</v>
          </cell>
          <cell r="Q47" t="str">
            <v>y</v>
          </cell>
          <cell r="R47" t="str">
            <v>2020</v>
          </cell>
          <cell r="S47" t="str">
            <v>National Population Census 2020, UNICEF calculations based on China Population Census Yearbook 2020</v>
          </cell>
          <cell r="T47" t="str">
            <v>-</v>
          </cell>
          <cell r="V47" t="str">
            <v>-</v>
          </cell>
          <cell r="X47" t="str">
            <v>-</v>
          </cell>
          <cell r="Z47" t="str">
            <v>-</v>
          </cell>
          <cell r="AC47" t="str">
            <v>-</v>
          </cell>
          <cell r="AE47" t="str">
            <v>-</v>
          </cell>
          <cell r="AG47" t="str">
            <v>-</v>
          </cell>
          <cell r="AI47" t="str">
            <v>-</v>
          </cell>
          <cell r="AK47" t="str">
            <v>-</v>
          </cell>
          <cell r="AM47" t="str">
            <v>-</v>
          </cell>
          <cell r="AO47" t="str">
            <v>-</v>
          </cell>
          <cell r="AQ47" t="str">
            <v>-</v>
          </cell>
          <cell r="AU47" t="str">
            <v>-</v>
          </cell>
          <cell r="AW47" t="str">
            <v>-</v>
          </cell>
          <cell r="AY47" t="str">
            <v>-</v>
          </cell>
          <cell r="BA47" t="str">
            <v>-</v>
          </cell>
          <cell r="BC47" t="str">
            <v>-</v>
          </cell>
          <cell r="BE47" t="str">
            <v>-</v>
          </cell>
          <cell r="BG47" t="str">
            <v>-</v>
          </cell>
        </row>
        <row r="48">
          <cell r="B48" t="str">
            <v>Colombia</v>
          </cell>
          <cell r="C48">
            <v>6.95</v>
          </cell>
          <cell r="E48">
            <v>6.7629999999999999</v>
          </cell>
          <cell r="G48">
            <v>7.1520000000000001</v>
          </cell>
          <cell r="I48" t="str">
            <v>GEIH 2020, UNICEF and ILO calculations</v>
          </cell>
          <cell r="J48">
            <v>4.867</v>
          </cell>
          <cell r="L48">
            <v>23.443000000000001</v>
          </cell>
          <cell r="N48" t="str">
            <v>2015</v>
          </cell>
          <cell r="O48" t="str">
            <v>DHS 2015</v>
          </cell>
          <cell r="P48">
            <v>6.7</v>
          </cell>
          <cell r="R48" t="str">
            <v>2015</v>
          </cell>
          <cell r="S48" t="str">
            <v>DHS 2015</v>
          </cell>
          <cell r="T48">
            <v>93.6</v>
          </cell>
          <cell r="V48">
            <v>96.8</v>
          </cell>
          <cell r="X48">
            <v>96.5</v>
          </cell>
          <cell r="Z48">
            <v>97</v>
          </cell>
          <cell r="AB48" t="str">
            <v>DHS 2015</v>
          </cell>
          <cell r="AC48" t="str">
            <v>-</v>
          </cell>
          <cell r="AE48" t="str">
            <v>-</v>
          </cell>
          <cell r="AG48" t="str">
            <v>-</v>
          </cell>
          <cell r="AI48" t="str">
            <v>-</v>
          </cell>
          <cell r="AK48" t="str">
            <v>-</v>
          </cell>
          <cell r="AM48" t="str">
            <v>-</v>
          </cell>
          <cell r="AO48" t="str">
            <v>-</v>
          </cell>
          <cell r="AQ48" t="str">
            <v>-</v>
          </cell>
          <cell r="AU48" t="str">
            <v>-</v>
          </cell>
          <cell r="AW48" t="str">
            <v>-</v>
          </cell>
          <cell r="AY48" t="str">
            <v>-</v>
          </cell>
          <cell r="BA48" t="str">
            <v>-</v>
          </cell>
          <cell r="BC48" t="str">
            <v>-</v>
          </cell>
          <cell r="BE48" t="str">
            <v>-</v>
          </cell>
          <cell r="BG48" t="str">
            <v>-</v>
          </cell>
        </row>
        <row r="49">
          <cell r="B49" t="str">
            <v>Comoros</v>
          </cell>
          <cell r="C49">
            <v>28.472000000000001</v>
          </cell>
          <cell r="D49" t="str">
            <v>x,y</v>
          </cell>
          <cell r="E49">
            <v>25.141999999999999</v>
          </cell>
          <cell r="F49" t="str">
            <v>x,y</v>
          </cell>
          <cell r="G49">
            <v>31.885999999999999</v>
          </cell>
          <cell r="H49" t="str">
            <v>x,y</v>
          </cell>
          <cell r="I49" t="str">
            <v>DHS 2012, UNICEF and ILO calculations</v>
          </cell>
          <cell r="J49">
            <v>9.9779999999999998</v>
          </cell>
          <cell r="K49" t="str">
            <v>x</v>
          </cell>
          <cell r="L49">
            <v>31.645</v>
          </cell>
          <cell r="M49" t="str">
            <v>x</v>
          </cell>
          <cell r="N49" t="str">
            <v>2012</v>
          </cell>
          <cell r="O49" t="str">
            <v>DHS 2012</v>
          </cell>
          <cell r="P49">
            <v>11.9</v>
          </cell>
          <cell r="Q49" t="str">
            <v>x</v>
          </cell>
          <cell r="R49" t="str">
            <v>2012</v>
          </cell>
          <cell r="S49" t="str">
            <v>DHS 2012</v>
          </cell>
          <cell r="T49">
            <v>86.8</v>
          </cell>
          <cell r="V49">
            <v>87.3</v>
          </cell>
          <cell r="X49">
            <v>87.4</v>
          </cell>
          <cell r="Z49">
            <v>87.2</v>
          </cell>
          <cell r="AB49" t="str">
            <v>DHS 2012</v>
          </cell>
          <cell r="AC49" t="str">
            <v>-</v>
          </cell>
          <cell r="AE49" t="str">
            <v>-</v>
          </cell>
          <cell r="AG49" t="str">
            <v>-</v>
          </cell>
          <cell r="AI49" t="str">
            <v>-</v>
          </cell>
          <cell r="AK49" t="str">
            <v>-</v>
          </cell>
          <cell r="AM49" t="str">
            <v>-</v>
          </cell>
          <cell r="AO49" t="str">
            <v>-</v>
          </cell>
          <cell r="AQ49" t="str">
            <v>-</v>
          </cell>
          <cell r="AU49" t="str">
            <v>-</v>
          </cell>
          <cell r="AW49" t="str">
            <v>-</v>
          </cell>
          <cell r="AY49" t="str">
            <v>-</v>
          </cell>
          <cell r="BA49" t="str">
            <v>-</v>
          </cell>
          <cell r="BC49" t="str">
            <v>-</v>
          </cell>
          <cell r="BE49" t="str">
            <v>-</v>
          </cell>
          <cell r="BG49" t="str">
            <v>-</v>
          </cell>
        </row>
        <row r="50">
          <cell r="B50" t="str">
            <v>Congo</v>
          </cell>
          <cell r="C50">
            <v>14.125</v>
          </cell>
          <cell r="E50">
            <v>13.409000000000001</v>
          </cell>
          <cell r="G50">
            <v>14.827999999999999</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94</v>
          </cell>
          <cell r="V50">
            <v>95.9</v>
          </cell>
          <cell r="X50">
            <v>96</v>
          </cell>
          <cell r="Z50">
            <v>95.9</v>
          </cell>
          <cell r="AB50" t="str">
            <v>MICS 2014-15</v>
          </cell>
          <cell r="AC50" t="str">
            <v>-</v>
          </cell>
          <cell r="AE50" t="str">
            <v>-</v>
          </cell>
          <cell r="AG50" t="str">
            <v>-</v>
          </cell>
          <cell r="AI50" t="str">
            <v>-</v>
          </cell>
          <cell r="AK50" t="str">
            <v>-</v>
          </cell>
          <cell r="AM50" t="str">
            <v>-</v>
          </cell>
          <cell r="AO50" t="str">
            <v>-</v>
          </cell>
          <cell r="AQ50" t="str">
            <v>-</v>
          </cell>
          <cell r="AU50" t="str">
            <v>-</v>
          </cell>
          <cell r="AW50" t="str">
            <v>-</v>
          </cell>
          <cell r="AY50" t="str">
            <v>-</v>
          </cell>
          <cell r="BA50" t="str">
            <v>-</v>
          </cell>
          <cell r="BC50" t="str">
            <v>-</v>
          </cell>
          <cell r="BE50" t="str">
            <v>-</v>
          </cell>
          <cell r="BG50" t="str">
            <v>-</v>
          </cell>
        </row>
        <row r="51">
          <cell r="B51" t="str">
            <v>Cook Islands</v>
          </cell>
          <cell r="C51" t="str">
            <v>-</v>
          </cell>
          <cell r="E51" t="str">
            <v>-</v>
          </cell>
          <cell r="G51" t="str">
            <v>-</v>
          </cell>
          <cell r="J51" t="str">
            <v>-</v>
          </cell>
          <cell r="L51" t="str">
            <v>-</v>
          </cell>
          <cell r="P51" t="str">
            <v>-</v>
          </cell>
          <cell r="T51" t="str">
            <v>-</v>
          </cell>
          <cell r="V51">
            <v>100</v>
          </cell>
          <cell r="W51" t="str">
            <v>y</v>
          </cell>
          <cell r="X51">
            <v>100</v>
          </cell>
          <cell r="Y51" t="str">
            <v>y</v>
          </cell>
          <cell r="Z51">
            <v>100</v>
          </cell>
          <cell r="AA51" t="str">
            <v>y</v>
          </cell>
          <cell r="AB51" t="str">
            <v>Vital statistics 2017</v>
          </cell>
          <cell r="AC51" t="str">
            <v>-</v>
          </cell>
          <cell r="AE51" t="str">
            <v>-</v>
          </cell>
          <cell r="AG51" t="str">
            <v>-</v>
          </cell>
          <cell r="AI51" t="str">
            <v>-</v>
          </cell>
          <cell r="AK51" t="str">
            <v>-</v>
          </cell>
          <cell r="AM51" t="str">
            <v>-</v>
          </cell>
          <cell r="AO51" t="str">
            <v>-</v>
          </cell>
          <cell r="AQ51" t="str">
            <v>-</v>
          </cell>
          <cell r="AU51" t="str">
            <v>-</v>
          </cell>
          <cell r="AW51" t="str">
            <v>-</v>
          </cell>
          <cell r="AY51" t="str">
            <v>-</v>
          </cell>
          <cell r="BA51" t="str">
            <v>-</v>
          </cell>
          <cell r="BC51" t="str">
            <v>-</v>
          </cell>
          <cell r="BE51" t="str">
            <v>-</v>
          </cell>
          <cell r="BG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t="str">
            <v>-</v>
          </cell>
          <cell r="V52">
            <v>99.6</v>
          </cell>
          <cell r="W52" t="str">
            <v>y</v>
          </cell>
          <cell r="X52">
            <v>99.6</v>
          </cell>
          <cell r="Y52" t="str">
            <v>y</v>
          </cell>
          <cell r="Z52">
            <v>99.6</v>
          </cell>
          <cell r="AA52" t="str">
            <v>y</v>
          </cell>
          <cell r="AB52" t="str">
            <v>INEC 2013</v>
          </cell>
          <cell r="AC52" t="str">
            <v>-</v>
          </cell>
          <cell r="AE52" t="str">
            <v>-</v>
          </cell>
          <cell r="AG52" t="str">
            <v>-</v>
          </cell>
          <cell r="AI52" t="str">
            <v>-</v>
          </cell>
          <cell r="AK52" t="str">
            <v>-</v>
          </cell>
          <cell r="AM52" t="str">
            <v>-</v>
          </cell>
          <cell r="AO52" t="str">
            <v>-</v>
          </cell>
          <cell r="AQ52" t="str">
            <v>-</v>
          </cell>
          <cell r="AU52" t="str">
            <v>-</v>
          </cell>
          <cell r="AW52" t="str">
            <v>-</v>
          </cell>
          <cell r="AY52" t="str">
            <v>-</v>
          </cell>
          <cell r="BA52" t="str">
            <v>-</v>
          </cell>
          <cell r="BC52" t="str">
            <v>-</v>
          </cell>
          <cell r="BE52" t="str">
            <v>-</v>
          </cell>
          <cell r="BG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65.7</v>
          </cell>
          <cell r="V53">
            <v>71.7</v>
          </cell>
          <cell r="X53">
            <v>75.2</v>
          </cell>
          <cell r="Z53">
            <v>70.900000000000006</v>
          </cell>
          <cell r="AB53" t="str">
            <v>MICS 2016</v>
          </cell>
          <cell r="AC53">
            <v>36.700000000000003</v>
          </cell>
          <cell r="AE53">
            <v>30.8</v>
          </cell>
          <cell r="AG53">
            <v>43.8</v>
          </cell>
          <cell r="AI53">
            <v>50</v>
          </cell>
          <cell r="AK53">
            <v>44.2</v>
          </cell>
          <cell r="AM53">
            <v>43.3</v>
          </cell>
          <cell r="AO53">
            <v>34.299999999999997</v>
          </cell>
          <cell r="AQ53">
            <v>20</v>
          </cell>
          <cell r="AS53" t="str">
            <v>2016</v>
          </cell>
          <cell r="AT53" t="str">
            <v>MICS 2016</v>
          </cell>
          <cell r="AU53">
            <v>10.1</v>
          </cell>
          <cell r="AW53">
            <v>7.7</v>
          </cell>
          <cell r="AY53">
            <v>11.7</v>
          </cell>
          <cell r="BA53">
            <v>12.9</v>
          </cell>
          <cell r="BC53">
            <v>13</v>
          </cell>
          <cell r="BE53">
            <v>12.5</v>
          </cell>
          <cell r="BG53">
            <v>5.9</v>
          </cell>
        </row>
        <row r="54">
          <cell r="B54" t="str">
            <v>Croatia</v>
          </cell>
          <cell r="C54" t="str">
            <v>-</v>
          </cell>
          <cell r="E54" t="str">
            <v>-</v>
          </cell>
          <cell r="G54" t="str">
            <v>-</v>
          </cell>
          <cell r="J54" t="str">
            <v>-</v>
          </cell>
          <cell r="L54" t="str">
            <v>-</v>
          </cell>
          <cell r="P54" t="str">
            <v>-</v>
          </cell>
          <cell r="T54" t="str">
            <v>-</v>
          </cell>
          <cell r="V54">
            <v>100</v>
          </cell>
          <cell r="W54" t="str">
            <v>y</v>
          </cell>
          <cell r="X54">
            <v>100</v>
          </cell>
          <cell r="Y54" t="str">
            <v>y</v>
          </cell>
          <cell r="Z54">
            <v>100</v>
          </cell>
          <cell r="AA54" t="str">
            <v>y</v>
          </cell>
          <cell r="AB54" t="str">
            <v>Ministry of Public Administration</v>
          </cell>
          <cell r="AC54" t="str">
            <v>-</v>
          </cell>
          <cell r="AE54" t="str">
            <v>-</v>
          </cell>
          <cell r="AG54" t="str">
            <v>-</v>
          </cell>
          <cell r="AI54" t="str">
            <v>-</v>
          </cell>
          <cell r="AK54" t="str">
            <v>-</v>
          </cell>
          <cell r="AM54" t="str">
            <v>-</v>
          </cell>
          <cell r="AO54" t="str">
            <v>-</v>
          </cell>
          <cell r="AQ54" t="str">
            <v>-</v>
          </cell>
          <cell r="AU54" t="str">
            <v>-</v>
          </cell>
          <cell r="AW54" t="str">
            <v>-</v>
          </cell>
          <cell r="AY54" t="str">
            <v>-</v>
          </cell>
          <cell r="BA54" t="str">
            <v>-</v>
          </cell>
          <cell r="BC54" t="str">
            <v>-</v>
          </cell>
          <cell r="BE54" t="str">
            <v>-</v>
          </cell>
          <cell r="BG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v>
          </cell>
          <cell r="V55">
            <v>99.8</v>
          </cell>
          <cell r="X55">
            <v>99.6</v>
          </cell>
          <cell r="Z55">
            <v>100</v>
          </cell>
          <cell r="AB55" t="str">
            <v>MICS 2019</v>
          </cell>
          <cell r="AC55" t="str">
            <v>-</v>
          </cell>
          <cell r="AE55" t="str">
            <v>-</v>
          </cell>
          <cell r="AG55" t="str">
            <v>-</v>
          </cell>
          <cell r="AI55" t="str">
            <v>-</v>
          </cell>
          <cell r="AK55" t="str">
            <v>-</v>
          </cell>
          <cell r="AM55" t="str">
            <v>-</v>
          </cell>
          <cell r="AO55" t="str">
            <v>-</v>
          </cell>
          <cell r="AQ55" t="str">
            <v>-</v>
          </cell>
          <cell r="AU55" t="str">
            <v>-</v>
          </cell>
          <cell r="AW55" t="str">
            <v>-</v>
          </cell>
          <cell r="AY55" t="str">
            <v>-</v>
          </cell>
          <cell r="BA55" t="str">
            <v>-</v>
          </cell>
          <cell r="BC55" t="str">
            <v>-</v>
          </cell>
          <cell r="BE55" t="str">
            <v>-</v>
          </cell>
          <cell r="BG55" t="str">
            <v>-</v>
          </cell>
        </row>
        <row r="56">
          <cell r="B56" t="str">
            <v>Cyprus</v>
          </cell>
          <cell r="C56" t="str">
            <v>-</v>
          </cell>
          <cell r="E56" t="str">
            <v>-</v>
          </cell>
          <cell r="G56" t="str">
            <v>-</v>
          </cell>
          <cell r="J56" t="str">
            <v>-</v>
          </cell>
          <cell r="L56" t="str">
            <v>-</v>
          </cell>
          <cell r="P56" t="str">
            <v>-</v>
          </cell>
          <cell r="T56" t="str">
            <v>-</v>
          </cell>
          <cell r="V56">
            <v>100</v>
          </cell>
          <cell r="W56" t="str">
            <v>v</v>
          </cell>
          <cell r="X56">
            <v>100</v>
          </cell>
          <cell r="Y56" t="str">
            <v>v</v>
          </cell>
          <cell r="Z56">
            <v>100</v>
          </cell>
          <cell r="AA56" t="str">
            <v>v</v>
          </cell>
          <cell r="AB56" t="str">
            <v>UNSD Population and Vital Statistics Report, January 2021, latest update on 4 Jan 2022</v>
          </cell>
          <cell r="AC56" t="str">
            <v>-</v>
          </cell>
          <cell r="AE56" t="str">
            <v>-</v>
          </cell>
          <cell r="AG56" t="str">
            <v>-</v>
          </cell>
          <cell r="AI56" t="str">
            <v>-</v>
          </cell>
          <cell r="AK56" t="str">
            <v>-</v>
          </cell>
          <cell r="AM56" t="str">
            <v>-</v>
          </cell>
          <cell r="AO56" t="str">
            <v>-</v>
          </cell>
          <cell r="AQ56" t="str">
            <v>-</v>
          </cell>
          <cell r="AU56" t="str">
            <v>-</v>
          </cell>
          <cell r="AW56" t="str">
            <v>-</v>
          </cell>
          <cell r="AY56" t="str">
            <v>-</v>
          </cell>
          <cell r="BA56" t="str">
            <v>-</v>
          </cell>
          <cell r="BC56" t="str">
            <v>-</v>
          </cell>
          <cell r="BE56" t="str">
            <v>-</v>
          </cell>
          <cell r="BG56" t="str">
            <v>-</v>
          </cell>
        </row>
        <row r="57">
          <cell r="B57" t="str">
            <v>Czechia</v>
          </cell>
          <cell r="C57" t="str">
            <v>-</v>
          </cell>
          <cell r="E57" t="str">
            <v>-</v>
          </cell>
          <cell r="G57" t="str">
            <v>-</v>
          </cell>
          <cell r="J57" t="str">
            <v>-</v>
          </cell>
          <cell r="L57" t="str">
            <v>-</v>
          </cell>
          <cell r="P57" t="str">
            <v>-</v>
          </cell>
          <cell r="T57" t="str">
            <v>-</v>
          </cell>
          <cell r="V57">
            <v>100</v>
          </cell>
          <cell r="W57" t="str">
            <v>v</v>
          </cell>
          <cell r="X57">
            <v>100</v>
          </cell>
          <cell r="Y57" t="str">
            <v>v</v>
          </cell>
          <cell r="Z57">
            <v>100</v>
          </cell>
          <cell r="AA57" t="str">
            <v>v</v>
          </cell>
          <cell r="AB57" t="str">
            <v>UNSD Population and Vital Statistics Report, January 2021, latest update on 4 Jan 2022</v>
          </cell>
          <cell r="AC57" t="str">
            <v>-</v>
          </cell>
          <cell r="AE57" t="str">
            <v>-</v>
          </cell>
          <cell r="AG57" t="str">
            <v>-</v>
          </cell>
          <cell r="AI57" t="str">
            <v>-</v>
          </cell>
          <cell r="AK57" t="str">
            <v>-</v>
          </cell>
          <cell r="AM57" t="str">
            <v>-</v>
          </cell>
          <cell r="AO57" t="str">
            <v>-</v>
          </cell>
          <cell r="AQ57" t="str">
            <v>-</v>
          </cell>
          <cell r="AU57" t="str">
            <v>-</v>
          </cell>
          <cell r="AW57" t="str">
            <v>-</v>
          </cell>
          <cell r="AY57" t="str">
            <v>-</v>
          </cell>
          <cell r="BA57" t="str">
            <v>-</v>
          </cell>
          <cell r="BC57" t="str">
            <v>-</v>
          </cell>
          <cell r="BE57" t="str">
            <v>-</v>
          </cell>
          <cell r="BG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v>100</v>
          </cell>
          <cell r="AA58" t="str">
            <v>x</v>
          </cell>
          <cell r="AB58" t="str">
            <v>MICS 2009</v>
          </cell>
          <cell r="AC58" t="str">
            <v>-</v>
          </cell>
          <cell r="AE58" t="str">
            <v>-</v>
          </cell>
          <cell r="AG58" t="str">
            <v>-</v>
          </cell>
          <cell r="AI58" t="str">
            <v>-</v>
          </cell>
          <cell r="AK58" t="str">
            <v>-</v>
          </cell>
          <cell r="AM58" t="str">
            <v>-</v>
          </cell>
          <cell r="AO58" t="str">
            <v>-</v>
          </cell>
          <cell r="AQ58" t="str">
            <v>-</v>
          </cell>
          <cell r="AU58" t="str">
            <v>-</v>
          </cell>
          <cell r="AW58" t="str">
            <v>-</v>
          </cell>
          <cell r="AY58" t="str">
            <v>-</v>
          </cell>
          <cell r="BA58" t="str">
            <v>-</v>
          </cell>
          <cell r="BC58" t="str">
            <v>-</v>
          </cell>
          <cell r="BE58" t="str">
            <v>-</v>
          </cell>
          <cell r="BG58" t="str">
            <v>-</v>
          </cell>
        </row>
        <row r="59">
          <cell r="B59" t="str">
            <v>Democratic Republic of the Congo</v>
          </cell>
          <cell r="C59">
            <v>14.7</v>
          </cell>
          <cell r="E59">
            <v>12.6</v>
          </cell>
          <cell r="G59">
            <v>16.7</v>
          </cell>
          <cell r="I59" t="str">
            <v>MICS 2017-18, UNICEF and ILO calculations</v>
          </cell>
          <cell r="J59">
            <v>8.4440000000000008</v>
          </cell>
          <cell r="L59">
            <v>29.113</v>
          </cell>
          <cell r="N59" t="str">
            <v>2017-18</v>
          </cell>
          <cell r="O59" t="str">
            <v>MICS 2017-18</v>
          </cell>
          <cell r="P59">
            <v>5.6</v>
          </cell>
          <cell r="R59" t="str">
            <v>2017-18</v>
          </cell>
          <cell r="S59" t="str">
            <v>MICS 2017-18</v>
          </cell>
          <cell r="T59">
            <v>37.799999999999997</v>
          </cell>
          <cell r="V59">
            <v>40.1</v>
          </cell>
          <cell r="X59">
            <v>40.299999999999997</v>
          </cell>
          <cell r="Z59">
            <v>40</v>
          </cell>
          <cell r="AB59" t="str">
            <v>MICS 2017-18</v>
          </cell>
          <cell r="AC59" t="str">
            <v>-</v>
          </cell>
          <cell r="AE59" t="str">
            <v>-</v>
          </cell>
          <cell r="AG59" t="str">
            <v>-</v>
          </cell>
          <cell r="AI59" t="str">
            <v>-</v>
          </cell>
          <cell r="AK59" t="str">
            <v>-</v>
          </cell>
          <cell r="AM59" t="str">
            <v>-</v>
          </cell>
          <cell r="AO59" t="str">
            <v>-</v>
          </cell>
          <cell r="AQ59" t="str">
            <v>-</v>
          </cell>
          <cell r="AU59" t="str">
            <v>-</v>
          </cell>
          <cell r="AW59" t="str">
            <v>-</v>
          </cell>
          <cell r="AY59" t="str">
            <v>-</v>
          </cell>
          <cell r="BA59" t="str">
            <v>-</v>
          </cell>
          <cell r="BC59" t="str">
            <v>-</v>
          </cell>
          <cell r="BE59" t="str">
            <v>-</v>
          </cell>
          <cell r="BG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t="str">
            <v>-</v>
          </cell>
          <cell r="V60">
            <v>100</v>
          </cell>
          <cell r="W60" t="str">
            <v>y</v>
          </cell>
          <cell r="X60">
            <v>100</v>
          </cell>
          <cell r="Y60" t="str">
            <v>y</v>
          </cell>
          <cell r="Z60">
            <v>100</v>
          </cell>
          <cell r="AA60" t="str">
            <v>y</v>
          </cell>
          <cell r="AB60" t="str">
            <v>Statistics Denmark 2019</v>
          </cell>
          <cell r="AC60" t="str">
            <v>-</v>
          </cell>
          <cell r="AE60" t="str">
            <v>-</v>
          </cell>
          <cell r="AG60" t="str">
            <v>-</v>
          </cell>
          <cell r="AI60" t="str">
            <v>-</v>
          </cell>
          <cell r="AK60" t="str">
            <v>-</v>
          </cell>
          <cell r="AM60" t="str">
            <v>-</v>
          </cell>
          <cell r="AO60" t="str">
            <v>-</v>
          </cell>
          <cell r="AQ60" t="str">
            <v>-</v>
          </cell>
          <cell r="AU60" t="str">
            <v>-</v>
          </cell>
          <cell r="AW60" t="str">
            <v>-</v>
          </cell>
          <cell r="AY60" t="str">
            <v>-</v>
          </cell>
          <cell r="BA60" t="str">
            <v>-</v>
          </cell>
          <cell r="BC60" t="str">
            <v>-</v>
          </cell>
          <cell r="BE60" t="str">
            <v>-</v>
          </cell>
          <cell r="BG60" t="str">
            <v>-</v>
          </cell>
        </row>
        <row r="61">
          <cell r="B61" t="str">
            <v>Djibouti</v>
          </cell>
          <cell r="C61" t="str">
            <v>-</v>
          </cell>
          <cell r="E61" t="str">
            <v>-</v>
          </cell>
          <cell r="G61" t="str">
            <v>-</v>
          </cell>
          <cell r="J61">
            <v>1.431</v>
          </cell>
          <cell r="L61">
            <v>6.4509999999999996</v>
          </cell>
          <cell r="N61" t="str">
            <v>2019</v>
          </cell>
          <cell r="O61" t="str">
            <v>EVFF 2019</v>
          </cell>
          <cell r="P61" t="str">
            <v>-</v>
          </cell>
          <cell r="T61">
            <v>90.5</v>
          </cell>
          <cell r="U61" t="str">
            <v>x</v>
          </cell>
          <cell r="V61">
            <v>91.7</v>
          </cell>
          <cell r="W61" t="str">
            <v>x</v>
          </cell>
          <cell r="X61">
            <v>92.7</v>
          </cell>
          <cell r="Y61" t="str">
            <v>x</v>
          </cell>
          <cell r="Z61">
            <v>90.5</v>
          </cell>
          <cell r="AA61" t="str">
            <v>x</v>
          </cell>
          <cell r="AB61" t="str">
            <v>MICS 2006</v>
          </cell>
          <cell r="AC61">
            <v>94.411000000000001</v>
          </cell>
          <cell r="AE61">
            <v>93.888000000000005</v>
          </cell>
          <cell r="AG61">
            <v>97.56</v>
          </cell>
          <cell r="AI61">
            <v>96.924999999999997</v>
          </cell>
          <cell r="AK61">
            <v>95.632999999999996</v>
          </cell>
          <cell r="AM61">
            <v>93.62</v>
          </cell>
          <cell r="AO61">
            <v>93.99</v>
          </cell>
          <cell r="AQ61">
            <v>92.613</v>
          </cell>
          <cell r="AS61" t="str">
            <v>2012</v>
          </cell>
          <cell r="AT61" t="str">
            <v>PAPFAM 2012</v>
          </cell>
          <cell r="AU61">
            <v>42.914000000000001</v>
          </cell>
          <cell r="AW61">
            <v>40.912999999999997</v>
          </cell>
          <cell r="AY61">
            <v>49.783000000000001</v>
          </cell>
          <cell r="BA61">
            <v>48.420999999999999</v>
          </cell>
          <cell r="BC61">
            <v>43.000999999999998</v>
          </cell>
          <cell r="BE61">
            <v>43.701000000000001</v>
          </cell>
          <cell r="BG61">
            <v>39.271999999999998</v>
          </cell>
        </row>
        <row r="62">
          <cell r="B62" t="str">
            <v>Dominica</v>
          </cell>
          <cell r="C62" t="str">
            <v>-</v>
          </cell>
          <cell r="E62" t="str">
            <v>-</v>
          </cell>
          <cell r="G62" t="str">
            <v>-</v>
          </cell>
          <cell r="J62" t="str">
            <v>-</v>
          </cell>
          <cell r="L62" t="str">
            <v>-</v>
          </cell>
          <cell r="P62" t="str">
            <v>-</v>
          </cell>
          <cell r="T62" t="str">
            <v>-</v>
          </cell>
          <cell r="V62" t="str">
            <v>-</v>
          </cell>
          <cell r="X62" t="str">
            <v>-</v>
          </cell>
          <cell r="Z62" t="str">
            <v>-</v>
          </cell>
          <cell r="AC62" t="str">
            <v>-</v>
          </cell>
          <cell r="AE62" t="str">
            <v>-</v>
          </cell>
          <cell r="AG62" t="str">
            <v>-</v>
          </cell>
          <cell r="AI62" t="str">
            <v>-</v>
          </cell>
          <cell r="AK62" t="str">
            <v>-</v>
          </cell>
          <cell r="AM62" t="str">
            <v>-</v>
          </cell>
          <cell r="AO62" t="str">
            <v>-</v>
          </cell>
          <cell r="AQ62" t="str">
            <v>-</v>
          </cell>
          <cell r="AU62" t="str">
            <v>-</v>
          </cell>
          <cell r="AW62" t="str">
            <v>-</v>
          </cell>
          <cell r="AY62" t="str">
            <v>-</v>
          </cell>
          <cell r="BA62" t="str">
            <v>-</v>
          </cell>
          <cell r="BC62" t="str">
            <v>-</v>
          </cell>
          <cell r="BE62" t="str">
            <v>-</v>
          </cell>
          <cell r="BG62" t="str">
            <v>-</v>
          </cell>
        </row>
        <row r="63">
          <cell r="B63" t="str">
            <v>Dominican Republic</v>
          </cell>
          <cell r="C63">
            <v>3.7810000000000001</v>
          </cell>
          <cell r="E63">
            <v>4.5679999999999996</v>
          </cell>
          <cell r="G63">
            <v>2.9660000000000002</v>
          </cell>
          <cell r="I63" t="str">
            <v>MICS 2019, UNICEF and ILO calculations</v>
          </cell>
          <cell r="J63">
            <v>9.4350000000000005</v>
          </cell>
          <cell r="L63">
            <v>31.492999999999999</v>
          </cell>
          <cell r="N63" t="str">
            <v>2019</v>
          </cell>
          <cell r="O63" t="str">
            <v>MICS 2019</v>
          </cell>
          <cell r="P63">
            <v>8</v>
          </cell>
          <cell r="Q63" t="str">
            <v>x</v>
          </cell>
          <cell r="R63" t="str">
            <v>2013</v>
          </cell>
          <cell r="S63" t="str">
            <v>DHS 2013</v>
          </cell>
          <cell r="T63">
            <v>89.433000000000007</v>
          </cell>
          <cell r="V63">
            <v>92.201999999999998</v>
          </cell>
          <cell r="X63">
            <v>91.736999999999995</v>
          </cell>
          <cell r="Z63">
            <v>92.677000000000007</v>
          </cell>
          <cell r="AB63" t="str">
            <v>MICS 2019</v>
          </cell>
          <cell r="AC63" t="str">
            <v>-</v>
          </cell>
          <cell r="AE63" t="str">
            <v>-</v>
          </cell>
          <cell r="AG63" t="str">
            <v>-</v>
          </cell>
          <cell r="AI63" t="str">
            <v>-</v>
          </cell>
          <cell r="AK63" t="str">
            <v>-</v>
          </cell>
          <cell r="AM63" t="str">
            <v>-</v>
          </cell>
          <cell r="AO63" t="str">
            <v>-</v>
          </cell>
          <cell r="AQ63" t="str">
            <v>-</v>
          </cell>
          <cell r="AU63" t="str">
            <v>-</v>
          </cell>
          <cell r="AW63" t="str">
            <v>-</v>
          </cell>
          <cell r="AY63" t="str">
            <v>-</v>
          </cell>
          <cell r="BA63" t="str">
            <v>-</v>
          </cell>
          <cell r="BC63" t="str">
            <v>-</v>
          </cell>
          <cell r="BE63" t="str">
            <v>-</v>
          </cell>
          <cell r="BG63" t="str">
            <v>-</v>
          </cell>
        </row>
        <row r="64">
          <cell r="B64" t="str">
            <v>Ecuador</v>
          </cell>
          <cell r="C64" t="str">
            <v>-</v>
          </cell>
          <cell r="E64" t="str">
            <v>-</v>
          </cell>
          <cell r="G64" t="str">
            <v>-</v>
          </cell>
          <cell r="J64">
            <v>3.8</v>
          </cell>
          <cell r="L64">
            <v>22.2</v>
          </cell>
          <cell r="N64" t="str">
            <v>2018</v>
          </cell>
          <cell r="O64" t="str">
            <v>ENSANUT 2018</v>
          </cell>
          <cell r="P64" t="str">
            <v>-</v>
          </cell>
          <cell r="T64" t="str">
            <v>-</v>
          </cell>
          <cell r="V64">
            <v>87.2</v>
          </cell>
          <cell r="W64" t="str">
            <v>y</v>
          </cell>
          <cell r="X64" t="str">
            <v>-</v>
          </cell>
          <cell r="Z64" t="str">
            <v>-</v>
          </cell>
          <cell r="AB64" t="str">
            <v>Registro Civil 2020</v>
          </cell>
          <cell r="AC64" t="str">
            <v>-</v>
          </cell>
          <cell r="AE64" t="str">
            <v>-</v>
          </cell>
          <cell r="AG64" t="str">
            <v>-</v>
          </cell>
          <cell r="AI64" t="str">
            <v>-</v>
          </cell>
          <cell r="AK64" t="str">
            <v>-</v>
          </cell>
          <cell r="AM64" t="str">
            <v>-</v>
          </cell>
          <cell r="AO64" t="str">
            <v>-</v>
          </cell>
          <cell r="AQ64" t="str">
            <v>-</v>
          </cell>
          <cell r="AU64" t="str">
            <v>-</v>
          </cell>
          <cell r="AW64" t="str">
            <v>-</v>
          </cell>
          <cell r="AY64" t="str">
            <v>-</v>
          </cell>
          <cell r="BA64" t="str">
            <v>-</v>
          </cell>
          <cell r="BC64" t="str">
            <v>-</v>
          </cell>
          <cell r="BE64" t="str">
            <v>-</v>
          </cell>
          <cell r="BG64" t="str">
            <v>-</v>
          </cell>
        </row>
        <row r="65">
          <cell r="B65" t="str">
            <v>Egypt</v>
          </cell>
          <cell r="C65">
            <v>4.79</v>
          </cell>
          <cell r="E65">
            <v>5.76</v>
          </cell>
          <cell r="G65">
            <v>3.74</v>
          </cell>
          <cell r="I65" t="str">
            <v>DHS 2014, UNICEF and ILO calculations</v>
          </cell>
          <cell r="J65">
            <v>2.0329999999999999</v>
          </cell>
          <cell r="K65" t="str">
            <v>x,y</v>
          </cell>
          <cell r="L65">
            <v>17.393999999999998</v>
          </cell>
          <cell r="M65" t="str">
            <v>x,y</v>
          </cell>
          <cell r="N65" t="str">
            <v>2014</v>
          </cell>
          <cell r="O65" t="str">
            <v>DHS 2014</v>
          </cell>
          <cell r="P65">
            <v>0.2</v>
          </cell>
          <cell r="Q65" t="str">
            <v>x</v>
          </cell>
          <cell r="R65" t="str">
            <v>2009</v>
          </cell>
          <cell r="S65" t="str">
            <v>Survey of Young People 2009</v>
          </cell>
          <cell r="T65">
            <v>98.2</v>
          </cell>
          <cell r="V65">
            <v>99.4</v>
          </cell>
          <cell r="X65">
            <v>99.5</v>
          </cell>
          <cell r="Z65">
            <v>99.3</v>
          </cell>
          <cell r="AB65" t="str">
            <v>DHS 2014</v>
          </cell>
          <cell r="AC65">
            <v>87.2</v>
          </cell>
          <cell r="AE65">
            <v>77.400000000000006</v>
          </cell>
          <cell r="AG65">
            <v>92.6</v>
          </cell>
          <cell r="AI65">
            <v>94.4</v>
          </cell>
          <cell r="AK65">
            <v>92.6</v>
          </cell>
          <cell r="AM65">
            <v>92.2</v>
          </cell>
          <cell r="AO65">
            <v>87.2</v>
          </cell>
          <cell r="AQ65">
            <v>69.8</v>
          </cell>
          <cell r="AS65" t="str">
            <v>2015</v>
          </cell>
          <cell r="AT65" t="str">
            <v>Health Issues Survey (DHS) 2015</v>
          </cell>
          <cell r="AU65">
            <v>14.1</v>
          </cell>
          <cell r="AV65" t="str">
            <v>y</v>
          </cell>
          <cell r="AW65">
            <v>10.4</v>
          </cell>
          <cell r="AX65" t="str">
            <v>y</v>
          </cell>
          <cell r="AY65">
            <v>15.9</v>
          </cell>
          <cell r="AZ65" t="str">
            <v>y</v>
          </cell>
          <cell r="BA65">
            <v>22.8</v>
          </cell>
          <cell r="BB65" t="str">
            <v>y</v>
          </cell>
          <cell r="BC65">
            <v>16.3</v>
          </cell>
          <cell r="BD65" t="str">
            <v>y</v>
          </cell>
          <cell r="BE65">
            <v>12.9</v>
          </cell>
          <cell r="BF65" t="str">
            <v>y</v>
          </cell>
          <cell r="BG65">
            <v>11.3</v>
          </cell>
        </row>
        <row r="66">
          <cell r="B66" t="str">
            <v>El Salvador</v>
          </cell>
          <cell r="C66">
            <v>6.88</v>
          </cell>
          <cell r="E66">
            <v>6.48</v>
          </cell>
          <cell r="G66">
            <v>7.3</v>
          </cell>
          <cell r="I66" t="str">
            <v>Encuesta de Hogares de Propósitos Múltiples (EHPM) 2019, UNICEF and ILO calculations</v>
          </cell>
          <cell r="J66">
            <v>4.3</v>
          </cell>
          <cell r="L66">
            <v>19.7</v>
          </cell>
          <cell r="N66" t="str">
            <v>2021</v>
          </cell>
          <cell r="O66" t="str">
            <v>NHS 2021</v>
          </cell>
          <cell r="P66" t="str">
            <v>-</v>
          </cell>
          <cell r="T66" t="str">
            <v>-</v>
          </cell>
          <cell r="V66">
            <v>91.2</v>
          </cell>
          <cell r="W66" t="str">
            <v>y</v>
          </cell>
          <cell r="X66">
            <v>91</v>
          </cell>
          <cell r="Y66" t="str">
            <v>y</v>
          </cell>
          <cell r="Z66">
            <v>91.4</v>
          </cell>
          <cell r="AA66" t="str">
            <v>y</v>
          </cell>
          <cell r="AB66" t="str">
            <v>General Directorate for Statistics and Census 2018</v>
          </cell>
          <cell r="AC66" t="str">
            <v>-</v>
          </cell>
          <cell r="AE66" t="str">
            <v>-</v>
          </cell>
          <cell r="AG66" t="str">
            <v>-</v>
          </cell>
          <cell r="AI66" t="str">
            <v>-</v>
          </cell>
          <cell r="AK66" t="str">
            <v>-</v>
          </cell>
          <cell r="AM66" t="str">
            <v>-</v>
          </cell>
          <cell r="AO66" t="str">
            <v>-</v>
          </cell>
          <cell r="AQ66" t="str">
            <v>-</v>
          </cell>
          <cell r="AU66" t="str">
            <v>-</v>
          </cell>
          <cell r="AW66" t="str">
            <v>-</v>
          </cell>
          <cell r="AY66" t="str">
            <v>-</v>
          </cell>
          <cell r="BA66" t="str">
            <v>-</v>
          </cell>
          <cell r="BC66" t="str">
            <v>-</v>
          </cell>
          <cell r="BE66" t="str">
            <v>-</v>
          </cell>
          <cell r="BG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t="str">
            <v>-</v>
          </cell>
          <cell r="V67">
            <v>53.5</v>
          </cell>
          <cell r="W67" t="str">
            <v>x</v>
          </cell>
          <cell r="X67">
            <v>53.3</v>
          </cell>
          <cell r="Y67" t="str">
            <v>x</v>
          </cell>
          <cell r="Z67">
            <v>53.6</v>
          </cell>
          <cell r="AA67" t="str">
            <v>x</v>
          </cell>
          <cell r="AB67" t="str">
            <v>DHS 2011</v>
          </cell>
          <cell r="AC67" t="str">
            <v>-</v>
          </cell>
          <cell r="AE67" t="str">
            <v>-</v>
          </cell>
          <cell r="AG67" t="str">
            <v>-</v>
          </cell>
          <cell r="AI67" t="str">
            <v>-</v>
          </cell>
          <cell r="AK67" t="str">
            <v>-</v>
          </cell>
          <cell r="AM67" t="str">
            <v>-</v>
          </cell>
          <cell r="AO67" t="str">
            <v>-</v>
          </cell>
          <cell r="AQ67" t="str">
            <v>-</v>
          </cell>
          <cell r="AU67" t="str">
            <v>-</v>
          </cell>
          <cell r="AW67" t="str">
            <v>-</v>
          </cell>
          <cell r="AY67" t="str">
            <v>-</v>
          </cell>
          <cell r="BA67" t="str">
            <v>-</v>
          </cell>
          <cell r="BC67" t="str">
            <v>-</v>
          </cell>
          <cell r="BE67" t="str">
            <v>-</v>
          </cell>
          <cell r="BG67" t="str">
            <v>-</v>
          </cell>
        </row>
        <row r="68">
          <cell r="B68" t="str">
            <v>Eritrea</v>
          </cell>
          <cell r="C68" t="str">
            <v>-</v>
          </cell>
          <cell r="E68" t="str">
            <v>-</v>
          </cell>
          <cell r="G68" t="str">
            <v>-</v>
          </cell>
          <cell r="J68">
            <v>12.856999999999999</v>
          </cell>
          <cell r="K68" t="str">
            <v>x</v>
          </cell>
          <cell r="L68">
            <v>40.676000000000002</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Z68" t="str">
            <v>-</v>
          </cell>
          <cell r="AC68">
            <v>83</v>
          </cell>
          <cell r="AD68" t="str">
            <v>x</v>
          </cell>
          <cell r="AE68">
            <v>80</v>
          </cell>
          <cell r="AF68" t="str">
            <v>x</v>
          </cell>
          <cell r="AG68">
            <v>85</v>
          </cell>
          <cell r="AH68" t="str">
            <v>x</v>
          </cell>
          <cell r="AI68">
            <v>89.4</v>
          </cell>
          <cell r="AJ68" t="str">
            <v>x</v>
          </cell>
          <cell r="AK68">
            <v>85.6</v>
          </cell>
          <cell r="AL68" t="str">
            <v>x</v>
          </cell>
          <cell r="AM68">
            <v>84.4</v>
          </cell>
          <cell r="AN68" t="str">
            <v>x</v>
          </cell>
          <cell r="AO68">
            <v>83.3</v>
          </cell>
          <cell r="AP68" t="str">
            <v>x</v>
          </cell>
          <cell r="AQ68">
            <v>75.2</v>
          </cell>
          <cell r="AR68" t="str">
            <v>x</v>
          </cell>
          <cell r="AS68" t="str">
            <v>2010</v>
          </cell>
          <cell r="AT68" t="str">
            <v>Population and Health Survey 2010</v>
          </cell>
          <cell r="AU68">
            <v>33.200000000000003</v>
          </cell>
          <cell r="AV68" t="str">
            <v>x</v>
          </cell>
          <cell r="AW68">
            <v>25.2</v>
          </cell>
          <cell r="AX68" t="str">
            <v>x</v>
          </cell>
          <cell r="AY68">
            <v>36.799999999999997</v>
          </cell>
          <cell r="AZ68" t="str">
            <v>x</v>
          </cell>
          <cell r="BA68">
            <v>40.799999999999997</v>
          </cell>
          <cell r="BB68" t="str">
            <v>x</v>
          </cell>
          <cell r="BC68">
            <v>38.5</v>
          </cell>
          <cell r="BD68" t="str">
            <v>x</v>
          </cell>
          <cell r="BE68">
            <v>33.299999999999997</v>
          </cell>
          <cell r="BF68" t="str">
            <v>x</v>
          </cell>
          <cell r="BG68">
            <v>28.7</v>
          </cell>
        </row>
        <row r="69">
          <cell r="B69" t="str">
            <v>Estonia</v>
          </cell>
          <cell r="C69" t="str">
            <v>-</v>
          </cell>
          <cell r="E69" t="str">
            <v>-</v>
          </cell>
          <cell r="G69" t="str">
            <v>-</v>
          </cell>
          <cell r="J69" t="str">
            <v>-</v>
          </cell>
          <cell r="L69" t="str">
            <v>-</v>
          </cell>
          <cell r="P69" t="str">
            <v>-</v>
          </cell>
          <cell r="T69" t="str">
            <v>-</v>
          </cell>
          <cell r="V69">
            <v>100</v>
          </cell>
          <cell r="W69" t="str">
            <v>v</v>
          </cell>
          <cell r="X69">
            <v>100</v>
          </cell>
          <cell r="Y69" t="str">
            <v>v</v>
          </cell>
          <cell r="Z69">
            <v>100</v>
          </cell>
          <cell r="AA69" t="str">
            <v>v</v>
          </cell>
          <cell r="AB69" t="str">
            <v>UNSD Population and Vital Statistics Report, January 2021, latest update on 4 Jan 2022</v>
          </cell>
          <cell r="AC69" t="str">
            <v>-</v>
          </cell>
          <cell r="AE69" t="str">
            <v>-</v>
          </cell>
          <cell r="AG69" t="str">
            <v>-</v>
          </cell>
          <cell r="AI69" t="str">
            <v>-</v>
          </cell>
          <cell r="AK69" t="str">
            <v>-</v>
          </cell>
          <cell r="AM69" t="str">
            <v>-</v>
          </cell>
          <cell r="AO69" t="str">
            <v>-</v>
          </cell>
          <cell r="AQ69" t="str">
            <v>-</v>
          </cell>
          <cell r="AU69" t="str">
            <v>-</v>
          </cell>
          <cell r="AW69" t="str">
            <v>-</v>
          </cell>
          <cell r="AY69" t="str">
            <v>-</v>
          </cell>
          <cell r="BA69" t="str">
            <v>-</v>
          </cell>
          <cell r="BC69" t="str">
            <v>-</v>
          </cell>
          <cell r="BE69" t="str">
            <v>-</v>
          </cell>
          <cell r="BG69" t="str">
            <v>-</v>
          </cell>
        </row>
        <row r="70">
          <cell r="B70" t="str">
            <v>Eswatini</v>
          </cell>
          <cell r="C70">
            <v>7.774</v>
          </cell>
          <cell r="D70" t="str">
            <v>x,y</v>
          </cell>
          <cell r="E70">
            <v>8.4009999999999998</v>
          </cell>
          <cell r="F70" t="str">
            <v>x,y</v>
          </cell>
          <cell r="G70">
            <v>7.1070000000000002</v>
          </cell>
          <cell r="H70" t="str">
            <v>x,y</v>
          </cell>
          <cell r="I70" t="str">
            <v>MICS 2010, UNICEF and ILO calculations</v>
          </cell>
          <cell r="J70">
            <v>0.81899999999999995</v>
          </cell>
          <cell r="K70" t="str">
            <v>x</v>
          </cell>
          <cell r="L70">
            <v>5.3029999999999999</v>
          </cell>
          <cell r="M70" t="str">
            <v>x</v>
          </cell>
          <cell r="N70" t="str">
            <v>2014</v>
          </cell>
          <cell r="O70" t="str">
            <v>MICS 2014</v>
          </cell>
          <cell r="P70">
            <v>1</v>
          </cell>
          <cell r="Q70" t="str">
            <v>x</v>
          </cell>
          <cell r="R70" t="str">
            <v>2014</v>
          </cell>
          <cell r="S70" t="str">
            <v>MICS 2014</v>
          </cell>
          <cell r="T70">
            <v>37.5</v>
          </cell>
          <cell r="V70">
            <v>53.5</v>
          </cell>
          <cell r="X70">
            <v>50.9</v>
          </cell>
          <cell r="Z70">
            <v>50.2</v>
          </cell>
          <cell r="AB70" t="str">
            <v>MICS 2014</v>
          </cell>
          <cell r="AC70" t="str">
            <v>-</v>
          </cell>
          <cell r="AE70" t="str">
            <v>-</v>
          </cell>
          <cell r="AG70" t="str">
            <v>-</v>
          </cell>
          <cell r="AI70" t="str">
            <v>-</v>
          </cell>
          <cell r="AK70" t="str">
            <v>-</v>
          </cell>
          <cell r="AM70" t="str">
            <v>-</v>
          </cell>
          <cell r="AO70" t="str">
            <v>-</v>
          </cell>
          <cell r="AQ70" t="str">
            <v>-</v>
          </cell>
          <cell r="AU70" t="str">
            <v>-</v>
          </cell>
          <cell r="AW70" t="str">
            <v>-</v>
          </cell>
          <cell r="AY70" t="str">
            <v>-</v>
          </cell>
          <cell r="BA70" t="str">
            <v>-</v>
          </cell>
          <cell r="BC70" t="str">
            <v>-</v>
          </cell>
          <cell r="BE70" t="str">
            <v>-</v>
          </cell>
          <cell r="BG70" t="str">
            <v>-</v>
          </cell>
        </row>
        <row r="71">
          <cell r="B71" t="str">
            <v>Ethiopia</v>
          </cell>
          <cell r="C71">
            <v>45</v>
          </cell>
          <cell r="D71" t="str">
            <v>y</v>
          </cell>
          <cell r="E71">
            <v>50.6</v>
          </cell>
          <cell r="F71" t="str">
            <v>y</v>
          </cell>
          <cell r="G71">
            <v>38.9</v>
          </cell>
          <cell r="H71" t="str">
            <v>y</v>
          </cell>
          <cell r="I71" t="str">
            <v>National CLS 2015, UNICEF and ILO calculations</v>
          </cell>
          <cell r="J71">
            <v>14.106</v>
          </cell>
          <cell r="L71">
            <v>40.268000000000001</v>
          </cell>
          <cell r="N71" t="str">
            <v>2016</v>
          </cell>
          <cell r="O71" t="str">
            <v>DHS 2016</v>
          </cell>
          <cell r="P71">
            <v>5</v>
          </cell>
          <cell r="R71" t="str">
            <v>2016</v>
          </cell>
          <cell r="S71" t="str">
            <v>DHS 2016</v>
          </cell>
          <cell r="T71">
            <v>2.2999999999999998</v>
          </cell>
          <cell r="V71">
            <v>2.7</v>
          </cell>
          <cell r="X71">
            <v>2.7</v>
          </cell>
          <cell r="Z71">
            <v>2.6</v>
          </cell>
          <cell r="AB71" t="str">
            <v>DHS 2016</v>
          </cell>
          <cell r="AC71">
            <v>65.2</v>
          </cell>
          <cell r="AE71">
            <v>53.9</v>
          </cell>
          <cell r="AG71">
            <v>68.400000000000006</v>
          </cell>
          <cell r="AI71">
            <v>65</v>
          </cell>
          <cell r="AK71">
            <v>69.3</v>
          </cell>
          <cell r="AM71">
            <v>69</v>
          </cell>
          <cell r="AO71">
            <v>68.599999999999994</v>
          </cell>
          <cell r="AQ71">
            <v>57.3</v>
          </cell>
          <cell r="AS71" t="str">
            <v>2016</v>
          </cell>
          <cell r="AT71" t="str">
            <v>DHS 2016</v>
          </cell>
          <cell r="AU71">
            <v>15.7</v>
          </cell>
          <cell r="AW71">
            <v>6.6</v>
          </cell>
          <cell r="AY71">
            <v>16.7</v>
          </cell>
          <cell r="BA71">
            <v>16.100000000000001</v>
          </cell>
          <cell r="BC71">
            <v>15.7</v>
          </cell>
          <cell r="BE71">
            <v>16</v>
          </cell>
          <cell r="BG71">
            <v>18.600000000000001</v>
          </cell>
        </row>
        <row r="72">
          <cell r="B72" t="str">
            <v>Fiji</v>
          </cell>
          <cell r="C72">
            <v>16.669</v>
          </cell>
          <cell r="E72">
            <v>19.645</v>
          </cell>
          <cell r="G72">
            <v>13.488</v>
          </cell>
          <cell r="I72" t="str">
            <v>MICS 2021</v>
          </cell>
          <cell r="J72">
            <v>0.2</v>
          </cell>
          <cell r="L72">
            <v>4</v>
          </cell>
          <cell r="N72" t="str">
            <v>2021</v>
          </cell>
          <cell r="O72" t="str">
            <v>MICS 2021</v>
          </cell>
          <cell r="P72">
            <v>1.7</v>
          </cell>
          <cell r="R72" t="str">
            <v>2021</v>
          </cell>
          <cell r="S72" t="str">
            <v>MICS 2021</v>
          </cell>
          <cell r="T72">
            <v>70.647000000000006</v>
          </cell>
          <cell r="V72">
            <v>86.6</v>
          </cell>
          <cell r="X72">
            <v>86.828999999999994</v>
          </cell>
          <cell r="Z72">
            <v>86.268000000000001</v>
          </cell>
          <cell r="AB72" t="str">
            <v>MICS 2021</v>
          </cell>
          <cell r="AC72" t="str">
            <v>-</v>
          </cell>
          <cell r="AE72" t="str">
            <v>-</v>
          </cell>
          <cell r="AG72" t="str">
            <v>-</v>
          </cell>
          <cell r="AI72" t="str">
            <v>-</v>
          </cell>
          <cell r="AK72" t="str">
            <v>-</v>
          </cell>
          <cell r="AM72" t="str">
            <v>-</v>
          </cell>
          <cell r="AO72" t="str">
            <v>-</v>
          </cell>
          <cell r="AQ72" t="str">
            <v>-</v>
          </cell>
          <cell r="AU72" t="str">
            <v>-</v>
          </cell>
          <cell r="AW72" t="str">
            <v>-</v>
          </cell>
          <cell r="AY72" t="str">
            <v>-</v>
          </cell>
          <cell r="BA72" t="str">
            <v>-</v>
          </cell>
          <cell r="BC72" t="str">
            <v>-</v>
          </cell>
          <cell r="BE72" t="str">
            <v>-</v>
          </cell>
          <cell r="BG72" t="str">
            <v>-</v>
          </cell>
        </row>
        <row r="73">
          <cell r="B73" t="str">
            <v>Finland</v>
          </cell>
          <cell r="C73" t="str">
            <v>-</v>
          </cell>
          <cell r="E73" t="str">
            <v>-</v>
          </cell>
          <cell r="G73" t="str">
            <v>-</v>
          </cell>
          <cell r="J73" t="str">
            <v>-</v>
          </cell>
          <cell r="L73">
            <v>0.06</v>
          </cell>
          <cell r="M73" t="str">
            <v>y</v>
          </cell>
          <cell r="N73" t="str">
            <v>2017</v>
          </cell>
          <cell r="O73" t="str">
            <v>Statistics Finland 2020</v>
          </cell>
          <cell r="P73" t="str">
            <v>-</v>
          </cell>
          <cell r="T73" t="str">
            <v>-</v>
          </cell>
          <cell r="V73">
            <v>100</v>
          </cell>
          <cell r="W73" t="str">
            <v>v</v>
          </cell>
          <cell r="X73">
            <v>100</v>
          </cell>
          <cell r="Y73" t="str">
            <v>v</v>
          </cell>
          <cell r="Z73">
            <v>100</v>
          </cell>
          <cell r="AA73" t="str">
            <v>v</v>
          </cell>
          <cell r="AB73" t="str">
            <v>UNSD Population and Vital Statistics Report, January 2021</v>
          </cell>
          <cell r="AC73" t="str">
            <v>-</v>
          </cell>
          <cell r="AE73" t="str">
            <v>-</v>
          </cell>
          <cell r="AG73" t="str">
            <v>-</v>
          </cell>
          <cell r="AI73" t="str">
            <v>-</v>
          </cell>
          <cell r="AK73" t="str">
            <v>-</v>
          </cell>
          <cell r="AM73" t="str">
            <v>-</v>
          </cell>
          <cell r="AO73" t="str">
            <v>-</v>
          </cell>
          <cell r="AQ73" t="str">
            <v>-</v>
          </cell>
          <cell r="AU73" t="str">
            <v>-</v>
          </cell>
          <cell r="AW73" t="str">
            <v>-</v>
          </cell>
          <cell r="AY73" t="str">
            <v>-</v>
          </cell>
          <cell r="BA73" t="str">
            <v>-</v>
          </cell>
          <cell r="BC73" t="str">
            <v>-</v>
          </cell>
          <cell r="BE73" t="str">
            <v>-</v>
          </cell>
          <cell r="BG73" t="str">
            <v>-</v>
          </cell>
        </row>
        <row r="74">
          <cell r="B74" t="str">
            <v>France</v>
          </cell>
          <cell r="C74" t="str">
            <v>-</v>
          </cell>
          <cell r="E74" t="str">
            <v>-</v>
          </cell>
          <cell r="G74" t="str">
            <v>-</v>
          </cell>
          <cell r="J74" t="str">
            <v>-</v>
          </cell>
          <cell r="L74" t="str">
            <v>-</v>
          </cell>
          <cell r="P74" t="str">
            <v>-</v>
          </cell>
          <cell r="T74" t="str">
            <v>-</v>
          </cell>
          <cell r="V74">
            <v>100</v>
          </cell>
          <cell r="W74" t="str">
            <v>v</v>
          </cell>
          <cell r="X74">
            <v>100</v>
          </cell>
          <cell r="Y74" t="str">
            <v>v</v>
          </cell>
          <cell r="Z74">
            <v>100</v>
          </cell>
          <cell r="AA74" t="str">
            <v>v</v>
          </cell>
          <cell r="AB74" t="str">
            <v>UNSD Population and Vital Statistics Report, January 2021, latest update on 4 Jan 2022</v>
          </cell>
          <cell r="AC74" t="str">
            <v>-</v>
          </cell>
          <cell r="AE74" t="str">
            <v>-</v>
          </cell>
          <cell r="AG74" t="str">
            <v>-</v>
          </cell>
          <cell r="AI74" t="str">
            <v>-</v>
          </cell>
          <cell r="AK74" t="str">
            <v>-</v>
          </cell>
          <cell r="AM74" t="str">
            <v>-</v>
          </cell>
          <cell r="AO74" t="str">
            <v>-</v>
          </cell>
          <cell r="AQ74" t="str">
            <v>-</v>
          </cell>
          <cell r="AU74" t="str">
            <v>-</v>
          </cell>
          <cell r="AW74" t="str">
            <v>-</v>
          </cell>
          <cell r="AY74" t="str">
            <v>-</v>
          </cell>
          <cell r="BA74" t="str">
            <v>-</v>
          </cell>
          <cell r="BC74" t="str">
            <v>-</v>
          </cell>
          <cell r="BE74" t="str">
            <v>-</v>
          </cell>
          <cell r="BG74" t="str">
            <v>-</v>
          </cell>
        </row>
        <row r="75">
          <cell r="B75" t="str">
            <v>Gabon</v>
          </cell>
          <cell r="C75">
            <v>19.597000000000001</v>
          </cell>
          <cell r="D75" t="str">
            <v>x,y</v>
          </cell>
          <cell r="E75">
            <v>19.286000000000001</v>
          </cell>
          <cell r="F75" t="str">
            <v>x,y</v>
          </cell>
          <cell r="G75">
            <v>16.587</v>
          </cell>
          <cell r="H75" t="str">
            <v>x,y</v>
          </cell>
          <cell r="I75" t="str">
            <v>DHS 2012, UNICEF and ILO calculations</v>
          </cell>
          <cell r="J75">
            <v>5.6139999999999999</v>
          </cell>
          <cell r="K75" t="str">
            <v>x</v>
          </cell>
          <cell r="L75">
            <v>21.925000000000001</v>
          </cell>
          <cell r="M75" t="str">
            <v>x</v>
          </cell>
          <cell r="N75" t="str">
            <v>2012</v>
          </cell>
          <cell r="O75" t="str">
            <v>DHS 2012</v>
          </cell>
          <cell r="P75">
            <v>4.7</v>
          </cell>
          <cell r="Q75" t="str">
            <v>x</v>
          </cell>
          <cell r="R75" t="str">
            <v>2012</v>
          </cell>
          <cell r="S75" t="str">
            <v>DHS 2012</v>
          </cell>
          <cell r="T75">
            <v>88</v>
          </cell>
          <cell r="V75">
            <v>89.6</v>
          </cell>
          <cell r="X75">
            <v>91</v>
          </cell>
          <cell r="Z75">
            <v>88</v>
          </cell>
          <cell r="AB75" t="str">
            <v>DHS 2012</v>
          </cell>
          <cell r="AC75" t="str">
            <v>-</v>
          </cell>
          <cell r="AE75" t="str">
            <v>-</v>
          </cell>
          <cell r="AG75" t="str">
            <v>-</v>
          </cell>
          <cell r="AI75" t="str">
            <v>-</v>
          </cell>
          <cell r="AK75" t="str">
            <v>-</v>
          </cell>
          <cell r="AM75" t="str">
            <v>-</v>
          </cell>
          <cell r="AO75" t="str">
            <v>-</v>
          </cell>
          <cell r="AQ75" t="str">
            <v>-</v>
          </cell>
          <cell r="AU75" t="str">
            <v>-</v>
          </cell>
          <cell r="AW75" t="str">
            <v>-</v>
          </cell>
          <cell r="AY75" t="str">
            <v>-</v>
          </cell>
          <cell r="BA75" t="str">
            <v>-</v>
          </cell>
          <cell r="BC75" t="str">
            <v>-</v>
          </cell>
          <cell r="BE75" t="str">
            <v>-</v>
          </cell>
          <cell r="BG75" t="str">
            <v>-</v>
          </cell>
        </row>
        <row r="76">
          <cell r="B76" t="str">
            <v>Gambia</v>
          </cell>
          <cell r="C76">
            <v>16.86</v>
          </cell>
          <cell r="E76">
            <v>16.510000000000002</v>
          </cell>
          <cell r="G76">
            <v>17.18</v>
          </cell>
          <cell r="I76" t="str">
            <v>MICS 2018, UNICEF and ILO calculations</v>
          </cell>
          <cell r="J76">
            <v>5.6</v>
          </cell>
          <cell r="L76">
            <v>23.1</v>
          </cell>
          <cell r="N76" t="str">
            <v>2019-20</v>
          </cell>
          <cell r="O76" t="str">
            <v>DHS 2019-20</v>
          </cell>
          <cell r="P76">
            <v>0.2</v>
          </cell>
          <cell r="R76" t="str">
            <v>2019-20</v>
          </cell>
          <cell r="S76" t="str">
            <v>DHS 2019-20</v>
          </cell>
          <cell r="T76">
            <v>41.293999999999997</v>
          </cell>
          <cell r="V76">
            <v>59</v>
          </cell>
          <cell r="X76">
            <v>60.3</v>
          </cell>
          <cell r="Z76">
            <v>57.7</v>
          </cell>
          <cell r="AB76" t="str">
            <v>DHS 2019-20</v>
          </cell>
          <cell r="AC76">
            <v>72.599999999999994</v>
          </cell>
          <cell r="AE76">
            <v>74.5</v>
          </cell>
          <cell r="AG76">
            <v>67.099999999999994</v>
          </cell>
          <cell r="AI76">
            <v>64.5</v>
          </cell>
          <cell r="AK76">
            <v>73.2</v>
          </cell>
          <cell r="AM76">
            <v>80.099999999999994</v>
          </cell>
          <cell r="AO76">
            <v>75.900000000000006</v>
          </cell>
          <cell r="AQ76">
            <v>68.7</v>
          </cell>
          <cell r="AS76" t="str">
            <v>2019-20</v>
          </cell>
          <cell r="AT76" t="str">
            <v>DHS 2019-20</v>
          </cell>
          <cell r="AU76">
            <v>45.896000000000001</v>
          </cell>
          <cell r="AW76">
            <v>46.093000000000004</v>
          </cell>
          <cell r="AY76">
            <v>45.503999999999998</v>
          </cell>
          <cell r="BA76">
            <v>42.146999999999998</v>
          </cell>
          <cell r="BC76">
            <v>46.58</v>
          </cell>
          <cell r="BE76">
            <v>52.292999999999999</v>
          </cell>
          <cell r="BG76">
            <v>48.758000000000003</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97.5</v>
          </cell>
          <cell r="V77">
            <v>98.5</v>
          </cell>
          <cell r="X77">
            <v>98.5</v>
          </cell>
          <cell r="Z77">
            <v>98.6</v>
          </cell>
          <cell r="AB77" t="str">
            <v>WMS 2017</v>
          </cell>
          <cell r="AC77" t="str">
            <v>-</v>
          </cell>
          <cell r="AE77" t="str">
            <v>-</v>
          </cell>
          <cell r="AG77" t="str">
            <v>-</v>
          </cell>
          <cell r="AI77" t="str">
            <v>-</v>
          </cell>
          <cell r="AK77" t="str">
            <v>-</v>
          </cell>
          <cell r="AM77" t="str">
            <v>-</v>
          </cell>
          <cell r="AO77" t="str">
            <v>-</v>
          </cell>
          <cell r="AQ77" t="str">
            <v>-</v>
          </cell>
          <cell r="AU77" t="str">
            <v>-</v>
          </cell>
          <cell r="AW77" t="str">
            <v>-</v>
          </cell>
          <cell r="AY77" t="str">
            <v>-</v>
          </cell>
          <cell r="BA77" t="str">
            <v>-</v>
          </cell>
          <cell r="BC77" t="str">
            <v>-</v>
          </cell>
          <cell r="BE77" t="str">
            <v>-</v>
          </cell>
          <cell r="BG77" t="str">
            <v>-</v>
          </cell>
        </row>
        <row r="78">
          <cell r="B78" t="str">
            <v>Germany</v>
          </cell>
          <cell r="C78" t="str">
            <v>-</v>
          </cell>
          <cell r="E78" t="str">
            <v>-</v>
          </cell>
          <cell r="G78" t="str">
            <v>-</v>
          </cell>
          <cell r="J78" t="str">
            <v>-</v>
          </cell>
          <cell r="L78" t="str">
            <v>-</v>
          </cell>
          <cell r="P78" t="str">
            <v>-</v>
          </cell>
          <cell r="T78" t="str">
            <v>-</v>
          </cell>
          <cell r="V78">
            <v>100</v>
          </cell>
          <cell r="W78" t="str">
            <v>v</v>
          </cell>
          <cell r="X78">
            <v>100</v>
          </cell>
          <cell r="Y78" t="str">
            <v>v</v>
          </cell>
          <cell r="Z78">
            <v>100</v>
          </cell>
          <cell r="AA78" t="str">
            <v>v</v>
          </cell>
          <cell r="AB78" t="str">
            <v>Federal Statistical Office</v>
          </cell>
          <cell r="AC78" t="str">
            <v>-</v>
          </cell>
          <cell r="AE78" t="str">
            <v>-</v>
          </cell>
          <cell r="AG78" t="str">
            <v>-</v>
          </cell>
          <cell r="AI78" t="str">
            <v>-</v>
          </cell>
          <cell r="AK78" t="str">
            <v>-</v>
          </cell>
          <cell r="AM78" t="str">
            <v>-</v>
          </cell>
          <cell r="AO78" t="str">
            <v>-</v>
          </cell>
          <cell r="AQ78" t="str">
            <v>-</v>
          </cell>
          <cell r="AU78" t="str">
            <v>-</v>
          </cell>
          <cell r="AW78" t="str">
            <v>-</v>
          </cell>
          <cell r="AY78" t="str">
            <v>-</v>
          </cell>
          <cell r="BA78" t="str">
            <v>-</v>
          </cell>
          <cell r="BC78" t="str">
            <v>-</v>
          </cell>
          <cell r="BE78" t="str">
            <v>-</v>
          </cell>
          <cell r="BG78" t="str">
            <v>-</v>
          </cell>
        </row>
        <row r="79">
          <cell r="B79" t="str">
            <v>Ghana</v>
          </cell>
          <cell r="C79">
            <v>20.100000000000001</v>
          </cell>
          <cell r="E79">
            <v>18.600000000000001</v>
          </cell>
          <cell r="G79">
            <v>21.7</v>
          </cell>
          <cell r="I79" t="str">
            <v>MICS 2017-18, UNICEF and ILO calculations</v>
          </cell>
          <cell r="J79">
            <v>5.0019999999999998</v>
          </cell>
          <cell r="L79">
            <v>19.329000000000001</v>
          </cell>
          <cell r="N79" t="str">
            <v>2017-18</v>
          </cell>
          <cell r="O79" t="str">
            <v>MICS 2017-18</v>
          </cell>
          <cell r="P79">
            <v>3.9</v>
          </cell>
          <cell r="R79" t="str">
            <v>2017-18</v>
          </cell>
          <cell r="S79" t="str">
            <v>MICS 2017-18</v>
          </cell>
          <cell r="T79">
            <v>57.405000000000001</v>
          </cell>
          <cell r="V79">
            <v>70.600999999999999</v>
          </cell>
          <cell r="X79">
            <v>72.037000000000006</v>
          </cell>
          <cell r="Z79">
            <v>69.209999999999994</v>
          </cell>
          <cell r="AB79" t="str">
            <v>MICS 2017-18</v>
          </cell>
          <cell r="AC79">
            <v>2.4</v>
          </cell>
          <cell r="AE79">
            <v>1.2130000000000001</v>
          </cell>
          <cell r="AG79">
            <v>3.5670000000000002</v>
          </cell>
          <cell r="AI79">
            <v>7.3170000000000002</v>
          </cell>
          <cell r="AK79">
            <v>2.0739999999999998</v>
          </cell>
          <cell r="AM79">
            <v>1.696</v>
          </cell>
          <cell r="AO79">
            <v>0.91700000000000004</v>
          </cell>
          <cell r="AQ79">
            <v>0.98099999999999998</v>
          </cell>
          <cell r="AS79" t="str">
            <v>2017-18</v>
          </cell>
          <cell r="AT79" t="str">
            <v>MICS 2017-18</v>
          </cell>
          <cell r="AU79">
            <v>0.1</v>
          </cell>
          <cell r="AW79">
            <v>8.0000000000000002E-3</v>
          </cell>
          <cell r="AY79">
            <v>0.216</v>
          </cell>
          <cell r="BA79">
            <v>0.5</v>
          </cell>
          <cell r="BC79">
            <v>0</v>
          </cell>
          <cell r="BE79">
            <v>0</v>
          </cell>
          <cell r="BG79">
            <v>0.1</v>
          </cell>
        </row>
        <row r="80">
          <cell r="B80" t="str">
            <v>Greece</v>
          </cell>
          <cell r="C80" t="str">
            <v>-</v>
          </cell>
          <cell r="E80" t="str">
            <v>-</v>
          </cell>
          <cell r="G80" t="str">
            <v>-</v>
          </cell>
          <cell r="J80" t="str">
            <v>-</v>
          </cell>
          <cell r="L80" t="str">
            <v>-</v>
          </cell>
          <cell r="P80" t="str">
            <v>-</v>
          </cell>
          <cell r="T80" t="str">
            <v>-</v>
          </cell>
          <cell r="V80">
            <v>100</v>
          </cell>
          <cell r="W80" t="str">
            <v>v</v>
          </cell>
          <cell r="X80">
            <v>100</v>
          </cell>
          <cell r="Y80" t="str">
            <v>v</v>
          </cell>
          <cell r="Z80">
            <v>100</v>
          </cell>
          <cell r="AA80" t="str">
            <v>v</v>
          </cell>
          <cell r="AB80" t="str">
            <v>UNSD Population and Vital Statistics Report, January 2021, latest update on 4 Jan 2022</v>
          </cell>
          <cell r="AC80" t="str">
            <v>-</v>
          </cell>
          <cell r="AE80" t="str">
            <v>-</v>
          </cell>
          <cell r="AG80" t="str">
            <v>-</v>
          </cell>
          <cell r="AI80" t="str">
            <v>-</v>
          </cell>
          <cell r="AK80" t="str">
            <v>-</v>
          </cell>
          <cell r="AM80" t="str">
            <v>-</v>
          </cell>
          <cell r="AO80" t="str">
            <v>-</v>
          </cell>
          <cell r="AQ80" t="str">
            <v>-</v>
          </cell>
          <cell r="AU80" t="str">
            <v>-</v>
          </cell>
          <cell r="AW80" t="str">
            <v>-</v>
          </cell>
          <cell r="AY80" t="str">
            <v>-</v>
          </cell>
          <cell r="BA80" t="str">
            <v>-</v>
          </cell>
          <cell r="BC80" t="str">
            <v>-</v>
          </cell>
          <cell r="BE80" t="str">
            <v>-</v>
          </cell>
          <cell r="BG80" t="str">
            <v>-</v>
          </cell>
        </row>
        <row r="81">
          <cell r="B81" t="str">
            <v>Grenada</v>
          </cell>
          <cell r="C81" t="str">
            <v>-</v>
          </cell>
          <cell r="E81" t="str">
            <v>-</v>
          </cell>
          <cell r="G81" t="str">
            <v>-</v>
          </cell>
          <cell r="J81" t="str">
            <v>-</v>
          </cell>
          <cell r="L81" t="str">
            <v>-</v>
          </cell>
          <cell r="P81" t="str">
            <v>-</v>
          </cell>
          <cell r="T81" t="str">
            <v>-</v>
          </cell>
          <cell r="V81" t="str">
            <v>-</v>
          </cell>
          <cell r="X81" t="str">
            <v>-</v>
          </cell>
          <cell r="Z81" t="str">
            <v>-</v>
          </cell>
          <cell r="AC81" t="str">
            <v>-</v>
          </cell>
          <cell r="AE81" t="str">
            <v>-</v>
          </cell>
          <cell r="AG81" t="str">
            <v>-</v>
          </cell>
          <cell r="AI81" t="str">
            <v>-</v>
          </cell>
          <cell r="AK81" t="str">
            <v>-</v>
          </cell>
          <cell r="AM81" t="str">
            <v>-</v>
          </cell>
          <cell r="AO81" t="str">
            <v>-</v>
          </cell>
          <cell r="AQ81" t="str">
            <v>-</v>
          </cell>
          <cell r="AU81" t="str">
            <v>-</v>
          </cell>
          <cell r="AW81" t="str">
            <v>-</v>
          </cell>
          <cell r="AY81" t="str">
            <v>-</v>
          </cell>
          <cell r="BA81" t="str">
            <v>-</v>
          </cell>
          <cell r="BC81" t="str">
            <v>-</v>
          </cell>
          <cell r="BE81" t="str">
            <v>-</v>
          </cell>
          <cell r="BG81" t="str">
            <v>-</v>
          </cell>
        </row>
        <row r="82">
          <cell r="B82" t="str">
            <v>Guatemala</v>
          </cell>
          <cell r="C82" t="str">
            <v>-</v>
          </cell>
          <cell r="E82" t="str">
            <v>-</v>
          </cell>
          <cell r="G82" t="str">
            <v>-</v>
          </cell>
          <cell r="J82">
            <v>6.24</v>
          </cell>
          <cell r="L82">
            <v>29.495999999999999</v>
          </cell>
          <cell r="N82" t="str">
            <v>2014-15</v>
          </cell>
          <cell r="O82" t="str">
            <v>DHS 2014-15</v>
          </cell>
          <cell r="P82">
            <v>9.6</v>
          </cell>
          <cell r="R82" t="str">
            <v>2014-15</v>
          </cell>
          <cell r="S82" t="str">
            <v>DHS 2014-15</v>
          </cell>
          <cell r="T82">
            <v>88.5</v>
          </cell>
          <cell r="U82" t="str">
            <v>y</v>
          </cell>
          <cell r="V82">
            <v>96.4</v>
          </cell>
          <cell r="W82" t="str">
            <v>y</v>
          </cell>
          <cell r="X82" t="str">
            <v>-</v>
          </cell>
          <cell r="Z82" t="str">
            <v>-</v>
          </cell>
          <cell r="AB82" t="str">
            <v>ENSMI 2014-15</v>
          </cell>
          <cell r="AC82" t="str">
            <v>-</v>
          </cell>
          <cell r="AE82" t="str">
            <v>-</v>
          </cell>
          <cell r="AG82" t="str">
            <v>-</v>
          </cell>
          <cell r="AI82" t="str">
            <v>-</v>
          </cell>
          <cell r="AK82" t="str">
            <v>-</v>
          </cell>
          <cell r="AM82" t="str">
            <v>-</v>
          </cell>
          <cell r="AO82" t="str">
            <v>-</v>
          </cell>
          <cell r="AQ82" t="str">
            <v>-</v>
          </cell>
          <cell r="AU82" t="str">
            <v>-</v>
          </cell>
          <cell r="AW82" t="str">
            <v>-</v>
          </cell>
          <cell r="AY82" t="str">
            <v>-</v>
          </cell>
          <cell r="BA82" t="str">
            <v>-</v>
          </cell>
          <cell r="BC82" t="str">
            <v>-</v>
          </cell>
          <cell r="BE82" t="str">
            <v>-</v>
          </cell>
          <cell r="BG82" t="str">
            <v>-</v>
          </cell>
        </row>
        <row r="83">
          <cell r="B83" t="str">
            <v>Guinea</v>
          </cell>
          <cell r="C83">
            <v>24.187999999999999</v>
          </cell>
          <cell r="E83">
            <v>23.882999999999999</v>
          </cell>
          <cell r="G83">
            <v>24.503</v>
          </cell>
          <cell r="I83" t="str">
            <v>MICS 2016, UNICEF and ILO calculations</v>
          </cell>
          <cell r="J83">
            <v>17.041</v>
          </cell>
          <cell r="L83">
            <v>46.503999999999998</v>
          </cell>
          <cell r="N83" t="str">
            <v>2018</v>
          </cell>
          <cell r="O83" t="str">
            <v>DHS 2018</v>
          </cell>
          <cell r="P83">
            <v>1.9</v>
          </cell>
          <cell r="R83" t="str">
            <v>2018</v>
          </cell>
          <cell r="S83" t="str">
            <v>DHS 2018</v>
          </cell>
          <cell r="T83">
            <v>57.2</v>
          </cell>
          <cell r="V83">
            <v>62</v>
          </cell>
          <cell r="X83">
            <v>62.4</v>
          </cell>
          <cell r="Z83">
            <v>61.5</v>
          </cell>
          <cell r="AB83" t="str">
            <v>DHS 2018</v>
          </cell>
          <cell r="AC83">
            <v>94.5</v>
          </cell>
          <cell r="AE83">
            <v>94.8</v>
          </cell>
          <cell r="AG83">
            <v>94.3</v>
          </cell>
          <cell r="AI83">
            <v>94.6</v>
          </cell>
          <cell r="AK83">
            <v>94</v>
          </cell>
          <cell r="AM83">
            <v>93.3</v>
          </cell>
          <cell r="AO83">
            <v>95.5</v>
          </cell>
          <cell r="AQ83">
            <v>95</v>
          </cell>
          <cell r="AS83" t="str">
            <v>2018</v>
          </cell>
          <cell r="AT83" t="str">
            <v>DHS 2018</v>
          </cell>
          <cell r="AU83">
            <v>39.1</v>
          </cell>
          <cell r="AW83">
            <v>35</v>
          </cell>
          <cell r="AY83">
            <v>40.700000000000003</v>
          </cell>
          <cell r="BA83">
            <v>40</v>
          </cell>
          <cell r="BC83">
            <v>38.299999999999997</v>
          </cell>
          <cell r="BE83">
            <v>41.3</v>
          </cell>
          <cell r="BG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35.920999999999999</v>
          </cell>
          <cell r="V84">
            <v>46</v>
          </cell>
          <cell r="X84">
            <v>47.1</v>
          </cell>
          <cell r="Z84">
            <v>44.9</v>
          </cell>
          <cell r="AB84" t="str">
            <v>MICS 2018-19</v>
          </cell>
          <cell r="AC84">
            <v>52.1</v>
          </cell>
          <cell r="AE84">
            <v>42.656999999999996</v>
          </cell>
          <cell r="AG84">
            <v>58.634</v>
          </cell>
          <cell r="AI84">
            <v>41.164000000000001</v>
          </cell>
          <cell r="AK84">
            <v>61.606000000000002</v>
          </cell>
          <cell r="AM84">
            <v>69.831999999999994</v>
          </cell>
          <cell r="AO84">
            <v>53.512999999999998</v>
          </cell>
          <cell r="AQ84">
            <v>37.701999999999998</v>
          </cell>
          <cell r="AS84" t="str">
            <v>2018-19</v>
          </cell>
          <cell r="AT84" t="str">
            <v>MICS 2018-19</v>
          </cell>
          <cell r="AU84">
            <v>29.7</v>
          </cell>
          <cell r="AW84">
            <v>17.643000000000001</v>
          </cell>
          <cell r="AY84">
            <v>34.567999999999998</v>
          </cell>
          <cell r="BA84">
            <v>25.2</v>
          </cell>
          <cell r="BC84">
            <v>38</v>
          </cell>
          <cell r="BE84">
            <v>39.4</v>
          </cell>
          <cell r="BG84">
            <v>27.5</v>
          </cell>
        </row>
        <row r="85">
          <cell r="B85" t="str">
            <v>Guyana</v>
          </cell>
          <cell r="C85">
            <v>10.84</v>
          </cell>
          <cell r="E85">
            <v>10.08</v>
          </cell>
          <cell r="G85">
            <v>11.57</v>
          </cell>
          <cell r="I85" t="str">
            <v>MICS 2014, UNICEF and ILO calculations</v>
          </cell>
          <cell r="J85">
            <v>3.6</v>
          </cell>
          <cell r="K85" t="str">
            <v>x,y</v>
          </cell>
          <cell r="L85">
            <v>30.2</v>
          </cell>
          <cell r="M85" t="str">
            <v>x,y</v>
          </cell>
          <cell r="N85" t="str">
            <v>2014</v>
          </cell>
          <cell r="O85" t="str">
            <v>MICS 2014</v>
          </cell>
          <cell r="P85">
            <v>8.5</v>
          </cell>
          <cell r="Q85" t="str">
            <v>x,y</v>
          </cell>
          <cell r="R85" t="str">
            <v>2014</v>
          </cell>
          <cell r="S85" t="str">
            <v>MICS 2014</v>
          </cell>
          <cell r="T85">
            <v>67.900000000000006</v>
          </cell>
          <cell r="V85">
            <v>88.7</v>
          </cell>
          <cell r="X85">
            <v>88.4</v>
          </cell>
          <cell r="Z85">
            <v>89.1</v>
          </cell>
          <cell r="AB85" t="str">
            <v>MICS 2014</v>
          </cell>
          <cell r="AC85" t="str">
            <v>-</v>
          </cell>
          <cell r="AE85" t="str">
            <v>-</v>
          </cell>
          <cell r="AG85" t="str">
            <v>-</v>
          </cell>
          <cell r="AI85" t="str">
            <v>-</v>
          </cell>
          <cell r="AK85" t="str">
            <v>-</v>
          </cell>
          <cell r="AM85" t="str">
            <v>-</v>
          </cell>
          <cell r="AO85" t="str">
            <v>-</v>
          </cell>
          <cell r="AQ85" t="str">
            <v>-</v>
          </cell>
          <cell r="AU85" t="str">
            <v>-</v>
          </cell>
          <cell r="AW85" t="str">
            <v>-</v>
          </cell>
          <cell r="AY85" t="str">
            <v>-</v>
          </cell>
          <cell r="BA85" t="str">
            <v>-</v>
          </cell>
          <cell r="BC85" t="str">
            <v>-</v>
          </cell>
          <cell r="BE85" t="str">
            <v>-</v>
          </cell>
          <cell r="BG85" t="str">
            <v>-</v>
          </cell>
        </row>
        <row r="86">
          <cell r="B86" t="str">
            <v>Haiti</v>
          </cell>
          <cell r="C86">
            <v>35.502000000000002</v>
          </cell>
          <cell r="D86" t="str">
            <v>x,y</v>
          </cell>
          <cell r="E86">
            <v>44.008000000000003</v>
          </cell>
          <cell r="F86" t="str">
            <v>x,y</v>
          </cell>
          <cell r="G86">
            <v>26.16</v>
          </cell>
          <cell r="H86" t="str">
            <v>x,y</v>
          </cell>
          <cell r="I86" t="str">
            <v>DHS 2012, UNICEF and ILO calculations</v>
          </cell>
          <cell r="J86">
            <v>2.1349999999999998</v>
          </cell>
          <cell r="L86">
            <v>14.898999999999999</v>
          </cell>
          <cell r="N86" t="str">
            <v>2016-17</v>
          </cell>
          <cell r="O86" t="str">
            <v>DHS 2016-17</v>
          </cell>
          <cell r="P86">
            <v>1.552</v>
          </cell>
          <cell r="R86" t="str">
            <v>2016-17</v>
          </cell>
          <cell r="S86" t="str">
            <v>DHS 2016-17</v>
          </cell>
          <cell r="T86">
            <v>57.2</v>
          </cell>
          <cell r="V86">
            <v>84.8</v>
          </cell>
          <cell r="X86">
            <v>84.2</v>
          </cell>
          <cell r="Z86">
            <v>85.4</v>
          </cell>
          <cell r="AB86" t="str">
            <v>DHS 2016-17</v>
          </cell>
          <cell r="AC86" t="str">
            <v>-</v>
          </cell>
          <cell r="AE86" t="str">
            <v>-</v>
          </cell>
          <cell r="AG86" t="str">
            <v>-</v>
          </cell>
          <cell r="AI86" t="str">
            <v>-</v>
          </cell>
          <cell r="AK86" t="str">
            <v>-</v>
          </cell>
          <cell r="AM86" t="str">
            <v>-</v>
          </cell>
          <cell r="AO86" t="str">
            <v>-</v>
          </cell>
          <cell r="AQ86" t="str">
            <v>-</v>
          </cell>
          <cell r="AU86" t="str">
            <v>-</v>
          </cell>
          <cell r="AW86" t="str">
            <v>-</v>
          </cell>
          <cell r="AY86" t="str">
            <v>-</v>
          </cell>
          <cell r="BA86" t="str">
            <v>-</v>
          </cell>
          <cell r="BC86" t="str">
            <v>-</v>
          </cell>
          <cell r="BE86" t="str">
            <v>-</v>
          </cell>
          <cell r="BG86" t="str">
            <v>-</v>
          </cell>
        </row>
        <row r="87">
          <cell r="B87" t="str">
            <v>Holy See</v>
          </cell>
          <cell r="C87" t="str">
            <v>-</v>
          </cell>
          <cell r="E87" t="str">
            <v>-</v>
          </cell>
          <cell r="G87" t="str">
            <v>-</v>
          </cell>
          <cell r="J87" t="str">
            <v>-</v>
          </cell>
          <cell r="L87" t="str">
            <v>-</v>
          </cell>
          <cell r="P87" t="str">
            <v>-</v>
          </cell>
          <cell r="T87" t="str">
            <v>-</v>
          </cell>
          <cell r="V87" t="str">
            <v>-</v>
          </cell>
          <cell r="X87" t="str">
            <v>-</v>
          </cell>
          <cell r="Z87" t="str">
            <v>-</v>
          </cell>
          <cell r="AC87" t="str">
            <v>-</v>
          </cell>
          <cell r="AE87" t="str">
            <v>-</v>
          </cell>
          <cell r="AG87" t="str">
            <v>-</v>
          </cell>
          <cell r="AI87" t="str">
            <v>-</v>
          </cell>
          <cell r="AK87" t="str">
            <v>-</v>
          </cell>
          <cell r="AM87" t="str">
            <v>-</v>
          </cell>
          <cell r="AO87" t="str">
            <v>-</v>
          </cell>
          <cell r="AQ87" t="str">
            <v>-</v>
          </cell>
          <cell r="AU87" t="str">
            <v>-</v>
          </cell>
          <cell r="AW87" t="str">
            <v>-</v>
          </cell>
          <cell r="AY87" t="str">
            <v>-</v>
          </cell>
          <cell r="BA87" t="str">
            <v>-</v>
          </cell>
          <cell r="BC87" t="str">
            <v>-</v>
          </cell>
          <cell r="BE87" t="str">
            <v>-</v>
          </cell>
          <cell r="BG87" t="str">
            <v>-</v>
          </cell>
        </row>
        <row r="88">
          <cell r="B88" t="str">
            <v>Honduras</v>
          </cell>
          <cell r="C88">
            <v>15.3</v>
          </cell>
          <cell r="E88">
            <v>17.600000000000001</v>
          </cell>
          <cell r="G88">
            <v>12.9</v>
          </cell>
          <cell r="I88" t="str">
            <v>MICS 2019, UNICEF and ILO calculations</v>
          </cell>
          <cell r="J88">
            <v>9.1620000000000008</v>
          </cell>
          <cell r="L88">
            <v>34.01</v>
          </cell>
          <cell r="N88" t="str">
            <v>2019</v>
          </cell>
          <cell r="O88" t="str">
            <v>MICS 2019</v>
          </cell>
          <cell r="P88">
            <v>9.9939999999999998</v>
          </cell>
          <cell r="R88" t="str">
            <v>2019</v>
          </cell>
          <cell r="S88" t="str">
            <v>MICS 2019</v>
          </cell>
          <cell r="T88">
            <v>87.358999999999995</v>
          </cell>
          <cell r="V88">
            <v>96.991</v>
          </cell>
          <cell r="X88">
            <v>97.066999999999993</v>
          </cell>
          <cell r="Z88">
            <v>96.911000000000001</v>
          </cell>
          <cell r="AB88" t="str">
            <v>MICS 2019</v>
          </cell>
          <cell r="AC88" t="str">
            <v>-</v>
          </cell>
          <cell r="AE88" t="str">
            <v>-</v>
          </cell>
          <cell r="AG88" t="str">
            <v>-</v>
          </cell>
          <cell r="AI88" t="str">
            <v>-</v>
          </cell>
          <cell r="AK88" t="str">
            <v>-</v>
          </cell>
          <cell r="AM88" t="str">
            <v>-</v>
          </cell>
          <cell r="AO88" t="str">
            <v>-</v>
          </cell>
          <cell r="AQ88" t="str">
            <v>-</v>
          </cell>
          <cell r="AU88" t="str">
            <v>-</v>
          </cell>
          <cell r="AW88" t="str">
            <v>-</v>
          </cell>
          <cell r="AY88" t="str">
            <v>-</v>
          </cell>
          <cell r="BA88" t="str">
            <v>-</v>
          </cell>
          <cell r="BC88" t="str">
            <v>-</v>
          </cell>
          <cell r="BE88" t="str">
            <v>-</v>
          </cell>
          <cell r="BG88" t="str">
            <v>-</v>
          </cell>
        </row>
        <row r="89">
          <cell r="B89" t="str">
            <v>Hungary</v>
          </cell>
          <cell r="C89" t="str">
            <v>-</v>
          </cell>
          <cell r="E89" t="str">
            <v>-</v>
          </cell>
          <cell r="G89" t="str">
            <v>-</v>
          </cell>
          <cell r="J89" t="str">
            <v>-</v>
          </cell>
          <cell r="L89" t="str">
            <v>-</v>
          </cell>
          <cell r="P89" t="str">
            <v>-</v>
          </cell>
          <cell r="T89" t="str">
            <v>-</v>
          </cell>
          <cell r="V89">
            <v>100</v>
          </cell>
          <cell r="W89" t="str">
            <v>v</v>
          </cell>
          <cell r="X89">
            <v>100</v>
          </cell>
          <cell r="Y89" t="str">
            <v>v</v>
          </cell>
          <cell r="Z89">
            <v>100</v>
          </cell>
          <cell r="AA89" t="str">
            <v>v</v>
          </cell>
          <cell r="AB89" t="str">
            <v>UNSD Population and Vital Statistics Report, January 2021, latest update on 4 Jan 2022</v>
          </cell>
          <cell r="AC89" t="str">
            <v>-</v>
          </cell>
          <cell r="AE89" t="str">
            <v>-</v>
          </cell>
          <cell r="AG89" t="str">
            <v>-</v>
          </cell>
          <cell r="AI89" t="str">
            <v>-</v>
          </cell>
          <cell r="AK89" t="str">
            <v>-</v>
          </cell>
          <cell r="AM89" t="str">
            <v>-</v>
          </cell>
          <cell r="AO89" t="str">
            <v>-</v>
          </cell>
          <cell r="AQ89" t="str">
            <v>-</v>
          </cell>
          <cell r="AU89" t="str">
            <v>-</v>
          </cell>
          <cell r="AW89" t="str">
            <v>-</v>
          </cell>
          <cell r="AY89" t="str">
            <v>-</v>
          </cell>
          <cell r="BA89" t="str">
            <v>-</v>
          </cell>
          <cell r="BC89" t="str">
            <v>-</v>
          </cell>
          <cell r="BE89" t="str">
            <v>-</v>
          </cell>
          <cell r="BG89" t="str">
            <v>-</v>
          </cell>
        </row>
        <row r="90">
          <cell r="B90" t="str">
            <v>Iceland</v>
          </cell>
          <cell r="C90" t="str">
            <v>-</v>
          </cell>
          <cell r="E90" t="str">
            <v>-</v>
          </cell>
          <cell r="G90" t="str">
            <v>-</v>
          </cell>
          <cell r="J90" t="str">
            <v>-</v>
          </cell>
          <cell r="L90" t="str">
            <v>-</v>
          </cell>
          <cell r="P90" t="str">
            <v>-</v>
          </cell>
          <cell r="T90" t="str">
            <v>-</v>
          </cell>
          <cell r="V90">
            <v>100</v>
          </cell>
          <cell r="W90" t="str">
            <v>v</v>
          </cell>
          <cell r="X90">
            <v>100</v>
          </cell>
          <cell r="Y90" t="str">
            <v>v</v>
          </cell>
          <cell r="Z90">
            <v>100</v>
          </cell>
          <cell r="AA90" t="str">
            <v>v</v>
          </cell>
          <cell r="AB90" t="str">
            <v>UNSD Population and Vital Statistics Report, January 2021, latest update on 4 Jan 2022</v>
          </cell>
          <cell r="AC90" t="str">
            <v>-</v>
          </cell>
          <cell r="AE90" t="str">
            <v>-</v>
          </cell>
          <cell r="AG90" t="str">
            <v>-</v>
          </cell>
          <cell r="AI90" t="str">
            <v>-</v>
          </cell>
          <cell r="AK90" t="str">
            <v>-</v>
          </cell>
          <cell r="AM90" t="str">
            <v>-</v>
          </cell>
          <cell r="AO90" t="str">
            <v>-</v>
          </cell>
          <cell r="AQ90" t="str">
            <v>-</v>
          </cell>
          <cell r="AU90" t="str">
            <v>-</v>
          </cell>
          <cell r="AW90" t="str">
            <v>-</v>
          </cell>
          <cell r="AY90" t="str">
            <v>-</v>
          </cell>
          <cell r="BA90" t="str">
            <v>-</v>
          </cell>
          <cell r="BC90" t="str">
            <v>-</v>
          </cell>
          <cell r="BE90" t="str">
            <v>-</v>
          </cell>
          <cell r="BG90" t="str">
            <v>-</v>
          </cell>
        </row>
        <row r="91">
          <cell r="B91" t="str">
            <v>India</v>
          </cell>
          <cell r="C91" t="str">
            <v>-</v>
          </cell>
          <cell r="E91" t="str">
            <v>-</v>
          </cell>
          <cell r="G91" t="str">
            <v>-</v>
          </cell>
          <cell r="J91">
            <v>4.8</v>
          </cell>
          <cell r="L91">
            <v>23.3</v>
          </cell>
          <cell r="N91" t="str">
            <v>2019-21</v>
          </cell>
          <cell r="O91" t="str">
            <v>NFHS 2019-21</v>
          </cell>
          <cell r="P91">
            <v>2.6339999999999999</v>
          </cell>
          <cell r="R91" t="str">
            <v>2019-21</v>
          </cell>
          <cell r="S91" t="str">
            <v>NFHS 2019-21</v>
          </cell>
          <cell r="T91">
            <v>79.2</v>
          </cell>
          <cell r="V91">
            <v>79.7</v>
          </cell>
          <cell r="X91">
            <v>79.400000000000006</v>
          </cell>
          <cell r="Z91">
            <v>80.099999999999994</v>
          </cell>
          <cell r="AB91" t="str">
            <v>NFHS 2015-16</v>
          </cell>
          <cell r="AC91" t="str">
            <v>-</v>
          </cell>
          <cell r="AE91" t="str">
            <v>-</v>
          </cell>
          <cell r="AG91" t="str">
            <v>-</v>
          </cell>
          <cell r="AI91" t="str">
            <v>-</v>
          </cell>
          <cell r="AK91" t="str">
            <v>-</v>
          </cell>
          <cell r="AM91" t="str">
            <v>-</v>
          </cell>
          <cell r="AO91" t="str">
            <v>-</v>
          </cell>
          <cell r="AQ91" t="str">
            <v>-</v>
          </cell>
          <cell r="AU91" t="str">
            <v>-</v>
          </cell>
          <cell r="AW91" t="str">
            <v>-</v>
          </cell>
          <cell r="AY91" t="str">
            <v>-</v>
          </cell>
          <cell r="BA91" t="str">
            <v>-</v>
          </cell>
          <cell r="BC91" t="str">
            <v>-</v>
          </cell>
          <cell r="BE91" t="str">
            <v>-</v>
          </cell>
          <cell r="BG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t="str">
            <v>-</v>
          </cell>
          <cell r="V92">
            <v>77.040000000000006</v>
          </cell>
          <cell r="W92" t="str">
            <v>y</v>
          </cell>
          <cell r="X92" t="str">
            <v>-</v>
          </cell>
          <cell r="Z92" t="str">
            <v>-</v>
          </cell>
          <cell r="AB92" t="str">
            <v>SUSENAS 2021 as part of Welfare Statistics 2021</v>
          </cell>
          <cell r="AC92" t="str">
            <v>-</v>
          </cell>
          <cell r="AE92" t="str">
            <v>-</v>
          </cell>
          <cell r="AG92" t="str">
            <v>-</v>
          </cell>
          <cell r="AI92" t="str">
            <v>-</v>
          </cell>
          <cell r="AK92" t="str">
            <v>-</v>
          </cell>
          <cell r="AM92" t="str">
            <v>-</v>
          </cell>
          <cell r="AO92" t="str">
            <v>-</v>
          </cell>
          <cell r="AQ92" t="str">
            <v>-</v>
          </cell>
          <cell r="AU92">
            <v>49.2</v>
          </cell>
          <cell r="AV92" t="str">
            <v>y</v>
          </cell>
          <cell r="AW92">
            <v>55.8</v>
          </cell>
          <cell r="AX92" t="str">
            <v>y</v>
          </cell>
          <cell r="AY92">
            <v>46.9</v>
          </cell>
          <cell r="AZ92" t="str">
            <v>y</v>
          </cell>
          <cell r="BA92">
            <v>44.5</v>
          </cell>
          <cell r="BB92" t="str">
            <v>y</v>
          </cell>
          <cell r="BC92">
            <v>49.3</v>
          </cell>
          <cell r="BD92" t="str">
            <v>y</v>
          </cell>
          <cell r="BE92">
            <v>51</v>
          </cell>
          <cell r="BF92" t="str">
            <v>y</v>
          </cell>
          <cell r="BG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t="str">
            <v>-</v>
          </cell>
          <cell r="V93">
            <v>98.6</v>
          </cell>
          <cell r="W93" t="str">
            <v>x,y</v>
          </cell>
          <cell r="X93">
            <v>98.7</v>
          </cell>
          <cell r="Y93" t="str">
            <v>x,y</v>
          </cell>
          <cell r="Z93">
            <v>98.6</v>
          </cell>
          <cell r="AA93" t="str">
            <v>x,y</v>
          </cell>
          <cell r="AB93" t="str">
            <v>MIDHS 2010</v>
          </cell>
          <cell r="AC93" t="str">
            <v>-</v>
          </cell>
          <cell r="AE93" t="str">
            <v>-</v>
          </cell>
          <cell r="AG93" t="str">
            <v>-</v>
          </cell>
          <cell r="AI93" t="str">
            <v>-</v>
          </cell>
          <cell r="AK93" t="str">
            <v>-</v>
          </cell>
          <cell r="AM93" t="str">
            <v>-</v>
          </cell>
          <cell r="AO93" t="str">
            <v>-</v>
          </cell>
          <cell r="AQ93" t="str">
            <v>-</v>
          </cell>
          <cell r="AU93" t="str">
            <v>-</v>
          </cell>
          <cell r="AW93" t="str">
            <v>-</v>
          </cell>
          <cell r="AY93" t="str">
            <v>-</v>
          </cell>
          <cell r="BA93" t="str">
            <v>-</v>
          </cell>
          <cell r="BC93" t="str">
            <v>-</v>
          </cell>
          <cell r="BE93" t="str">
            <v>-</v>
          </cell>
          <cell r="BG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v>
          </cell>
          <cell r="V94">
            <v>98.8</v>
          </cell>
          <cell r="X94">
            <v>98.8</v>
          </cell>
          <cell r="Z94">
            <v>98.8</v>
          </cell>
          <cell r="AB94" t="str">
            <v>MICS 2018</v>
          </cell>
          <cell r="AC94">
            <v>7.4</v>
          </cell>
          <cell r="AE94">
            <v>7</v>
          </cell>
          <cell r="AG94">
            <v>8.3000000000000007</v>
          </cell>
          <cell r="AI94">
            <v>1.411</v>
          </cell>
          <cell r="AK94">
            <v>2.645</v>
          </cell>
          <cell r="AM94">
            <v>2.8050000000000002</v>
          </cell>
          <cell r="AO94">
            <v>6.3319999999999999</v>
          </cell>
          <cell r="AQ94">
            <v>21.707000000000001</v>
          </cell>
          <cell r="AS94" t="str">
            <v>2018</v>
          </cell>
          <cell r="AT94" t="str">
            <v>MICS 2018</v>
          </cell>
          <cell r="AU94">
            <v>0.5</v>
          </cell>
          <cell r="AW94">
            <v>0.6</v>
          </cell>
          <cell r="AY94">
            <v>0.5</v>
          </cell>
          <cell r="BA94">
            <v>0</v>
          </cell>
          <cell r="BC94">
            <v>0.1</v>
          </cell>
          <cell r="BE94">
            <v>0.4</v>
          </cell>
          <cell r="BG94">
            <v>0.4</v>
          </cell>
        </row>
        <row r="95">
          <cell r="B95" t="str">
            <v>Ireland</v>
          </cell>
          <cell r="C95" t="str">
            <v>-</v>
          </cell>
          <cell r="E95" t="str">
            <v>-</v>
          </cell>
          <cell r="G95" t="str">
            <v>-</v>
          </cell>
          <cell r="J95" t="str">
            <v>-</v>
          </cell>
          <cell r="L95" t="str">
            <v>-</v>
          </cell>
          <cell r="P95" t="str">
            <v>-</v>
          </cell>
          <cell r="T95" t="str">
            <v>-</v>
          </cell>
          <cell r="V95">
            <v>100</v>
          </cell>
          <cell r="W95" t="str">
            <v>v</v>
          </cell>
          <cell r="X95">
            <v>100</v>
          </cell>
          <cell r="Y95" t="str">
            <v>v</v>
          </cell>
          <cell r="Z95">
            <v>100</v>
          </cell>
          <cell r="AA95" t="str">
            <v>v</v>
          </cell>
          <cell r="AB95" t="str">
            <v>UNSD Population and Vital Statistics Report, January 2021, latest update on 4 Jan 2022</v>
          </cell>
          <cell r="AC95" t="str">
            <v>-</v>
          </cell>
          <cell r="AE95" t="str">
            <v>-</v>
          </cell>
          <cell r="AG95" t="str">
            <v>-</v>
          </cell>
          <cell r="AI95" t="str">
            <v>-</v>
          </cell>
          <cell r="AK95" t="str">
            <v>-</v>
          </cell>
          <cell r="AM95" t="str">
            <v>-</v>
          </cell>
          <cell r="AO95" t="str">
            <v>-</v>
          </cell>
          <cell r="AQ95" t="str">
            <v>-</v>
          </cell>
          <cell r="AU95" t="str">
            <v>-</v>
          </cell>
          <cell r="AW95" t="str">
            <v>-</v>
          </cell>
          <cell r="AY95" t="str">
            <v>-</v>
          </cell>
          <cell r="BA95" t="str">
            <v>-</v>
          </cell>
          <cell r="BC95" t="str">
            <v>-</v>
          </cell>
          <cell r="BE95" t="str">
            <v>-</v>
          </cell>
          <cell r="BG95" t="str">
            <v>-</v>
          </cell>
        </row>
        <row r="96">
          <cell r="B96" t="str">
            <v>Israel</v>
          </cell>
          <cell r="C96" t="str">
            <v>-</v>
          </cell>
          <cell r="E96" t="str">
            <v>-</v>
          </cell>
          <cell r="G96" t="str">
            <v>-</v>
          </cell>
          <cell r="J96" t="str">
            <v>-</v>
          </cell>
          <cell r="L96" t="str">
            <v>-</v>
          </cell>
          <cell r="P96" t="str">
            <v>-</v>
          </cell>
          <cell r="T96" t="str">
            <v>-</v>
          </cell>
          <cell r="V96">
            <v>100</v>
          </cell>
          <cell r="W96" t="str">
            <v>v</v>
          </cell>
          <cell r="X96">
            <v>100</v>
          </cell>
          <cell r="Y96" t="str">
            <v>v</v>
          </cell>
          <cell r="Z96">
            <v>100</v>
          </cell>
          <cell r="AA96" t="str">
            <v>v</v>
          </cell>
          <cell r="AB96" t="str">
            <v>UNSD Population and Vital Statistics Report, January 2021, latest update on 4 Jan 2022</v>
          </cell>
          <cell r="AC96" t="str">
            <v>-</v>
          </cell>
          <cell r="AE96" t="str">
            <v>-</v>
          </cell>
          <cell r="AG96" t="str">
            <v>-</v>
          </cell>
          <cell r="AI96" t="str">
            <v>-</v>
          </cell>
          <cell r="AK96" t="str">
            <v>-</v>
          </cell>
          <cell r="AM96" t="str">
            <v>-</v>
          </cell>
          <cell r="AO96" t="str">
            <v>-</v>
          </cell>
          <cell r="AQ96" t="str">
            <v>-</v>
          </cell>
          <cell r="AU96" t="str">
            <v>-</v>
          </cell>
          <cell r="AW96" t="str">
            <v>-</v>
          </cell>
          <cell r="AY96" t="str">
            <v>-</v>
          </cell>
          <cell r="BA96" t="str">
            <v>-</v>
          </cell>
          <cell r="BC96" t="str">
            <v>-</v>
          </cell>
          <cell r="BE96" t="str">
            <v>-</v>
          </cell>
          <cell r="BG96" t="str">
            <v>-</v>
          </cell>
        </row>
        <row r="97">
          <cell r="B97" t="str">
            <v>Italy</v>
          </cell>
          <cell r="C97" t="str">
            <v>-</v>
          </cell>
          <cell r="E97" t="str">
            <v>-</v>
          </cell>
          <cell r="G97" t="str">
            <v>-</v>
          </cell>
          <cell r="J97" t="str">
            <v>-</v>
          </cell>
          <cell r="L97" t="str">
            <v>-</v>
          </cell>
          <cell r="P97" t="str">
            <v>-</v>
          </cell>
          <cell r="T97" t="str">
            <v>-</v>
          </cell>
          <cell r="V97">
            <v>100</v>
          </cell>
          <cell r="W97" t="str">
            <v>v</v>
          </cell>
          <cell r="X97">
            <v>100</v>
          </cell>
          <cell r="Y97" t="str">
            <v>v</v>
          </cell>
          <cell r="Z97">
            <v>100</v>
          </cell>
          <cell r="AA97" t="str">
            <v>v</v>
          </cell>
          <cell r="AB97" t="str">
            <v>UNSD Population and Vital Statistics Report, January 2021, latest update on 4 Jan 2022</v>
          </cell>
          <cell r="AC97" t="str">
            <v>-</v>
          </cell>
          <cell r="AE97" t="str">
            <v>-</v>
          </cell>
          <cell r="AG97" t="str">
            <v>-</v>
          </cell>
          <cell r="AI97" t="str">
            <v>-</v>
          </cell>
          <cell r="AK97" t="str">
            <v>-</v>
          </cell>
          <cell r="AM97" t="str">
            <v>-</v>
          </cell>
          <cell r="AO97" t="str">
            <v>-</v>
          </cell>
          <cell r="AQ97" t="str">
            <v>-</v>
          </cell>
          <cell r="AU97" t="str">
            <v>-</v>
          </cell>
          <cell r="AW97" t="str">
            <v>-</v>
          </cell>
          <cell r="AY97" t="str">
            <v>-</v>
          </cell>
          <cell r="BA97" t="str">
            <v>-</v>
          </cell>
          <cell r="BC97" t="str">
            <v>-</v>
          </cell>
          <cell r="BE97" t="str">
            <v>-</v>
          </cell>
          <cell r="BG97" t="str">
            <v>-</v>
          </cell>
        </row>
        <row r="98">
          <cell r="B98" t="str">
            <v>Jamaica</v>
          </cell>
          <cell r="C98">
            <v>2.9</v>
          </cell>
          <cell r="E98">
            <v>3.3</v>
          </cell>
          <cell r="G98">
            <v>2.4</v>
          </cell>
          <cell r="I98" t="str">
            <v>Jamaica Youth Activity Survey 2016, UNICEF and ILO calculations</v>
          </cell>
          <cell r="J98">
            <v>1.365</v>
          </cell>
          <cell r="K98" t="str">
            <v>x</v>
          </cell>
          <cell r="L98">
            <v>7.8680000000000003</v>
          </cell>
          <cell r="M98" t="str">
            <v>x</v>
          </cell>
          <cell r="N98" t="str">
            <v>2011</v>
          </cell>
          <cell r="O98" t="str">
            <v>MICS 2011</v>
          </cell>
          <cell r="P98" t="str">
            <v>-</v>
          </cell>
          <cell r="T98">
            <v>96.9</v>
          </cell>
          <cell r="V98">
            <v>98</v>
          </cell>
          <cell r="X98" t="str">
            <v>-</v>
          </cell>
          <cell r="Z98" t="str">
            <v>-</v>
          </cell>
          <cell r="AB98" t="str">
            <v>Vital statistics 2017</v>
          </cell>
          <cell r="AC98" t="str">
            <v>-</v>
          </cell>
          <cell r="AE98" t="str">
            <v>-</v>
          </cell>
          <cell r="AG98" t="str">
            <v>-</v>
          </cell>
          <cell r="AI98" t="str">
            <v>-</v>
          </cell>
          <cell r="AK98" t="str">
            <v>-</v>
          </cell>
          <cell r="AM98" t="str">
            <v>-</v>
          </cell>
          <cell r="AO98" t="str">
            <v>-</v>
          </cell>
          <cell r="AQ98" t="str">
            <v>-</v>
          </cell>
          <cell r="AU98" t="str">
            <v>-</v>
          </cell>
          <cell r="AW98" t="str">
            <v>-</v>
          </cell>
          <cell r="AY98" t="str">
            <v>-</v>
          </cell>
          <cell r="BA98" t="str">
            <v>-</v>
          </cell>
          <cell r="BC98" t="str">
            <v>-</v>
          </cell>
          <cell r="BE98" t="str">
            <v>-</v>
          </cell>
          <cell r="BG98" t="str">
            <v>-</v>
          </cell>
        </row>
        <row r="99">
          <cell r="B99" t="str">
            <v>Japan</v>
          </cell>
          <cell r="C99" t="str">
            <v>-</v>
          </cell>
          <cell r="E99" t="str">
            <v>-</v>
          </cell>
          <cell r="G99" t="str">
            <v>-</v>
          </cell>
          <cell r="J99" t="str">
            <v>-</v>
          </cell>
          <cell r="L99" t="str">
            <v>-</v>
          </cell>
          <cell r="P99" t="str">
            <v>-</v>
          </cell>
          <cell r="T99" t="str">
            <v>-</v>
          </cell>
          <cell r="V99">
            <v>100</v>
          </cell>
          <cell r="W99" t="str">
            <v>v</v>
          </cell>
          <cell r="X99">
            <v>100</v>
          </cell>
          <cell r="Y99" t="str">
            <v>v</v>
          </cell>
          <cell r="Z99">
            <v>100</v>
          </cell>
          <cell r="AA99" t="str">
            <v>v</v>
          </cell>
          <cell r="AB99" t="str">
            <v>UNSD Population and Vital Statistics Report, January 2021, latest update on 4 Jan 2022</v>
          </cell>
          <cell r="AC99" t="str">
            <v>-</v>
          </cell>
          <cell r="AE99" t="str">
            <v>-</v>
          </cell>
          <cell r="AG99" t="str">
            <v>-</v>
          </cell>
          <cell r="AI99" t="str">
            <v>-</v>
          </cell>
          <cell r="AK99" t="str">
            <v>-</v>
          </cell>
          <cell r="AM99" t="str">
            <v>-</v>
          </cell>
          <cell r="AO99" t="str">
            <v>-</v>
          </cell>
          <cell r="AQ99" t="str">
            <v>-</v>
          </cell>
          <cell r="AU99" t="str">
            <v>-</v>
          </cell>
          <cell r="AW99" t="str">
            <v>-</v>
          </cell>
          <cell r="AY99" t="str">
            <v>-</v>
          </cell>
          <cell r="BA99" t="str">
            <v>-</v>
          </cell>
          <cell r="BC99" t="str">
            <v>-</v>
          </cell>
          <cell r="BE99" t="str">
            <v>-</v>
          </cell>
          <cell r="BG99" t="str">
            <v>-</v>
          </cell>
        </row>
        <row r="100">
          <cell r="B100" t="str">
            <v>Jordan</v>
          </cell>
          <cell r="C100">
            <v>1.7</v>
          </cell>
          <cell r="E100">
            <v>2.2999999999999998</v>
          </cell>
          <cell r="G100">
            <v>1</v>
          </cell>
          <cell r="I100" t="str">
            <v>CLS 2016, UNICEF and ILO calculations</v>
          </cell>
          <cell r="J100">
            <v>1.4790000000000001</v>
          </cell>
          <cell r="L100">
            <v>9.6869999999999994</v>
          </cell>
          <cell r="N100" t="str">
            <v>2017-18</v>
          </cell>
          <cell r="O100" t="str">
            <v>DHS 2017-18</v>
          </cell>
          <cell r="P100">
            <v>6.5000000000000002E-2</v>
          </cell>
          <cell r="R100" t="str">
            <v>2017-18</v>
          </cell>
          <cell r="S100" t="str">
            <v>DHS 2017-18</v>
          </cell>
          <cell r="T100">
            <v>97.238</v>
          </cell>
          <cell r="V100">
            <v>98</v>
          </cell>
          <cell r="X100">
            <v>98.3</v>
          </cell>
          <cell r="Z100">
            <v>97.7</v>
          </cell>
          <cell r="AB100" t="str">
            <v>DHS 2017-18</v>
          </cell>
          <cell r="AC100" t="str">
            <v>-</v>
          </cell>
          <cell r="AE100" t="str">
            <v>-</v>
          </cell>
          <cell r="AG100" t="str">
            <v>-</v>
          </cell>
          <cell r="AI100" t="str">
            <v>-</v>
          </cell>
          <cell r="AK100" t="str">
            <v>-</v>
          </cell>
          <cell r="AM100" t="str">
            <v>-</v>
          </cell>
          <cell r="AO100" t="str">
            <v>-</v>
          </cell>
          <cell r="AQ100" t="str">
            <v>-</v>
          </cell>
          <cell r="AU100" t="str">
            <v>-</v>
          </cell>
          <cell r="AW100" t="str">
            <v>-</v>
          </cell>
          <cell r="AY100" t="str">
            <v>-</v>
          </cell>
          <cell r="BA100" t="str">
            <v>-</v>
          </cell>
          <cell r="BC100" t="str">
            <v>-</v>
          </cell>
          <cell r="BE100" t="str">
            <v>-</v>
          </cell>
          <cell r="BG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98.7</v>
          </cell>
          <cell r="V101">
            <v>99.7</v>
          </cell>
          <cell r="X101">
            <v>99.7</v>
          </cell>
          <cell r="Z101">
            <v>99.7</v>
          </cell>
          <cell r="AB101" t="str">
            <v>MICS 2015</v>
          </cell>
          <cell r="AC101" t="str">
            <v>-</v>
          </cell>
          <cell r="AE101" t="str">
            <v>-</v>
          </cell>
          <cell r="AG101" t="str">
            <v>-</v>
          </cell>
          <cell r="AI101" t="str">
            <v>-</v>
          </cell>
          <cell r="AK101" t="str">
            <v>-</v>
          </cell>
          <cell r="AM101" t="str">
            <v>-</v>
          </cell>
          <cell r="AO101" t="str">
            <v>-</v>
          </cell>
          <cell r="AQ101" t="str">
            <v>-</v>
          </cell>
          <cell r="AU101" t="str">
            <v>-</v>
          </cell>
          <cell r="AW101" t="str">
            <v>-</v>
          </cell>
          <cell r="AY101" t="str">
            <v>-</v>
          </cell>
          <cell r="BA101" t="str">
            <v>-</v>
          </cell>
          <cell r="BC101" t="str">
            <v>-</v>
          </cell>
          <cell r="BE101" t="str">
            <v>-</v>
          </cell>
          <cell r="BG101" t="str">
            <v>-</v>
          </cell>
        </row>
        <row r="102">
          <cell r="B102" t="str">
            <v>Kenya</v>
          </cell>
          <cell r="C102" t="str">
            <v>-</v>
          </cell>
          <cell r="E102" t="str">
            <v>-</v>
          </cell>
          <cell r="G102" t="str">
            <v>-</v>
          </cell>
          <cell r="J102">
            <v>4.3940000000000001</v>
          </cell>
          <cell r="K102" t="str">
            <v>x</v>
          </cell>
          <cell r="L102">
            <v>22.928999999999998</v>
          </cell>
          <cell r="M102" t="str">
            <v>x</v>
          </cell>
          <cell r="N102" t="str">
            <v>2014</v>
          </cell>
          <cell r="O102" t="str">
            <v>DHS 2014</v>
          </cell>
          <cell r="P102">
            <v>2.5</v>
          </cell>
          <cell r="Q102" t="str">
            <v>x</v>
          </cell>
          <cell r="R102" t="str">
            <v>2014</v>
          </cell>
          <cell r="S102" t="str">
            <v>DHS 2014</v>
          </cell>
          <cell r="T102">
            <v>67.599999999999994</v>
          </cell>
          <cell r="V102">
            <v>66.900000000000006</v>
          </cell>
          <cell r="X102">
            <v>67.400000000000006</v>
          </cell>
          <cell r="Z102">
            <v>66.400000000000006</v>
          </cell>
          <cell r="AB102" t="str">
            <v>DHS 2014</v>
          </cell>
          <cell r="AC102">
            <v>21</v>
          </cell>
          <cell r="AE102">
            <v>13.8</v>
          </cell>
          <cell r="AG102">
            <v>25.9</v>
          </cell>
          <cell r="AI102">
            <v>39.799999999999997</v>
          </cell>
          <cell r="AK102">
            <v>26</v>
          </cell>
          <cell r="AM102">
            <v>17.8</v>
          </cell>
          <cell r="AO102">
            <v>17.2</v>
          </cell>
          <cell r="AQ102">
            <v>12</v>
          </cell>
          <cell r="AS102" t="str">
            <v>2014</v>
          </cell>
          <cell r="AT102" t="str">
            <v>DHS 2014</v>
          </cell>
          <cell r="AU102">
            <v>2.8</v>
          </cell>
          <cell r="AW102">
            <v>2</v>
          </cell>
          <cell r="AY102">
            <v>3.2</v>
          </cell>
          <cell r="BA102">
            <v>6.2</v>
          </cell>
          <cell r="BC102">
            <v>2.2999999999999998</v>
          </cell>
          <cell r="BE102">
            <v>2.4</v>
          </cell>
          <cell r="BG102">
            <v>1.7</v>
          </cell>
        </row>
        <row r="103">
          <cell r="B103" t="str">
            <v>Kiribati</v>
          </cell>
          <cell r="C103">
            <v>16.5</v>
          </cell>
          <cell r="E103">
            <v>18.5</v>
          </cell>
          <cell r="G103">
            <v>14.5</v>
          </cell>
          <cell r="I103" t="str">
            <v>MICS 2018-19, UNICEF and ILO calculations</v>
          </cell>
          <cell r="J103">
            <v>2.391</v>
          </cell>
          <cell r="L103">
            <v>18.434999999999999</v>
          </cell>
          <cell r="N103" t="str">
            <v>2018-19</v>
          </cell>
          <cell r="O103" t="str">
            <v>MICS 2018-19</v>
          </cell>
          <cell r="P103">
            <v>8.6</v>
          </cell>
          <cell r="R103" t="str">
            <v>2018-19</v>
          </cell>
          <cell r="S103" t="str">
            <v>MICS 2018-19</v>
          </cell>
          <cell r="T103">
            <v>85.448999999999998</v>
          </cell>
          <cell r="V103">
            <v>91.6</v>
          </cell>
          <cell r="X103">
            <v>92.9</v>
          </cell>
          <cell r="Z103">
            <v>90.3</v>
          </cell>
          <cell r="AB103" t="str">
            <v>MICS 2018-19</v>
          </cell>
          <cell r="AC103" t="str">
            <v>-</v>
          </cell>
          <cell r="AE103" t="str">
            <v>-</v>
          </cell>
          <cell r="AG103" t="str">
            <v>-</v>
          </cell>
          <cell r="AI103" t="str">
            <v>-</v>
          </cell>
          <cell r="AK103" t="str">
            <v>-</v>
          </cell>
          <cell r="AM103" t="str">
            <v>-</v>
          </cell>
          <cell r="AO103" t="str">
            <v>-</v>
          </cell>
          <cell r="AQ103" t="str">
            <v>-</v>
          </cell>
          <cell r="AU103" t="str">
            <v>-</v>
          </cell>
          <cell r="AW103" t="str">
            <v>-</v>
          </cell>
          <cell r="AY103" t="str">
            <v>-</v>
          </cell>
          <cell r="BA103" t="str">
            <v>-</v>
          </cell>
          <cell r="BC103" t="str">
            <v>-</v>
          </cell>
          <cell r="BE103" t="str">
            <v>-</v>
          </cell>
          <cell r="BG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Z104" t="str">
            <v>-</v>
          </cell>
          <cell r="AC104" t="str">
            <v>-</v>
          </cell>
          <cell r="AE104" t="str">
            <v>-</v>
          </cell>
          <cell r="AG104" t="str">
            <v>-</v>
          </cell>
          <cell r="AI104" t="str">
            <v>-</v>
          </cell>
          <cell r="AK104" t="str">
            <v>-</v>
          </cell>
          <cell r="AM104" t="str">
            <v>-</v>
          </cell>
          <cell r="AO104" t="str">
            <v>-</v>
          </cell>
          <cell r="AQ104" t="str">
            <v>-</v>
          </cell>
          <cell r="AU104" t="str">
            <v>-</v>
          </cell>
          <cell r="AW104" t="str">
            <v>-</v>
          </cell>
          <cell r="AY104" t="str">
            <v>-</v>
          </cell>
          <cell r="BA104" t="str">
            <v>-</v>
          </cell>
          <cell r="BC104" t="str">
            <v>-</v>
          </cell>
          <cell r="BE104" t="str">
            <v>-</v>
          </cell>
          <cell r="BG104" t="str">
            <v>-</v>
          </cell>
        </row>
        <row r="105">
          <cell r="B105" t="str">
            <v>Kyrgyzstan</v>
          </cell>
          <cell r="C105">
            <v>22.3</v>
          </cell>
          <cell r="E105">
            <v>25.1</v>
          </cell>
          <cell r="G105">
            <v>19.100000000000001</v>
          </cell>
          <cell r="I105" t="str">
            <v>MICS 2018, UNICEF and ILO calculations</v>
          </cell>
          <cell r="J105">
            <v>0.307</v>
          </cell>
          <cell r="L105">
            <v>12.867000000000001</v>
          </cell>
          <cell r="N105" t="str">
            <v>2018</v>
          </cell>
          <cell r="O105" t="str">
            <v>MICS 2018</v>
          </cell>
          <cell r="P105">
            <v>0.4</v>
          </cell>
          <cell r="Q105" t="str">
            <v>x</v>
          </cell>
          <cell r="R105" t="str">
            <v>2012</v>
          </cell>
          <cell r="S105" t="str">
            <v>DHS 2012</v>
          </cell>
          <cell r="T105">
            <v>96.9</v>
          </cell>
          <cell r="V105">
            <v>98.9</v>
          </cell>
          <cell r="X105">
            <v>99.5</v>
          </cell>
          <cell r="Z105">
            <v>98.4</v>
          </cell>
          <cell r="AB105" t="str">
            <v>MICS 2018</v>
          </cell>
          <cell r="AC105" t="str">
            <v>-</v>
          </cell>
          <cell r="AE105" t="str">
            <v>-</v>
          </cell>
          <cell r="AG105" t="str">
            <v>-</v>
          </cell>
          <cell r="AI105" t="str">
            <v>-</v>
          </cell>
          <cell r="AK105" t="str">
            <v>-</v>
          </cell>
          <cell r="AM105" t="str">
            <v>-</v>
          </cell>
          <cell r="AO105" t="str">
            <v>-</v>
          </cell>
          <cell r="AQ105" t="str">
            <v>-</v>
          </cell>
          <cell r="AU105" t="str">
            <v>-</v>
          </cell>
          <cell r="AW105" t="str">
            <v>-</v>
          </cell>
          <cell r="AY105" t="str">
            <v>-</v>
          </cell>
          <cell r="BA105" t="str">
            <v>-</v>
          </cell>
          <cell r="BC105" t="str">
            <v>-</v>
          </cell>
          <cell r="BE105" t="str">
            <v>-</v>
          </cell>
          <cell r="BG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59.6</v>
          </cell>
          <cell r="U106" t="str">
            <v>y</v>
          </cell>
          <cell r="V106">
            <v>73</v>
          </cell>
          <cell r="W106" t="str">
            <v>y</v>
          </cell>
          <cell r="X106">
            <v>72.8</v>
          </cell>
          <cell r="Y106" t="str">
            <v>y</v>
          </cell>
          <cell r="Z106">
            <v>73.099999999999994</v>
          </cell>
          <cell r="AA106" t="str">
            <v>y</v>
          </cell>
          <cell r="AB106" t="str">
            <v>MICS 2017</v>
          </cell>
          <cell r="AC106" t="str">
            <v>-</v>
          </cell>
          <cell r="AE106" t="str">
            <v>-</v>
          </cell>
          <cell r="AG106" t="str">
            <v>-</v>
          </cell>
          <cell r="AI106" t="str">
            <v>-</v>
          </cell>
          <cell r="AK106" t="str">
            <v>-</v>
          </cell>
          <cell r="AM106" t="str">
            <v>-</v>
          </cell>
          <cell r="AO106" t="str">
            <v>-</v>
          </cell>
          <cell r="AQ106" t="str">
            <v>-</v>
          </cell>
          <cell r="AU106" t="str">
            <v>-</v>
          </cell>
          <cell r="AW106" t="str">
            <v>-</v>
          </cell>
          <cell r="AY106" t="str">
            <v>-</v>
          </cell>
          <cell r="BA106" t="str">
            <v>-</v>
          </cell>
          <cell r="BC106" t="str">
            <v>-</v>
          </cell>
          <cell r="BE106" t="str">
            <v>-</v>
          </cell>
          <cell r="BG106" t="str">
            <v>-</v>
          </cell>
        </row>
        <row r="107">
          <cell r="B107" t="str">
            <v>Latvia</v>
          </cell>
          <cell r="C107" t="str">
            <v>-</v>
          </cell>
          <cell r="E107" t="str">
            <v>-</v>
          </cell>
          <cell r="G107" t="str">
            <v>-</v>
          </cell>
          <cell r="J107" t="str">
            <v>-</v>
          </cell>
          <cell r="L107" t="str">
            <v>-</v>
          </cell>
          <cell r="P107" t="str">
            <v>-</v>
          </cell>
          <cell r="T107" t="str">
            <v>-</v>
          </cell>
          <cell r="V107">
            <v>100</v>
          </cell>
          <cell r="W107" t="str">
            <v>v</v>
          </cell>
          <cell r="X107">
            <v>100</v>
          </cell>
          <cell r="Y107" t="str">
            <v>v</v>
          </cell>
          <cell r="Z107">
            <v>100</v>
          </cell>
          <cell r="AA107" t="str">
            <v>v</v>
          </cell>
          <cell r="AB107" t="str">
            <v>UNSD Population and Vital Statistics Report, January 2021, latest update on 4 Jan 2022</v>
          </cell>
          <cell r="AC107" t="str">
            <v>-</v>
          </cell>
          <cell r="AE107" t="str">
            <v>-</v>
          </cell>
          <cell r="AG107" t="str">
            <v>-</v>
          </cell>
          <cell r="AI107" t="str">
            <v>-</v>
          </cell>
          <cell r="AK107" t="str">
            <v>-</v>
          </cell>
          <cell r="AM107" t="str">
            <v>-</v>
          </cell>
          <cell r="AO107" t="str">
            <v>-</v>
          </cell>
          <cell r="AQ107" t="str">
            <v>-</v>
          </cell>
          <cell r="AU107" t="str">
            <v>-</v>
          </cell>
          <cell r="AW107" t="str">
            <v>-</v>
          </cell>
          <cell r="AY107" t="str">
            <v>-</v>
          </cell>
          <cell r="BA107" t="str">
            <v>-</v>
          </cell>
          <cell r="BC107" t="str">
            <v>-</v>
          </cell>
          <cell r="BE107" t="str">
            <v>-</v>
          </cell>
          <cell r="BG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97.9</v>
          </cell>
          <cell r="U108" t="str">
            <v>y</v>
          </cell>
          <cell r="V108">
            <v>98.9</v>
          </cell>
          <cell r="W108" t="str">
            <v>y</v>
          </cell>
          <cell r="X108">
            <v>99.8</v>
          </cell>
          <cell r="Y108" t="str">
            <v>y</v>
          </cell>
          <cell r="Z108">
            <v>98</v>
          </cell>
          <cell r="AA108" t="str">
            <v>y</v>
          </cell>
          <cell r="AB108" t="str">
            <v>MICS 2015-16</v>
          </cell>
          <cell r="AC108" t="str">
            <v>-</v>
          </cell>
          <cell r="AE108" t="str">
            <v>-</v>
          </cell>
          <cell r="AG108" t="str">
            <v>-</v>
          </cell>
          <cell r="AI108" t="str">
            <v>-</v>
          </cell>
          <cell r="AK108" t="str">
            <v>-</v>
          </cell>
          <cell r="AM108" t="str">
            <v>-</v>
          </cell>
          <cell r="AO108" t="str">
            <v>-</v>
          </cell>
          <cell r="AQ108" t="str">
            <v>-</v>
          </cell>
          <cell r="AU108" t="str">
            <v>-</v>
          </cell>
          <cell r="AW108" t="str">
            <v>-</v>
          </cell>
          <cell r="AY108" t="str">
            <v>-</v>
          </cell>
          <cell r="BA108" t="str">
            <v>-</v>
          </cell>
          <cell r="BC108" t="str">
            <v>-</v>
          </cell>
          <cell r="BE108" t="str">
            <v>-</v>
          </cell>
          <cell r="BG108" t="str">
            <v>-</v>
          </cell>
        </row>
        <row r="109">
          <cell r="B109" t="str">
            <v>Lesotho</v>
          </cell>
          <cell r="C109">
            <v>13.9</v>
          </cell>
          <cell r="E109">
            <v>15.1</v>
          </cell>
          <cell r="G109">
            <v>12.7</v>
          </cell>
          <cell r="I109" t="str">
            <v>MICS 2018, UNICEF and ILO calculations</v>
          </cell>
          <cell r="J109">
            <v>1.038</v>
          </cell>
          <cell r="L109">
            <v>16.411999999999999</v>
          </cell>
          <cell r="N109" t="str">
            <v>2018</v>
          </cell>
          <cell r="O109" t="str">
            <v>MICS 2018</v>
          </cell>
          <cell r="P109">
            <v>1.9</v>
          </cell>
          <cell r="R109" t="str">
            <v>2018</v>
          </cell>
          <cell r="S109" t="str">
            <v>MICS 2018</v>
          </cell>
          <cell r="T109">
            <v>28.1</v>
          </cell>
          <cell r="V109">
            <v>44.5</v>
          </cell>
          <cell r="X109">
            <v>45.5</v>
          </cell>
          <cell r="Z109">
            <v>43.5</v>
          </cell>
          <cell r="AB109" t="str">
            <v>MICS 2018</v>
          </cell>
          <cell r="AC109" t="str">
            <v>-</v>
          </cell>
          <cell r="AE109" t="str">
            <v>-</v>
          </cell>
          <cell r="AG109" t="str">
            <v>-</v>
          </cell>
          <cell r="AI109" t="str">
            <v>-</v>
          </cell>
          <cell r="AK109" t="str">
            <v>-</v>
          </cell>
          <cell r="AM109" t="str">
            <v>-</v>
          </cell>
          <cell r="AO109" t="str">
            <v>-</v>
          </cell>
          <cell r="AQ109" t="str">
            <v>-</v>
          </cell>
          <cell r="AU109" t="str">
            <v>-</v>
          </cell>
          <cell r="AW109" t="str">
            <v>-</v>
          </cell>
          <cell r="AY109" t="str">
            <v>-</v>
          </cell>
          <cell r="BA109" t="str">
            <v>-</v>
          </cell>
          <cell r="BC109" t="str">
            <v>-</v>
          </cell>
          <cell r="BE109" t="str">
            <v>-</v>
          </cell>
          <cell r="BG109" t="str">
            <v>-</v>
          </cell>
        </row>
        <row r="110">
          <cell r="B110" t="str">
            <v>Liberia</v>
          </cell>
          <cell r="C110">
            <v>31.7</v>
          </cell>
          <cell r="E110">
            <v>29.3</v>
          </cell>
          <cell r="G110">
            <v>34.299999999999997</v>
          </cell>
          <cell r="I110" t="str">
            <v>DHS 2019-20, UNICEF and ILO calculations</v>
          </cell>
          <cell r="J110">
            <v>5.8</v>
          </cell>
          <cell r="L110">
            <v>24.9</v>
          </cell>
          <cell r="N110" t="str">
            <v>2019-20</v>
          </cell>
          <cell r="O110" t="str">
            <v>DHS 2019-20</v>
          </cell>
          <cell r="P110">
            <v>8.4</v>
          </cell>
          <cell r="R110" t="str">
            <v>2019-20</v>
          </cell>
          <cell r="S110" t="str">
            <v>DHS 2019-20</v>
          </cell>
          <cell r="T110">
            <v>63.661000000000001</v>
          </cell>
          <cell r="V110">
            <v>66.3</v>
          </cell>
          <cell r="X110">
            <v>67.099999999999994</v>
          </cell>
          <cell r="Z110">
            <v>65.400000000000006</v>
          </cell>
          <cell r="AB110" t="str">
            <v>DHS 2019-20</v>
          </cell>
          <cell r="AC110">
            <v>31.838000000000001</v>
          </cell>
          <cell r="AE110">
            <v>25.07</v>
          </cell>
          <cell r="AG110">
            <v>43.012</v>
          </cell>
          <cell r="AI110">
            <v>48.311999999999998</v>
          </cell>
          <cell r="AK110">
            <v>41.755000000000003</v>
          </cell>
          <cell r="AM110">
            <v>37.804000000000002</v>
          </cell>
          <cell r="AO110">
            <v>21.99</v>
          </cell>
          <cell r="AQ110">
            <v>17.207999999999998</v>
          </cell>
          <cell r="AS110" t="str">
            <v>2019-20</v>
          </cell>
          <cell r="AT110" t="str">
            <v>DHS 2019-20</v>
          </cell>
          <cell r="AU110" t="str">
            <v>-</v>
          </cell>
          <cell r="AW110" t="str">
            <v>-</v>
          </cell>
          <cell r="AY110" t="str">
            <v>-</v>
          </cell>
          <cell r="BA110" t="str">
            <v>-</v>
          </cell>
          <cell r="BC110" t="str">
            <v>-</v>
          </cell>
          <cell r="BE110" t="str">
            <v>-</v>
          </cell>
          <cell r="BG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Z111" t="str">
            <v>-</v>
          </cell>
          <cell r="AC111" t="str">
            <v>-</v>
          </cell>
          <cell r="AE111" t="str">
            <v>-</v>
          </cell>
          <cell r="AG111" t="str">
            <v>-</v>
          </cell>
          <cell r="AI111" t="str">
            <v>-</v>
          </cell>
          <cell r="AK111" t="str">
            <v>-</v>
          </cell>
          <cell r="AM111" t="str">
            <v>-</v>
          </cell>
          <cell r="AO111" t="str">
            <v>-</v>
          </cell>
          <cell r="AQ111" t="str">
            <v>-</v>
          </cell>
          <cell r="AU111" t="str">
            <v>-</v>
          </cell>
          <cell r="AW111" t="str">
            <v>-</v>
          </cell>
          <cell r="AY111" t="str">
            <v>-</v>
          </cell>
          <cell r="BA111" t="str">
            <v>-</v>
          </cell>
          <cell r="BC111" t="str">
            <v>-</v>
          </cell>
          <cell r="BE111" t="str">
            <v>-</v>
          </cell>
          <cell r="BG111" t="str">
            <v>-</v>
          </cell>
        </row>
        <row r="112">
          <cell r="B112" t="str">
            <v>Liechtenstein</v>
          </cell>
          <cell r="C112" t="str">
            <v>-</v>
          </cell>
          <cell r="E112" t="str">
            <v>-</v>
          </cell>
          <cell r="G112" t="str">
            <v>-</v>
          </cell>
          <cell r="J112" t="str">
            <v>-</v>
          </cell>
          <cell r="L112" t="str">
            <v>-</v>
          </cell>
          <cell r="P112" t="str">
            <v>-</v>
          </cell>
          <cell r="T112" t="str">
            <v>-</v>
          </cell>
          <cell r="V112">
            <v>100</v>
          </cell>
          <cell r="W112" t="str">
            <v>v</v>
          </cell>
          <cell r="X112">
            <v>100</v>
          </cell>
          <cell r="Y112" t="str">
            <v>v</v>
          </cell>
          <cell r="Z112">
            <v>100</v>
          </cell>
          <cell r="AA112" t="str">
            <v>v</v>
          </cell>
          <cell r="AB112" t="str">
            <v>UNSD Population and Vital Statistics Report, January 2021, latest update on 4 Jan 2022</v>
          </cell>
          <cell r="AC112" t="str">
            <v>-</v>
          </cell>
          <cell r="AE112" t="str">
            <v>-</v>
          </cell>
          <cell r="AG112" t="str">
            <v>-</v>
          </cell>
          <cell r="AI112" t="str">
            <v>-</v>
          </cell>
          <cell r="AK112" t="str">
            <v>-</v>
          </cell>
          <cell r="AM112" t="str">
            <v>-</v>
          </cell>
          <cell r="AO112" t="str">
            <v>-</v>
          </cell>
          <cell r="AQ112" t="str">
            <v>-</v>
          </cell>
          <cell r="AU112" t="str">
            <v>-</v>
          </cell>
          <cell r="AW112" t="str">
            <v>-</v>
          </cell>
          <cell r="AY112" t="str">
            <v>-</v>
          </cell>
          <cell r="BA112" t="str">
            <v>-</v>
          </cell>
          <cell r="BC112" t="str">
            <v>-</v>
          </cell>
          <cell r="BE112" t="str">
            <v>-</v>
          </cell>
          <cell r="BG112" t="str">
            <v>-</v>
          </cell>
        </row>
        <row r="113">
          <cell r="B113" t="str">
            <v>Lithuania</v>
          </cell>
          <cell r="C113" t="str">
            <v>-</v>
          </cell>
          <cell r="E113" t="str">
            <v>-</v>
          </cell>
          <cell r="G113" t="str">
            <v>-</v>
          </cell>
          <cell r="J113">
            <v>0</v>
          </cell>
          <cell r="K113" t="str">
            <v>y</v>
          </cell>
          <cell r="L113">
            <v>0.3</v>
          </cell>
          <cell r="M113" t="str">
            <v>y</v>
          </cell>
          <cell r="N113" t="str">
            <v>2021</v>
          </cell>
          <cell r="O113" t="str">
            <v>Statistics Lithuania 2021</v>
          </cell>
          <cell r="P113" t="str">
            <v>-</v>
          </cell>
          <cell r="T113" t="str">
            <v>-</v>
          </cell>
          <cell r="V113">
            <v>100</v>
          </cell>
          <cell r="W113" t="str">
            <v>y</v>
          </cell>
          <cell r="X113">
            <v>100</v>
          </cell>
          <cell r="Y113" t="str">
            <v>y</v>
          </cell>
          <cell r="Z113">
            <v>100</v>
          </cell>
          <cell r="AA113" t="str">
            <v>y</v>
          </cell>
          <cell r="AB113" t="str">
            <v>Statistics Lithuania 2020</v>
          </cell>
          <cell r="AC113" t="str">
            <v>-</v>
          </cell>
          <cell r="AE113" t="str">
            <v>-</v>
          </cell>
          <cell r="AG113" t="str">
            <v>-</v>
          </cell>
          <cell r="AI113" t="str">
            <v>-</v>
          </cell>
          <cell r="AK113" t="str">
            <v>-</v>
          </cell>
          <cell r="AM113" t="str">
            <v>-</v>
          </cell>
          <cell r="AO113" t="str">
            <v>-</v>
          </cell>
          <cell r="AQ113" t="str">
            <v>-</v>
          </cell>
          <cell r="AU113" t="str">
            <v>-</v>
          </cell>
          <cell r="AW113" t="str">
            <v>-</v>
          </cell>
          <cell r="AY113" t="str">
            <v>-</v>
          </cell>
          <cell r="BA113" t="str">
            <v>-</v>
          </cell>
          <cell r="BC113" t="str">
            <v>-</v>
          </cell>
          <cell r="BE113" t="str">
            <v>-</v>
          </cell>
          <cell r="BG113" t="str">
            <v>-</v>
          </cell>
        </row>
        <row r="114">
          <cell r="B114" t="str">
            <v>Luxembourg</v>
          </cell>
          <cell r="C114" t="str">
            <v>-</v>
          </cell>
          <cell r="E114" t="str">
            <v>-</v>
          </cell>
          <cell r="G114" t="str">
            <v>-</v>
          </cell>
          <cell r="J114" t="str">
            <v>-</v>
          </cell>
          <cell r="L114" t="str">
            <v>-</v>
          </cell>
          <cell r="P114" t="str">
            <v>-</v>
          </cell>
          <cell r="T114" t="str">
            <v>-</v>
          </cell>
          <cell r="V114">
            <v>100</v>
          </cell>
          <cell r="W114" t="str">
            <v>v</v>
          </cell>
          <cell r="X114">
            <v>100</v>
          </cell>
          <cell r="Y114" t="str">
            <v>v</v>
          </cell>
          <cell r="Z114">
            <v>100</v>
          </cell>
          <cell r="AA114" t="str">
            <v>v</v>
          </cell>
          <cell r="AB114" t="str">
            <v>UNSD Population and Vital Statistics Report, January 2021, latest update on 4 Jan 2022</v>
          </cell>
          <cell r="AC114" t="str">
            <v>-</v>
          </cell>
          <cell r="AE114" t="str">
            <v>-</v>
          </cell>
          <cell r="AG114" t="str">
            <v>-</v>
          </cell>
          <cell r="AI114" t="str">
            <v>-</v>
          </cell>
          <cell r="AK114" t="str">
            <v>-</v>
          </cell>
          <cell r="AM114" t="str">
            <v>-</v>
          </cell>
          <cell r="AO114" t="str">
            <v>-</v>
          </cell>
          <cell r="AQ114" t="str">
            <v>-</v>
          </cell>
          <cell r="AU114" t="str">
            <v>-</v>
          </cell>
          <cell r="AW114" t="str">
            <v>-</v>
          </cell>
          <cell r="AY114" t="str">
            <v>-</v>
          </cell>
          <cell r="BA114" t="str">
            <v>-</v>
          </cell>
          <cell r="BC114" t="str">
            <v>-</v>
          </cell>
          <cell r="BE114" t="str">
            <v>-</v>
          </cell>
          <cell r="BG114" t="str">
            <v>-</v>
          </cell>
        </row>
        <row r="115">
          <cell r="B115" t="str">
            <v>Madagascar</v>
          </cell>
          <cell r="C115">
            <v>36.700000000000003</v>
          </cell>
          <cell r="E115">
            <v>38.299999999999997</v>
          </cell>
          <cell r="G115">
            <v>35.1</v>
          </cell>
          <cell r="I115" t="str">
            <v>MICS 2018, UNICEF and ILO calculations</v>
          </cell>
          <cell r="J115">
            <v>12.693</v>
          </cell>
          <cell r="L115">
            <v>38.837000000000003</v>
          </cell>
          <cell r="N115" t="str">
            <v>2021</v>
          </cell>
          <cell r="O115" t="str">
            <v>DHS 2021</v>
          </cell>
          <cell r="P115">
            <v>11.231999999999999</v>
          </cell>
          <cell r="R115" t="str">
            <v>2021</v>
          </cell>
          <cell r="S115" t="str">
            <v>DHS 2021</v>
          </cell>
          <cell r="T115">
            <v>74.274000000000001</v>
          </cell>
          <cell r="V115">
            <v>78.599999999999994</v>
          </cell>
          <cell r="X115">
            <v>78.7</v>
          </cell>
          <cell r="Z115">
            <v>78.400000000000006</v>
          </cell>
          <cell r="AB115" t="str">
            <v>MICS 2018</v>
          </cell>
          <cell r="AC115" t="str">
            <v>-</v>
          </cell>
          <cell r="AE115" t="str">
            <v>-</v>
          </cell>
          <cell r="AG115" t="str">
            <v>-</v>
          </cell>
          <cell r="AI115" t="str">
            <v>-</v>
          </cell>
          <cell r="AK115" t="str">
            <v>-</v>
          </cell>
          <cell r="AM115" t="str">
            <v>-</v>
          </cell>
          <cell r="AO115" t="str">
            <v>-</v>
          </cell>
          <cell r="AQ115" t="str">
            <v>-</v>
          </cell>
          <cell r="AU115" t="str">
            <v>-</v>
          </cell>
          <cell r="AW115" t="str">
            <v>-</v>
          </cell>
          <cell r="AY115" t="str">
            <v>-</v>
          </cell>
          <cell r="BA115" t="str">
            <v>-</v>
          </cell>
          <cell r="BC115" t="str">
            <v>-</v>
          </cell>
          <cell r="BE115" t="str">
            <v>-</v>
          </cell>
          <cell r="BG115" t="str">
            <v>-</v>
          </cell>
        </row>
        <row r="116">
          <cell r="B116" t="str">
            <v>Malawi</v>
          </cell>
          <cell r="C116">
            <v>13.97</v>
          </cell>
          <cell r="E116">
            <v>14.065</v>
          </cell>
          <cell r="G116">
            <v>13.877000000000001</v>
          </cell>
          <cell r="I116" t="str">
            <v>MICS 2019-20, UNICEF and ILO calculations</v>
          </cell>
          <cell r="J116">
            <v>7.4589999999999996</v>
          </cell>
          <cell r="L116">
            <v>37.664000000000001</v>
          </cell>
          <cell r="N116" t="str">
            <v>2019-20</v>
          </cell>
          <cell r="O116" t="str">
            <v>MICS 2019-20</v>
          </cell>
          <cell r="P116">
            <v>6.9640000000000004</v>
          </cell>
          <cell r="R116" t="str">
            <v>2019-20</v>
          </cell>
          <cell r="S116" t="str">
            <v>MICS 2019-20</v>
          </cell>
          <cell r="T116">
            <v>6.8</v>
          </cell>
          <cell r="U116" t="str">
            <v>y</v>
          </cell>
          <cell r="V116">
            <v>5.6</v>
          </cell>
          <cell r="W116" t="str">
            <v>y</v>
          </cell>
          <cell r="X116">
            <v>5.8</v>
          </cell>
          <cell r="Y116" t="str">
            <v>y</v>
          </cell>
          <cell r="Z116">
            <v>5.4</v>
          </cell>
          <cell r="AA116" t="str">
            <v>y</v>
          </cell>
          <cell r="AB116" t="str">
            <v>MICS 2013-14</v>
          </cell>
          <cell r="AC116" t="str">
            <v>-</v>
          </cell>
          <cell r="AE116" t="str">
            <v>-</v>
          </cell>
          <cell r="AG116" t="str">
            <v>-</v>
          </cell>
          <cell r="AI116" t="str">
            <v>-</v>
          </cell>
          <cell r="AK116" t="str">
            <v>-</v>
          </cell>
          <cell r="AM116" t="str">
            <v>-</v>
          </cell>
          <cell r="AO116" t="str">
            <v>-</v>
          </cell>
          <cell r="AQ116" t="str">
            <v>-</v>
          </cell>
          <cell r="AU116" t="str">
            <v>-</v>
          </cell>
          <cell r="AW116" t="str">
            <v>-</v>
          </cell>
          <cell r="AY116" t="str">
            <v>-</v>
          </cell>
          <cell r="BA116" t="str">
            <v>-</v>
          </cell>
          <cell r="BC116" t="str">
            <v>-</v>
          </cell>
          <cell r="BE116" t="str">
            <v>-</v>
          </cell>
          <cell r="BG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Z117" t="str">
            <v>-</v>
          </cell>
          <cell r="AC117" t="str">
            <v>-</v>
          </cell>
          <cell r="AE117" t="str">
            <v>-</v>
          </cell>
          <cell r="AG117" t="str">
            <v>-</v>
          </cell>
          <cell r="AI117" t="str">
            <v>-</v>
          </cell>
          <cell r="AK117" t="str">
            <v>-</v>
          </cell>
          <cell r="AM117" t="str">
            <v>-</v>
          </cell>
          <cell r="AO117" t="str">
            <v>-</v>
          </cell>
          <cell r="AQ117" t="str">
            <v>-</v>
          </cell>
          <cell r="AU117" t="str">
            <v>-</v>
          </cell>
          <cell r="AW117" t="str">
            <v>-</v>
          </cell>
          <cell r="AY117" t="str">
            <v>-</v>
          </cell>
          <cell r="BA117" t="str">
            <v>-</v>
          </cell>
          <cell r="BC117" t="str">
            <v>-</v>
          </cell>
          <cell r="BE117" t="str">
            <v>-</v>
          </cell>
          <cell r="BG117" t="str">
            <v>-</v>
          </cell>
        </row>
        <row r="118">
          <cell r="B118" t="str">
            <v>Maldives</v>
          </cell>
          <cell r="C118" t="str">
            <v>-</v>
          </cell>
          <cell r="E118" t="str">
            <v>-</v>
          </cell>
          <cell r="G118" t="str">
            <v>-</v>
          </cell>
          <cell r="J118">
            <v>4.7E-2</v>
          </cell>
          <cell r="L118">
            <v>2.153</v>
          </cell>
          <cell r="N118" t="str">
            <v>2016-17</v>
          </cell>
          <cell r="O118" t="str">
            <v>DHS 2016-17</v>
          </cell>
          <cell r="P118">
            <v>2.2000000000000002</v>
          </cell>
          <cell r="R118" t="str">
            <v>2016-17</v>
          </cell>
          <cell r="S118" t="str">
            <v>DHS 2016-17</v>
          </cell>
          <cell r="T118">
            <v>96.3</v>
          </cell>
          <cell r="V118">
            <v>98.8</v>
          </cell>
          <cell r="X118">
            <v>98.5</v>
          </cell>
          <cell r="Z118">
            <v>99.1</v>
          </cell>
          <cell r="AB118" t="str">
            <v>DHS 2016-17</v>
          </cell>
          <cell r="AC118">
            <v>12.9</v>
          </cell>
          <cell r="AE118">
            <v>13.763999999999999</v>
          </cell>
          <cell r="AG118">
            <v>12.269</v>
          </cell>
          <cell r="AI118">
            <v>13.9</v>
          </cell>
          <cell r="AK118">
            <v>12.2</v>
          </cell>
          <cell r="AM118">
            <v>12.2</v>
          </cell>
          <cell r="AO118">
            <v>14.7</v>
          </cell>
          <cell r="AQ118">
            <v>11.7</v>
          </cell>
          <cell r="AS118" t="str">
            <v>2016-17</v>
          </cell>
          <cell r="AT118" t="str">
            <v>DHS 2016-17</v>
          </cell>
          <cell r="AU118">
            <v>1.1000000000000001</v>
          </cell>
          <cell r="AW118">
            <v>1.075</v>
          </cell>
          <cell r="AY118">
            <v>1.038</v>
          </cell>
          <cell r="BA118">
            <v>0.6</v>
          </cell>
          <cell r="BC118">
            <v>1.5</v>
          </cell>
          <cell r="BE118">
            <v>2</v>
          </cell>
          <cell r="BG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15.949</v>
          </cell>
          <cell r="K119" t="str">
            <v>y</v>
          </cell>
          <cell r="L119">
            <v>53.651000000000003</v>
          </cell>
          <cell r="M119" t="str">
            <v>y</v>
          </cell>
          <cell r="N119" t="str">
            <v>2018</v>
          </cell>
          <cell r="O119" t="str">
            <v>DHS 2018</v>
          </cell>
          <cell r="P119">
            <v>2.1</v>
          </cell>
          <cell r="Q119" t="str">
            <v>y</v>
          </cell>
          <cell r="R119" t="str">
            <v>2018</v>
          </cell>
          <cell r="S119" t="str">
            <v>DHS 2018</v>
          </cell>
          <cell r="T119">
            <v>87.429000000000002</v>
          </cell>
          <cell r="U119" t="str">
            <v>y</v>
          </cell>
          <cell r="V119">
            <v>86.71</v>
          </cell>
          <cell r="W119" t="str">
            <v>y</v>
          </cell>
          <cell r="X119">
            <v>87.822999999999993</v>
          </cell>
          <cell r="Y119" t="str">
            <v>y</v>
          </cell>
          <cell r="Z119">
            <v>85.566999999999993</v>
          </cell>
          <cell r="AA119" t="str">
            <v>y</v>
          </cell>
          <cell r="AB119" t="str">
            <v>DHS 2018</v>
          </cell>
          <cell r="AC119">
            <v>88.6</v>
          </cell>
          <cell r="AD119" t="str">
            <v>y</v>
          </cell>
          <cell r="AE119">
            <v>89.2</v>
          </cell>
          <cell r="AF119" t="str">
            <v>y</v>
          </cell>
          <cell r="AG119">
            <v>88.4</v>
          </cell>
          <cell r="AH119" t="str">
            <v>y</v>
          </cell>
          <cell r="AI119">
            <v>86.477999999999994</v>
          </cell>
          <cell r="AJ119" t="str">
            <v>y</v>
          </cell>
          <cell r="AK119">
            <v>85.828000000000003</v>
          </cell>
          <cell r="AL119" t="str">
            <v>y</v>
          </cell>
          <cell r="AM119">
            <v>89.921999999999997</v>
          </cell>
          <cell r="AN119" t="str">
            <v>y</v>
          </cell>
          <cell r="AO119">
            <v>89.608000000000004</v>
          </cell>
          <cell r="AP119" t="str">
            <v>y</v>
          </cell>
          <cell r="AQ119">
            <v>90.385000000000005</v>
          </cell>
          <cell r="AR119" t="str">
            <v>y</v>
          </cell>
          <cell r="AS119" t="str">
            <v>2018</v>
          </cell>
          <cell r="AT119" t="str">
            <v>DHS 2018</v>
          </cell>
          <cell r="AU119">
            <v>72.7</v>
          </cell>
          <cell r="AV119" t="str">
            <v>y</v>
          </cell>
          <cell r="AW119">
            <v>74.400000000000006</v>
          </cell>
          <cell r="AX119" t="str">
            <v>y</v>
          </cell>
          <cell r="AY119">
            <v>72.2</v>
          </cell>
          <cell r="AZ119" t="str">
            <v>y</v>
          </cell>
          <cell r="BA119">
            <v>70.5</v>
          </cell>
          <cell r="BB119" t="str">
            <v>y</v>
          </cell>
          <cell r="BC119">
            <v>69.7</v>
          </cell>
          <cell r="BD119" t="str">
            <v>y</v>
          </cell>
          <cell r="BE119">
            <v>69.099999999999994</v>
          </cell>
          <cell r="BF119" t="str">
            <v>y</v>
          </cell>
          <cell r="BG119">
            <v>78.3</v>
          </cell>
        </row>
        <row r="120">
          <cell r="B120" t="str">
            <v>Malta</v>
          </cell>
          <cell r="C120" t="str">
            <v>-</v>
          </cell>
          <cell r="E120" t="str">
            <v>-</v>
          </cell>
          <cell r="G120" t="str">
            <v>-</v>
          </cell>
          <cell r="J120" t="str">
            <v>-</v>
          </cell>
          <cell r="L120" t="str">
            <v>-</v>
          </cell>
          <cell r="P120" t="str">
            <v>-</v>
          </cell>
          <cell r="T120" t="str">
            <v>-</v>
          </cell>
          <cell r="V120">
            <v>100</v>
          </cell>
          <cell r="W120" t="str">
            <v>v</v>
          </cell>
          <cell r="X120">
            <v>100</v>
          </cell>
          <cell r="Y120" t="str">
            <v>v</v>
          </cell>
          <cell r="Z120">
            <v>100</v>
          </cell>
          <cell r="AA120" t="str">
            <v>v</v>
          </cell>
          <cell r="AB120" t="str">
            <v>UNSD Population and Vital Statistics Report, January 2021, latest update on 4 Jan 2022</v>
          </cell>
          <cell r="AC120" t="str">
            <v>-</v>
          </cell>
          <cell r="AE120" t="str">
            <v>-</v>
          </cell>
          <cell r="AG120" t="str">
            <v>-</v>
          </cell>
          <cell r="AI120" t="str">
            <v>-</v>
          </cell>
          <cell r="AK120" t="str">
            <v>-</v>
          </cell>
          <cell r="AM120" t="str">
            <v>-</v>
          </cell>
          <cell r="AO120" t="str">
            <v>-</v>
          </cell>
          <cell r="AQ120" t="str">
            <v>-</v>
          </cell>
          <cell r="AU120" t="str">
            <v>-</v>
          </cell>
          <cell r="AW120" t="str">
            <v>-</v>
          </cell>
          <cell r="AY120" t="str">
            <v>-</v>
          </cell>
          <cell r="BA120" t="str">
            <v>-</v>
          </cell>
          <cell r="BC120" t="str">
            <v>-</v>
          </cell>
          <cell r="BE120" t="str">
            <v>-</v>
          </cell>
          <cell r="BG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79.599999999999994</v>
          </cell>
          <cell r="V121">
            <v>83.8</v>
          </cell>
          <cell r="X121">
            <v>85.1</v>
          </cell>
          <cell r="Z121">
            <v>82.3</v>
          </cell>
          <cell r="AB121" t="str">
            <v>ICHNS 2017</v>
          </cell>
          <cell r="AC121" t="str">
            <v>-</v>
          </cell>
          <cell r="AE121" t="str">
            <v>-</v>
          </cell>
          <cell r="AG121" t="str">
            <v>-</v>
          </cell>
          <cell r="AI121" t="str">
            <v>-</v>
          </cell>
          <cell r="AK121" t="str">
            <v>-</v>
          </cell>
          <cell r="AM121" t="str">
            <v>-</v>
          </cell>
          <cell r="AO121" t="str">
            <v>-</v>
          </cell>
          <cell r="AQ121" t="str">
            <v>-</v>
          </cell>
          <cell r="AU121" t="str">
            <v>-</v>
          </cell>
          <cell r="AW121" t="str">
            <v>-</v>
          </cell>
          <cell r="AY121" t="str">
            <v>-</v>
          </cell>
          <cell r="BA121" t="str">
            <v>-</v>
          </cell>
          <cell r="BC121" t="str">
            <v>-</v>
          </cell>
          <cell r="BE121" t="str">
            <v>-</v>
          </cell>
          <cell r="BG121" t="str">
            <v>-</v>
          </cell>
        </row>
        <row r="122">
          <cell r="B122" t="str">
            <v>Mauritania</v>
          </cell>
          <cell r="C122">
            <v>14</v>
          </cell>
          <cell r="E122">
            <v>15.4</v>
          </cell>
          <cell r="G122">
            <v>12.6</v>
          </cell>
          <cell r="I122" t="str">
            <v>MICS 2015, UNICEF and ILO calculations</v>
          </cell>
          <cell r="J122">
            <v>15.5</v>
          </cell>
          <cell r="L122">
            <v>36.6</v>
          </cell>
          <cell r="N122" t="str">
            <v>2019-21</v>
          </cell>
          <cell r="O122" t="str">
            <v>DHS 2019-21</v>
          </cell>
          <cell r="P122">
            <v>1.2</v>
          </cell>
          <cell r="R122" t="str">
            <v>2019-21</v>
          </cell>
          <cell r="S122" t="str">
            <v>DHS 2019-21</v>
          </cell>
          <cell r="T122">
            <v>45</v>
          </cell>
          <cell r="U122" t="str">
            <v>y</v>
          </cell>
          <cell r="V122">
            <v>65.599999999999994</v>
          </cell>
          <cell r="W122" t="str">
            <v>y</v>
          </cell>
          <cell r="X122">
            <v>65.599999999999994</v>
          </cell>
          <cell r="Y122" t="str">
            <v>y</v>
          </cell>
          <cell r="Z122">
            <v>65.5</v>
          </cell>
          <cell r="AA122" t="str">
            <v>y</v>
          </cell>
          <cell r="AB122" t="str">
            <v>MICS 2015</v>
          </cell>
          <cell r="AC122">
            <v>66.599999999999994</v>
          </cell>
          <cell r="AE122">
            <v>55.2</v>
          </cell>
          <cell r="AG122">
            <v>79</v>
          </cell>
          <cell r="AI122">
            <v>91.8</v>
          </cell>
          <cell r="AK122">
            <v>85.9</v>
          </cell>
          <cell r="AM122">
            <v>70.099999999999994</v>
          </cell>
          <cell r="AO122">
            <v>60.1</v>
          </cell>
          <cell r="AQ122">
            <v>36.6</v>
          </cell>
          <cell r="AS122" t="str">
            <v>2015</v>
          </cell>
          <cell r="AT122" t="str">
            <v>MICS 2015</v>
          </cell>
          <cell r="AU122">
            <v>51.4</v>
          </cell>
          <cell r="AW122">
            <v>33</v>
          </cell>
          <cell r="AY122">
            <v>66.3</v>
          </cell>
          <cell r="BA122">
            <v>82.2</v>
          </cell>
          <cell r="BC122">
            <v>69</v>
          </cell>
          <cell r="BE122">
            <v>47.2</v>
          </cell>
          <cell r="BG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Z123" t="str">
            <v>-</v>
          </cell>
          <cell r="AC123" t="str">
            <v>-</v>
          </cell>
          <cell r="AE123" t="str">
            <v>-</v>
          </cell>
          <cell r="AG123" t="str">
            <v>-</v>
          </cell>
          <cell r="AI123" t="str">
            <v>-</v>
          </cell>
          <cell r="AK123" t="str">
            <v>-</v>
          </cell>
          <cell r="AM123" t="str">
            <v>-</v>
          </cell>
          <cell r="AO123" t="str">
            <v>-</v>
          </cell>
          <cell r="AQ123" t="str">
            <v>-</v>
          </cell>
          <cell r="AU123" t="str">
            <v>-</v>
          </cell>
          <cell r="AW123" t="str">
            <v>-</v>
          </cell>
          <cell r="AY123" t="str">
            <v>-</v>
          </cell>
          <cell r="BA123" t="str">
            <v>-</v>
          </cell>
          <cell r="BC123" t="str">
            <v>-</v>
          </cell>
          <cell r="BE123" t="str">
            <v>-</v>
          </cell>
          <cell r="BG123" t="str">
            <v>-</v>
          </cell>
        </row>
        <row r="124">
          <cell r="B124" t="str">
            <v>Mexico</v>
          </cell>
          <cell r="C124">
            <v>5.9939999999999998</v>
          </cell>
          <cell r="E124">
            <v>3.3860000000000001</v>
          </cell>
          <cell r="G124">
            <v>4.726</v>
          </cell>
          <cell r="I124" t="str">
            <v>ENTI 2019, UNICEF and ILO calculations</v>
          </cell>
          <cell r="J124">
            <v>3.63</v>
          </cell>
          <cell r="L124">
            <v>20.701000000000001</v>
          </cell>
          <cell r="N124" t="str">
            <v>2018</v>
          </cell>
          <cell r="O124" t="str">
            <v>ENADID 2018</v>
          </cell>
          <cell r="P124" t="str">
            <v>-</v>
          </cell>
          <cell r="T124">
            <v>89.24</v>
          </cell>
          <cell r="U124" t="str">
            <v>y</v>
          </cell>
          <cell r="V124">
            <v>97.016000000000005</v>
          </cell>
          <cell r="W124" t="str">
            <v>y</v>
          </cell>
          <cell r="X124">
            <v>97.046000000000006</v>
          </cell>
          <cell r="Y124" t="str">
            <v>y</v>
          </cell>
          <cell r="Z124">
            <v>96.984999999999999</v>
          </cell>
          <cell r="AA124" t="str">
            <v>y</v>
          </cell>
          <cell r="AB124" t="str">
            <v>INEGI. Population and Housing Census 2020</v>
          </cell>
          <cell r="AC124" t="str">
            <v>-</v>
          </cell>
          <cell r="AE124" t="str">
            <v>-</v>
          </cell>
          <cell r="AG124" t="str">
            <v>-</v>
          </cell>
          <cell r="AI124" t="str">
            <v>-</v>
          </cell>
          <cell r="AK124" t="str">
            <v>-</v>
          </cell>
          <cell r="AM124" t="str">
            <v>-</v>
          </cell>
          <cell r="AO124" t="str">
            <v>-</v>
          </cell>
          <cell r="AQ124" t="str">
            <v>-</v>
          </cell>
          <cell r="AU124" t="str">
            <v>-</v>
          </cell>
          <cell r="AW124" t="str">
            <v>-</v>
          </cell>
          <cell r="AY124" t="str">
            <v>-</v>
          </cell>
          <cell r="BA124" t="str">
            <v>-</v>
          </cell>
          <cell r="BC124" t="str">
            <v>-</v>
          </cell>
          <cell r="BE124" t="str">
            <v>-</v>
          </cell>
          <cell r="BG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Z125" t="str">
            <v>-</v>
          </cell>
          <cell r="AC125" t="str">
            <v>-</v>
          </cell>
          <cell r="AE125" t="str">
            <v>-</v>
          </cell>
          <cell r="AG125" t="str">
            <v>-</v>
          </cell>
          <cell r="AI125" t="str">
            <v>-</v>
          </cell>
          <cell r="AK125" t="str">
            <v>-</v>
          </cell>
          <cell r="AM125" t="str">
            <v>-</v>
          </cell>
          <cell r="AO125" t="str">
            <v>-</v>
          </cell>
          <cell r="AQ125" t="str">
            <v>-</v>
          </cell>
          <cell r="AU125" t="str">
            <v>-</v>
          </cell>
          <cell r="AW125" t="str">
            <v>-</v>
          </cell>
          <cell r="AY125" t="str">
            <v>-</v>
          </cell>
          <cell r="BA125" t="str">
            <v>-</v>
          </cell>
          <cell r="BC125" t="str">
            <v>-</v>
          </cell>
          <cell r="BE125" t="str">
            <v>-</v>
          </cell>
          <cell r="BG125" t="str">
            <v>-</v>
          </cell>
        </row>
        <row r="126">
          <cell r="B126" t="str">
            <v>Monaco</v>
          </cell>
          <cell r="C126" t="str">
            <v>-</v>
          </cell>
          <cell r="E126" t="str">
            <v>-</v>
          </cell>
          <cell r="G126" t="str">
            <v>-</v>
          </cell>
          <cell r="J126" t="str">
            <v>-</v>
          </cell>
          <cell r="L126" t="str">
            <v>-</v>
          </cell>
          <cell r="P126" t="str">
            <v>-</v>
          </cell>
          <cell r="T126" t="str">
            <v>-</v>
          </cell>
          <cell r="V126">
            <v>100</v>
          </cell>
          <cell r="W126" t="str">
            <v>v</v>
          </cell>
          <cell r="X126">
            <v>100</v>
          </cell>
          <cell r="Y126" t="str">
            <v>v</v>
          </cell>
          <cell r="Z126">
            <v>100</v>
          </cell>
          <cell r="AA126" t="str">
            <v>v</v>
          </cell>
          <cell r="AB126" t="str">
            <v>UNSD Population and Vital Statistics Report, January 2021, latest update on 4 Jan 2022</v>
          </cell>
          <cell r="AC126" t="str">
            <v>-</v>
          </cell>
          <cell r="AE126" t="str">
            <v>-</v>
          </cell>
          <cell r="AG126" t="str">
            <v>-</v>
          </cell>
          <cell r="AI126" t="str">
            <v>-</v>
          </cell>
          <cell r="AK126" t="str">
            <v>-</v>
          </cell>
          <cell r="AM126" t="str">
            <v>-</v>
          </cell>
          <cell r="AO126" t="str">
            <v>-</v>
          </cell>
          <cell r="AQ126" t="str">
            <v>-</v>
          </cell>
          <cell r="AU126" t="str">
            <v>-</v>
          </cell>
          <cell r="AW126" t="str">
            <v>-</v>
          </cell>
          <cell r="AY126" t="str">
            <v>-</v>
          </cell>
          <cell r="BA126" t="str">
            <v>-</v>
          </cell>
          <cell r="BC126" t="str">
            <v>-</v>
          </cell>
          <cell r="BE126" t="str">
            <v>-</v>
          </cell>
          <cell r="BG126" t="str">
            <v>-</v>
          </cell>
        </row>
        <row r="127">
          <cell r="B127" t="str">
            <v>Mongolia</v>
          </cell>
          <cell r="C127">
            <v>14.7</v>
          </cell>
          <cell r="E127">
            <v>16.100000000000001</v>
          </cell>
          <cell r="G127">
            <v>13.2</v>
          </cell>
          <cell r="I127" t="str">
            <v>MICS 2018, UNICEF and ILO calculations</v>
          </cell>
          <cell r="J127">
            <v>0.92900000000000005</v>
          </cell>
          <cell r="L127">
            <v>12.031000000000001</v>
          </cell>
          <cell r="N127" t="str">
            <v>2018</v>
          </cell>
          <cell r="O127" t="str">
            <v>MICS 2018</v>
          </cell>
          <cell r="P127">
            <v>2.1</v>
          </cell>
          <cell r="R127" t="str">
            <v>2018</v>
          </cell>
          <cell r="S127" t="str">
            <v>MICS 2018</v>
          </cell>
          <cell r="T127">
            <v>98.2</v>
          </cell>
          <cell r="V127">
            <v>99.6</v>
          </cell>
          <cell r="X127">
            <v>99.6</v>
          </cell>
          <cell r="Z127">
            <v>99.6</v>
          </cell>
          <cell r="AB127" t="str">
            <v>MICS 2018</v>
          </cell>
          <cell r="AC127" t="str">
            <v>-</v>
          </cell>
          <cell r="AE127" t="str">
            <v>-</v>
          </cell>
          <cell r="AG127" t="str">
            <v>-</v>
          </cell>
          <cell r="AI127" t="str">
            <v>-</v>
          </cell>
          <cell r="AK127" t="str">
            <v>-</v>
          </cell>
          <cell r="AM127" t="str">
            <v>-</v>
          </cell>
          <cell r="AO127" t="str">
            <v>-</v>
          </cell>
          <cell r="AQ127" t="str">
            <v>-</v>
          </cell>
          <cell r="AU127" t="str">
            <v>-</v>
          </cell>
          <cell r="AW127" t="str">
            <v>-</v>
          </cell>
          <cell r="AY127" t="str">
            <v>-</v>
          </cell>
          <cell r="BA127" t="str">
            <v>-</v>
          </cell>
          <cell r="BC127" t="str">
            <v>-</v>
          </cell>
          <cell r="BE127" t="str">
            <v>-</v>
          </cell>
          <cell r="BG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97.7</v>
          </cell>
          <cell r="V128">
            <v>99.4</v>
          </cell>
          <cell r="X128">
            <v>99.6</v>
          </cell>
          <cell r="Z128">
            <v>99.1</v>
          </cell>
          <cell r="AB128" t="str">
            <v>MICS 2013</v>
          </cell>
          <cell r="AC128" t="str">
            <v>-</v>
          </cell>
          <cell r="AE128" t="str">
            <v>-</v>
          </cell>
          <cell r="AG128" t="str">
            <v>-</v>
          </cell>
          <cell r="AI128" t="str">
            <v>-</v>
          </cell>
          <cell r="AK128" t="str">
            <v>-</v>
          </cell>
          <cell r="AM128" t="str">
            <v>-</v>
          </cell>
          <cell r="AO128" t="str">
            <v>-</v>
          </cell>
          <cell r="AQ128" t="str">
            <v>-</v>
          </cell>
          <cell r="AU128" t="str">
            <v>-</v>
          </cell>
          <cell r="AW128" t="str">
            <v>-</v>
          </cell>
          <cell r="AY128" t="str">
            <v>-</v>
          </cell>
          <cell r="BA128" t="str">
            <v>-</v>
          </cell>
          <cell r="BC128" t="str">
            <v>-</v>
          </cell>
          <cell r="BE128" t="str">
            <v>-</v>
          </cell>
          <cell r="BG128" t="str">
            <v>-</v>
          </cell>
        </row>
        <row r="129">
          <cell r="B129" t="str">
            <v>Montserrat</v>
          </cell>
          <cell r="C129" t="str">
            <v>-</v>
          </cell>
          <cell r="E129" t="str">
            <v>-</v>
          </cell>
          <cell r="G129" t="str">
            <v>-</v>
          </cell>
          <cell r="J129" t="str">
            <v>-</v>
          </cell>
          <cell r="L129" t="str">
            <v>-</v>
          </cell>
          <cell r="P129" t="str">
            <v>-</v>
          </cell>
          <cell r="T129" t="str">
            <v>-</v>
          </cell>
          <cell r="V129">
            <v>100</v>
          </cell>
          <cell r="W129" t="str">
            <v>y</v>
          </cell>
          <cell r="X129">
            <v>100</v>
          </cell>
          <cell r="Y129" t="str">
            <v>y</v>
          </cell>
          <cell r="Z129">
            <v>100</v>
          </cell>
          <cell r="AA129" t="str">
            <v>y</v>
          </cell>
          <cell r="AB129" t="str">
            <v>National Civil Authority, Registry Department, 2017</v>
          </cell>
          <cell r="AC129" t="str">
            <v>-</v>
          </cell>
          <cell r="AE129" t="str">
            <v>-</v>
          </cell>
          <cell r="AG129" t="str">
            <v>-</v>
          </cell>
          <cell r="AI129" t="str">
            <v>-</v>
          </cell>
          <cell r="AK129" t="str">
            <v>-</v>
          </cell>
          <cell r="AM129" t="str">
            <v>-</v>
          </cell>
          <cell r="AO129" t="str">
            <v>-</v>
          </cell>
          <cell r="AQ129" t="str">
            <v>-</v>
          </cell>
          <cell r="AU129" t="str">
            <v>-</v>
          </cell>
          <cell r="AW129" t="str">
            <v>-</v>
          </cell>
          <cell r="AY129" t="str">
            <v>-</v>
          </cell>
          <cell r="BA129" t="str">
            <v>-</v>
          </cell>
          <cell r="BC129" t="str">
            <v>-</v>
          </cell>
          <cell r="BE129" t="str">
            <v>-</v>
          </cell>
          <cell r="BG129" t="str">
            <v>-</v>
          </cell>
        </row>
        <row r="130">
          <cell r="B130" t="str">
            <v>Morocco</v>
          </cell>
          <cell r="C130" t="str">
            <v>-</v>
          </cell>
          <cell r="E130" t="str">
            <v>-</v>
          </cell>
          <cell r="G130" t="str">
            <v>-</v>
          </cell>
          <cell r="J130">
            <v>0.5</v>
          </cell>
          <cell r="L130">
            <v>13.7</v>
          </cell>
          <cell r="N130" t="str">
            <v>2018</v>
          </cell>
          <cell r="O130" t="str">
            <v>ENSPF 2018</v>
          </cell>
          <cell r="P130" t="str">
            <v>-</v>
          </cell>
          <cell r="T130" t="str">
            <v>-</v>
          </cell>
          <cell r="V130">
            <v>96.9</v>
          </cell>
          <cell r="W130" t="str">
            <v>y</v>
          </cell>
          <cell r="X130">
            <v>96.8</v>
          </cell>
          <cell r="Y130" t="str">
            <v>y</v>
          </cell>
          <cell r="Z130">
            <v>97</v>
          </cell>
          <cell r="AA130" t="str">
            <v>y</v>
          </cell>
          <cell r="AB130" t="str">
            <v>ENPSF 2018</v>
          </cell>
          <cell r="AC130" t="str">
            <v>-</v>
          </cell>
          <cell r="AE130" t="str">
            <v>-</v>
          </cell>
          <cell r="AG130" t="str">
            <v>-</v>
          </cell>
          <cell r="AI130" t="str">
            <v>-</v>
          </cell>
          <cell r="AK130" t="str">
            <v>-</v>
          </cell>
          <cell r="AM130" t="str">
            <v>-</v>
          </cell>
          <cell r="AO130" t="str">
            <v>-</v>
          </cell>
          <cell r="AQ130" t="str">
            <v>-</v>
          </cell>
          <cell r="AU130" t="str">
            <v>-</v>
          </cell>
          <cell r="AW130" t="str">
            <v>-</v>
          </cell>
          <cell r="AY130" t="str">
            <v>-</v>
          </cell>
          <cell r="BA130" t="str">
            <v>-</v>
          </cell>
          <cell r="BC130" t="str">
            <v>-</v>
          </cell>
          <cell r="BE130" t="str">
            <v>-</v>
          </cell>
          <cell r="BG130" t="str">
            <v>-</v>
          </cell>
        </row>
        <row r="131">
          <cell r="B131" t="str">
            <v>Mozambique</v>
          </cell>
          <cell r="C131" t="str">
            <v>-</v>
          </cell>
          <cell r="E131" t="str">
            <v>-</v>
          </cell>
          <cell r="G131" t="str">
            <v>-</v>
          </cell>
          <cell r="J131">
            <v>16.827000000000002</v>
          </cell>
          <cell r="L131">
            <v>52.945999999999998</v>
          </cell>
          <cell r="N131" t="str">
            <v>2015</v>
          </cell>
          <cell r="O131" t="str">
            <v>AIS 2015</v>
          </cell>
          <cell r="P131">
            <v>9.6999999999999993</v>
          </cell>
          <cell r="R131" t="str">
            <v>2015</v>
          </cell>
          <cell r="S131" t="str">
            <v>AIS 2015</v>
          </cell>
          <cell r="T131">
            <v>46.3</v>
          </cell>
          <cell r="V131">
            <v>55</v>
          </cell>
          <cell r="X131">
            <v>53.9</v>
          </cell>
          <cell r="Z131">
            <v>56.1</v>
          </cell>
          <cell r="AB131" t="str">
            <v>AIS 2015</v>
          </cell>
          <cell r="AC131" t="str">
            <v>-</v>
          </cell>
          <cell r="AE131" t="str">
            <v>-</v>
          </cell>
          <cell r="AG131" t="str">
            <v>-</v>
          </cell>
          <cell r="AI131" t="str">
            <v>-</v>
          </cell>
          <cell r="AK131" t="str">
            <v>-</v>
          </cell>
          <cell r="AM131" t="str">
            <v>-</v>
          </cell>
          <cell r="AO131" t="str">
            <v>-</v>
          </cell>
          <cell r="AQ131" t="str">
            <v>-</v>
          </cell>
          <cell r="AU131" t="str">
            <v>-</v>
          </cell>
          <cell r="AW131" t="str">
            <v>-</v>
          </cell>
          <cell r="AY131" t="str">
            <v>-</v>
          </cell>
          <cell r="BA131" t="str">
            <v>-</v>
          </cell>
          <cell r="BC131" t="str">
            <v>-</v>
          </cell>
          <cell r="BE131" t="str">
            <v>-</v>
          </cell>
          <cell r="BG131" t="str">
            <v>-</v>
          </cell>
        </row>
        <row r="132">
          <cell r="B132" t="str">
            <v>Myanmar</v>
          </cell>
          <cell r="C132">
            <v>9.9</v>
          </cell>
          <cell r="E132">
            <v>10.199999999999999</v>
          </cell>
          <cell r="G132">
            <v>9.6999999999999993</v>
          </cell>
          <cell r="I132" t="str">
            <v>LFS 2015, UNICEF and ILO calculations</v>
          </cell>
          <cell r="J132">
            <v>1.8859999999999999</v>
          </cell>
          <cell r="L132">
            <v>16.024000000000001</v>
          </cell>
          <cell r="N132" t="str">
            <v>2015-16</v>
          </cell>
          <cell r="O132" t="str">
            <v>DHS 2015-16</v>
          </cell>
          <cell r="P132">
            <v>5</v>
          </cell>
          <cell r="R132" t="str">
            <v>2015-16</v>
          </cell>
          <cell r="S132" t="str">
            <v>DHS 2015-16</v>
          </cell>
          <cell r="T132">
            <v>77.5</v>
          </cell>
          <cell r="V132">
            <v>81.3</v>
          </cell>
          <cell r="X132">
            <v>81.900000000000006</v>
          </cell>
          <cell r="Z132">
            <v>80.599999999999994</v>
          </cell>
          <cell r="AB132" t="str">
            <v>DHS 2015-16</v>
          </cell>
          <cell r="AC132" t="str">
            <v>-</v>
          </cell>
          <cell r="AE132" t="str">
            <v>-</v>
          </cell>
          <cell r="AG132" t="str">
            <v>-</v>
          </cell>
          <cell r="AI132" t="str">
            <v>-</v>
          </cell>
          <cell r="AK132" t="str">
            <v>-</v>
          </cell>
          <cell r="AM132" t="str">
            <v>-</v>
          </cell>
          <cell r="AO132" t="str">
            <v>-</v>
          </cell>
          <cell r="AQ132" t="str">
            <v>-</v>
          </cell>
          <cell r="AU132" t="str">
            <v>-</v>
          </cell>
          <cell r="AW132" t="str">
            <v>-</v>
          </cell>
          <cell r="AY132" t="str">
            <v>-</v>
          </cell>
          <cell r="BA132" t="str">
            <v>-</v>
          </cell>
          <cell r="BC132" t="str">
            <v>-</v>
          </cell>
          <cell r="BE132" t="str">
            <v>-</v>
          </cell>
          <cell r="BG132" t="str">
            <v>-</v>
          </cell>
        </row>
        <row r="133">
          <cell r="B133" t="str">
            <v>Namibia</v>
          </cell>
          <cell r="C133" t="str">
            <v>-</v>
          </cell>
          <cell r="E133" t="str">
            <v>-</v>
          </cell>
          <cell r="G133" t="str">
            <v>-</v>
          </cell>
          <cell r="J133">
            <v>1.5840000000000001</v>
          </cell>
          <cell r="K133" t="str">
            <v>x</v>
          </cell>
          <cell r="L133">
            <v>6.915</v>
          </cell>
          <cell r="M133" t="str">
            <v>x</v>
          </cell>
          <cell r="N133" t="str">
            <v>2013</v>
          </cell>
          <cell r="O133" t="str">
            <v>DHS 2013</v>
          </cell>
          <cell r="P133">
            <v>1.4</v>
          </cell>
          <cell r="Q133" t="str">
            <v>x</v>
          </cell>
          <cell r="R133" t="str">
            <v>2013</v>
          </cell>
          <cell r="S133" t="str">
            <v>DHS 2013</v>
          </cell>
          <cell r="T133">
            <v>64.8</v>
          </cell>
          <cell r="U133" t="str">
            <v>y</v>
          </cell>
          <cell r="V133">
            <v>78.099999999999994</v>
          </cell>
          <cell r="W133" t="str">
            <v>y</v>
          </cell>
          <cell r="X133" t="str">
            <v>-</v>
          </cell>
          <cell r="Z133" t="str">
            <v>-</v>
          </cell>
          <cell r="AB133" t="str">
            <v>Intercensal Survey 2016</v>
          </cell>
          <cell r="AC133" t="str">
            <v>-</v>
          </cell>
          <cell r="AE133" t="str">
            <v>-</v>
          </cell>
          <cell r="AG133" t="str">
            <v>-</v>
          </cell>
          <cell r="AI133" t="str">
            <v>-</v>
          </cell>
          <cell r="AK133" t="str">
            <v>-</v>
          </cell>
          <cell r="AM133" t="str">
            <v>-</v>
          </cell>
          <cell r="AO133" t="str">
            <v>-</v>
          </cell>
          <cell r="AQ133" t="str">
            <v>-</v>
          </cell>
          <cell r="AU133" t="str">
            <v>-</v>
          </cell>
          <cell r="AW133" t="str">
            <v>-</v>
          </cell>
          <cell r="AY133" t="str">
            <v>-</v>
          </cell>
          <cell r="BA133" t="str">
            <v>-</v>
          </cell>
          <cell r="BC133" t="str">
            <v>-</v>
          </cell>
          <cell r="BE133" t="str">
            <v>-</v>
          </cell>
          <cell r="BG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t="str">
            <v>-</v>
          </cell>
          <cell r="V134">
            <v>95.9</v>
          </cell>
          <cell r="X134" t="str">
            <v>-</v>
          </cell>
          <cell r="Z134" t="str">
            <v>-</v>
          </cell>
          <cell r="AB134" t="str">
            <v>Vital statistics 2013</v>
          </cell>
          <cell r="AC134" t="str">
            <v>-</v>
          </cell>
          <cell r="AE134" t="str">
            <v>-</v>
          </cell>
          <cell r="AG134" t="str">
            <v>-</v>
          </cell>
          <cell r="AI134" t="str">
            <v>-</v>
          </cell>
          <cell r="AK134" t="str">
            <v>-</v>
          </cell>
          <cell r="AM134" t="str">
            <v>-</v>
          </cell>
          <cell r="AO134" t="str">
            <v>-</v>
          </cell>
          <cell r="AQ134" t="str">
            <v>-</v>
          </cell>
          <cell r="AU134" t="str">
            <v>-</v>
          </cell>
          <cell r="AW134" t="str">
            <v>-</v>
          </cell>
          <cell r="AY134" t="str">
            <v>-</v>
          </cell>
          <cell r="BA134" t="str">
            <v>-</v>
          </cell>
          <cell r="BC134" t="str">
            <v>-</v>
          </cell>
          <cell r="BE134" t="str">
            <v>-</v>
          </cell>
          <cell r="BG134" t="str">
            <v>-</v>
          </cell>
        </row>
        <row r="135">
          <cell r="B135" t="str">
            <v>Nepal</v>
          </cell>
          <cell r="C135">
            <v>21.71</v>
          </cell>
          <cell r="E135">
            <v>20.29</v>
          </cell>
          <cell r="G135">
            <v>23.07</v>
          </cell>
          <cell r="I135" t="str">
            <v>MICS 2014, UNICEF and ILO calculations</v>
          </cell>
          <cell r="J135">
            <v>7.9</v>
          </cell>
          <cell r="L135">
            <v>32.799999999999997</v>
          </cell>
          <cell r="N135" t="str">
            <v>2019</v>
          </cell>
          <cell r="O135" t="str">
            <v>MICS 2019</v>
          </cell>
          <cell r="P135">
            <v>9</v>
          </cell>
          <cell r="R135" t="str">
            <v>2019</v>
          </cell>
          <cell r="S135" t="str">
            <v>MICS 2019</v>
          </cell>
          <cell r="T135">
            <v>59.475000000000001</v>
          </cell>
          <cell r="V135">
            <v>77.2</v>
          </cell>
          <cell r="X135">
            <v>76.3</v>
          </cell>
          <cell r="Z135">
            <v>78.3</v>
          </cell>
          <cell r="AB135" t="str">
            <v>MICS 2019</v>
          </cell>
          <cell r="AC135" t="str">
            <v>-</v>
          </cell>
          <cell r="AE135" t="str">
            <v>-</v>
          </cell>
          <cell r="AG135" t="str">
            <v>-</v>
          </cell>
          <cell r="AI135" t="str">
            <v>-</v>
          </cell>
          <cell r="AK135" t="str">
            <v>-</v>
          </cell>
          <cell r="AM135" t="str">
            <v>-</v>
          </cell>
          <cell r="AO135" t="str">
            <v>-</v>
          </cell>
          <cell r="AQ135" t="str">
            <v>-</v>
          </cell>
          <cell r="AU135" t="str">
            <v>-</v>
          </cell>
          <cell r="AW135" t="str">
            <v>-</v>
          </cell>
          <cell r="AY135" t="str">
            <v>-</v>
          </cell>
          <cell r="BA135" t="str">
            <v>-</v>
          </cell>
          <cell r="BC135" t="str">
            <v>-</v>
          </cell>
          <cell r="BE135" t="str">
            <v>-</v>
          </cell>
          <cell r="BG135" t="str">
            <v>-</v>
          </cell>
        </row>
        <row r="136">
          <cell r="B136" t="str">
            <v>Netherlands (Kingdom of the)</v>
          </cell>
          <cell r="C136" t="str">
            <v>-</v>
          </cell>
          <cell r="E136" t="str">
            <v>-</v>
          </cell>
          <cell r="G136" t="str">
            <v>-</v>
          </cell>
          <cell r="J136" t="str">
            <v>-</v>
          </cell>
          <cell r="L136" t="str">
            <v>-</v>
          </cell>
          <cell r="P136" t="str">
            <v>-</v>
          </cell>
          <cell r="T136" t="str">
            <v>-</v>
          </cell>
          <cell r="V136">
            <v>100</v>
          </cell>
          <cell r="W136" t="str">
            <v>v</v>
          </cell>
          <cell r="X136">
            <v>100</v>
          </cell>
          <cell r="Y136" t="str">
            <v>v</v>
          </cell>
          <cell r="Z136">
            <v>100</v>
          </cell>
          <cell r="AA136" t="str">
            <v>v</v>
          </cell>
          <cell r="AB136" t="str">
            <v>UNSD Population and Vital Statistics Report, January 2021, latest update on 4 Jan 2022</v>
          </cell>
          <cell r="AC136" t="str">
            <v>-</v>
          </cell>
          <cell r="AE136" t="str">
            <v>-</v>
          </cell>
          <cell r="AG136" t="str">
            <v>-</v>
          </cell>
          <cell r="AI136" t="str">
            <v>-</v>
          </cell>
          <cell r="AK136" t="str">
            <v>-</v>
          </cell>
          <cell r="AM136" t="str">
            <v>-</v>
          </cell>
          <cell r="AO136" t="str">
            <v>-</v>
          </cell>
          <cell r="AQ136" t="str">
            <v>-</v>
          </cell>
          <cell r="AU136" t="str">
            <v>-</v>
          </cell>
          <cell r="AW136" t="str">
            <v>-</v>
          </cell>
          <cell r="AY136" t="str">
            <v>-</v>
          </cell>
          <cell r="BA136" t="str">
            <v>-</v>
          </cell>
          <cell r="BC136" t="str">
            <v>-</v>
          </cell>
          <cell r="BE136" t="str">
            <v>-</v>
          </cell>
          <cell r="BG136" t="str">
            <v>-</v>
          </cell>
        </row>
        <row r="137">
          <cell r="B137" t="str">
            <v>New Zealand</v>
          </cell>
          <cell r="C137" t="str">
            <v>-</v>
          </cell>
          <cell r="E137" t="str">
            <v>-</v>
          </cell>
          <cell r="G137" t="str">
            <v>-</v>
          </cell>
          <cell r="J137" t="str">
            <v>-</v>
          </cell>
          <cell r="L137" t="str">
            <v>-</v>
          </cell>
          <cell r="P137" t="str">
            <v>-</v>
          </cell>
          <cell r="T137" t="str">
            <v>-</v>
          </cell>
          <cell r="V137">
            <v>100</v>
          </cell>
          <cell r="W137" t="str">
            <v>v</v>
          </cell>
          <cell r="X137">
            <v>100</v>
          </cell>
          <cell r="Y137" t="str">
            <v>v</v>
          </cell>
          <cell r="Z137">
            <v>100</v>
          </cell>
          <cell r="AA137" t="str">
            <v>v</v>
          </cell>
          <cell r="AB137" t="str">
            <v>UNSD Population and Vital Statistics Report, January 2021, latest update on 4 Jan 2022</v>
          </cell>
          <cell r="AC137" t="str">
            <v>-</v>
          </cell>
          <cell r="AE137" t="str">
            <v>-</v>
          </cell>
          <cell r="AG137" t="str">
            <v>-</v>
          </cell>
          <cell r="AI137" t="str">
            <v>-</v>
          </cell>
          <cell r="AK137" t="str">
            <v>-</v>
          </cell>
          <cell r="AM137" t="str">
            <v>-</v>
          </cell>
          <cell r="AO137" t="str">
            <v>-</v>
          </cell>
          <cell r="AQ137" t="str">
            <v>-</v>
          </cell>
          <cell r="AU137" t="str">
            <v>-</v>
          </cell>
          <cell r="AW137" t="str">
            <v>-</v>
          </cell>
          <cell r="AY137" t="str">
            <v>-</v>
          </cell>
          <cell r="BA137" t="str">
            <v>-</v>
          </cell>
          <cell r="BC137" t="str">
            <v>-</v>
          </cell>
          <cell r="BE137" t="str">
            <v>-</v>
          </cell>
          <cell r="BG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t="str">
            <v>-</v>
          </cell>
          <cell r="V138">
            <v>84.7</v>
          </cell>
          <cell r="X138" t="str">
            <v>-</v>
          </cell>
          <cell r="Z138" t="str">
            <v>-</v>
          </cell>
          <cell r="AB138" t="str">
            <v>ENDESA 2011/12</v>
          </cell>
          <cell r="AC138" t="str">
            <v>-</v>
          </cell>
          <cell r="AE138" t="str">
            <v>-</v>
          </cell>
          <cell r="AG138" t="str">
            <v>-</v>
          </cell>
          <cell r="AI138" t="str">
            <v>-</v>
          </cell>
          <cell r="AK138" t="str">
            <v>-</v>
          </cell>
          <cell r="AM138" t="str">
            <v>-</v>
          </cell>
          <cell r="AO138" t="str">
            <v>-</v>
          </cell>
          <cell r="AQ138" t="str">
            <v>-</v>
          </cell>
          <cell r="AU138" t="str">
            <v>-</v>
          </cell>
          <cell r="AW138" t="str">
            <v>-</v>
          </cell>
          <cell r="AY138" t="str">
            <v>-</v>
          </cell>
          <cell r="BA138" t="str">
            <v>-</v>
          </cell>
          <cell r="BC138" t="str">
            <v>-</v>
          </cell>
          <cell r="BE138" t="str">
            <v>-</v>
          </cell>
          <cell r="BG138" t="str">
            <v>-</v>
          </cell>
        </row>
        <row r="139">
          <cell r="B139" t="str">
            <v>Niger</v>
          </cell>
          <cell r="C139">
            <v>34.395000000000003</v>
          </cell>
          <cell r="D139" t="str">
            <v>x,y</v>
          </cell>
          <cell r="E139">
            <v>34.051000000000002</v>
          </cell>
          <cell r="F139" t="str">
            <v>x,y</v>
          </cell>
          <cell r="G139">
            <v>34.481999999999999</v>
          </cell>
          <cell r="H139" t="str">
            <v>x,y</v>
          </cell>
          <cell r="I139" t="str">
            <v>DHS 2012, UNICEF and ILO calculations</v>
          </cell>
          <cell r="J139">
            <v>28</v>
          </cell>
          <cell r="K139" t="str">
            <v>x</v>
          </cell>
          <cell r="L139">
            <v>76.27</v>
          </cell>
          <cell r="M139" t="str">
            <v>x</v>
          </cell>
          <cell r="N139" t="str">
            <v>2012</v>
          </cell>
          <cell r="O139" t="str">
            <v>DHS 2012</v>
          </cell>
          <cell r="P139">
            <v>5.7</v>
          </cell>
          <cell r="Q139" t="str">
            <v>x</v>
          </cell>
          <cell r="R139" t="str">
            <v>2012</v>
          </cell>
          <cell r="S139" t="str">
            <v>DHS 2012</v>
          </cell>
          <cell r="T139">
            <v>66.599999999999994</v>
          </cell>
          <cell r="V139">
            <v>63.9</v>
          </cell>
          <cell r="X139">
            <v>65.400000000000006</v>
          </cell>
          <cell r="Z139">
            <v>62.2</v>
          </cell>
          <cell r="AB139" t="str">
            <v>DHS 2012</v>
          </cell>
          <cell r="AC139">
            <v>2</v>
          </cell>
          <cell r="AE139">
            <v>1.2</v>
          </cell>
          <cell r="AG139">
            <v>2.1</v>
          </cell>
          <cell r="AI139">
            <v>1.7</v>
          </cell>
          <cell r="AK139">
            <v>1.7</v>
          </cell>
          <cell r="AM139">
            <v>2.4</v>
          </cell>
          <cell r="AO139">
            <v>3</v>
          </cell>
          <cell r="AQ139">
            <v>1</v>
          </cell>
          <cell r="AS139" t="str">
            <v>2012</v>
          </cell>
          <cell r="AT139" t="str">
            <v>DHS/MICS 2012</v>
          </cell>
          <cell r="AU139" t="str">
            <v>-</v>
          </cell>
          <cell r="AW139" t="str">
            <v>-</v>
          </cell>
          <cell r="AY139" t="str">
            <v>-</v>
          </cell>
          <cell r="BA139" t="str">
            <v>-</v>
          </cell>
          <cell r="BC139" t="str">
            <v>-</v>
          </cell>
          <cell r="BE139" t="str">
            <v>-</v>
          </cell>
          <cell r="BG139" t="str">
            <v>-</v>
          </cell>
        </row>
        <row r="140">
          <cell r="B140" t="str">
            <v>Nigeria</v>
          </cell>
          <cell r="C140">
            <v>31.48</v>
          </cell>
          <cell r="E140">
            <v>32.25</v>
          </cell>
          <cell r="G140">
            <v>30.67</v>
          </cell>
          <cell r="I140" t="str">
            <v>MICS 2016-17, UNICEF and ILO calculations</v>
          </cell>
          <cell r="J140">
            <v>12.253</v>
          </cell>
          <cell r="K140" t="str">
            <v>y</v>
          </cell>
          <cell r="L140">
            <v>30.323</v>
          </cell>
          <cell r="M140" t="str">
            <v>y</v>
          </cell>
          <cell r="N140" t="str">
            <v>2021</v>
          </cell>
          <cell r="O140" t="str">
            <v>MICS 2021</v>
          </cell>
          <cell r="P140">
            <v>1.611</v>
          </cell>
          <cell r="Q140" t="str">
            <v>y</v>
          </cell>
          <cell r="R140" t="str">
            <v>2021</v>
          </cell>
          <cell r="S140" t="str">
            <v>MICS 2021</v>
          </cell>
          <cell r="T140">
            <v>35.299999999999997</v>
          </cell>
          <cell r="V140">
            <v>42.6</v>
          </cell>
          <cell r="X140">
            <v>43.4</v>
          </cell>
          <cell r="Z140">
            <v>41.7</v>
          </cell>
          <cell r="AB140" t="str">
            <v>DHS 2018</v>
          </cell>
          <cell r="AC140">
            <v>19.5</v>
          </cell>
          <cell r="AE140">
            <v>24.2</v>
          </cell>
          <cell r="AG140">
            <v>15.6</v>
          </cell>
          <cell r="AI140">
            <v>16.399999999999999</v>
          </cell>
          <cell r="AK140">
            <v>17.8</v>
          </cell>
          <cell r="AM140">
            <v>20</v>
          </cell>
          <cell r="AO140">
            <v>22.6</v>
          </cell>
          <cell r="AQ140">
            <v>20</v>
          </cell>
          <cell r="AS140" t="str">
            <v>2018</v>
          </cell>
          <cell r="AT140" t="str">
            <v>DHS 2018</v>
          </cell>
          <cell r="AU140">
            <v>19.2</v>
          </cell>
          <cell r="AW140">
            <v>16.3</v>
          </cell>
          <cell r="AY140">
            <v>21.1</v>
          </cell>
          <cell r="BA140">
            <v>26.6</v>
          </cell>
          <cell r="BC140">
            <v>20.8</v>
          </cell>
          <cell r="BE140">
            <v>18.8</v>
          </cell>
          <cell r="BG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Z141" t="str">
            <v>-</v>
          </cell>
          <cell r="AC141" t="str">
            <v>-</v>
          </cell>
          <cell r="AE141" t="str">
            <v>-</v>
          </cell>
          <cell r="AG141" t="str">
            <v>-</v>
          </cell>
          <cell r="AI141" t="str">
            <v>-</v>
          </cell>
          <cell r="AK141" t="str">
            <v>-</v>
          </cell>
          <cell r="AM141" t="str">
            <v>-</v>
          </cell>
          <cell r="AO141" t="str">
            <v>-</v>
          </cell>
          <cell r="AQ141" t="str">
            <v>-</v>
          </cell>
          <cell r="AU141" t="str">
            <v>-</v>
          </cell>
          <cell r="AW141" t="str">
            <v>-</v>
          </cell>
          <cell r="AY141" t="str">
            <v>-</v>
          </cell>
          <cell r="BA141" t="str">
            <v>-</v>
          </cell>
          <cell r="BC141" t="str">
            <v>-</v>
          </cell>
          <cell r="BE141" t="str">
            <v>-</v>
          </cell>
          <cell r="BG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98.966999999999999</v>
          </cell>
          <cell r="V142">
            <v>99.8</v>
          </cell>
          <cell r="X142">
            <v>99.7</v>
          </cell>
          <cell r="Z142">
            <v>100</v>
          </cell>
          <cell r="AB142" t="str">
            <v>MICS 2018-19</v>
          </cell>
          <cell r="AC142" t="str">
            <v>-</v>
          </cell>
          <cell r="AE142" t="str">
            <v>-</v>
          </cell>
          <cell r="AG142" t="str">
            <v>-</v>
          </cell>
          <cell r="AI142" t="str">
            <v>-</v>
          </cell>
          <cell r="AK142" t="str">
            <v>-</v>
          </cell>
          <cell r="AM142" t="str">
            <v>-</v>
          </cell>
          <cell r="AO142" t="str">
            <v>-</v>
          </cell>
          <cell r="AQ142" t="str">
            <v>-</v>
          </cell>
          <cell r="AU142" t="str">
            <v>-</v>
          </cell>
          <cell r="AW142" t="str">
            <v>-</v>
          </cell>
          <cell r="AY142" t="str">
            <v>-</v>
          </cell>
          <cell r="BA142" t="str">
            <v>-</v>
          </cell>
          <cell r="BC142" t="str">
            <v>-</v>
          </cell>
          <cell r="BE142" t="str">
            <v>-</v>
          </cell>
          <cell r="BG142" t="str">
            <v>-</v>
          </cell>
        </row>
        <row r="143">
          <cell r="B143" t="str">
            <v>Norway</v>
          </cell>
          <cell r="C143" t="str">
            <v>-</v>
          </cell>
          <cell r="E143" t="str">
            <v>-</v>
          </cell>
          <cell r="G143" t="str">
            <v>-</v>
          </cell>
          <cell r="J143" t="str">
            <v>-</v>
          </cell>
          <cell r="L143">
            <v>1.2999999999999999E-2</v>
          </cell>
          <cell r="M143" t="str">
            <v>y</v>
          </cell>
          <cell r="N143" t="str">
            <v>2021</v>
          </cell>
          <cell r="O143" t="str">
            <v>Statistics Norway 2022</v>
          </cell>
          <cell r="P143" t="str">
            <v>-</v>
          </cell>
          <cell r="T143" t="str">
            <v>-</v>
          </cell>
          <cell r="V143">
            <v>100</v>
          </cell>
          <cell r="W143" t="str">
            <v>v</v>
          </cell>
          <cell r="X143">
            <v>100</v>
          </cell>
          <cell r="Y143" t="str">
            <v>v</v>
          </cell>
          <cell r="Z143">
            <v>100</v>
          </cell>
          <cell r="AA143" t="str">
            <v>v</v>
          </cell>
          <cell r="AB143" t="str">
            <v>UNSD Population and Vital Statistics Report, January 2021, latest update on 4 Jan 2022</v>
          </cell>
          <cell r="AC143" t="str">
            <v>-</v>
          </cell>
          <cell r="AE143" t="str">
            <v>-</v>
          </cell>
          <cell r="AG143" t="str">
            <v>-</v>
          </cell>
          <cell r="AI143" t="str">
            <v>-</v>
          </cell>
          <cell r="AK143" t="str">
            <v>-</v>
          </cell>
          <cell r="AM143" t="str">
            <v>-</v>
          </cell>
          <cell r="AO143" t="str">
            <v>-</v>
          </cell>
          <cell r="AQ143" t="str">
            <v>-</v>
          </cell>
          <cell r="AU143" t="str">
            <v>-</v>
          </cell>
          <cell r="AW143" t="str">
            <v>-</v>
          </cell>
          <cell r="AY143" t="str">
            <v>-</v>
          </cell>
          <cell r="BA143" t="str">
            <v>-</v>
          </cell>
          <cell r="BC143" t="str">
            <v>-</v>
          </cell>
          <cell r="BE143" t="str">
            <v>-</v>
          </cell>
          <cell r="BG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t="str">
            <v>-</v>
          </cell>
          <cell r="V144">
            <v>100</v>
          </cell>
          <cell r="W144" t="str">
            <v>y</v>
          </cell>
          <cell r="X144">
            <v>100</v>
          </cell>
          <cell r="Y144" t="str">
            <v>y</v>
          </cell>
          <cell r="Z144">
            <v>100</v>
          </cell>
          <cell r="AA144" t="str">
            <v>y</v>
          </cell>
          <cell r="AB144" t="str">
            <v>Ministry of Health and Civil Registration</v>
          </cell>
          <cell r="AC144" t="str">
            <v>-</v>
          </cell>
          <cell r="AE144" t="str">
            <v>-</v>
          </cell>
          <cell r="AG144" t="str">
            <v>-</v>
          </cell>
          <cell r="AI144" t="str">
            <v>-</v>
          </cell>
          <cell r="AK144" t="str">
            <v>-</v>
          </cell>
          <cell r="AM144" t="str">
            <v>-</v>
          </cell>
          <cell r="AO144" t="str">
            <v>-</v>
          </cell>
          <cell r="AQ144" t="str">
            <v>-</v>
          </cell>
          <cell r="AU144" t="str">
            <v>-</v>
          </cell>
          <cell r="AW144" t="str">
            <v>-</v>
          </cell>
          <cell r="AY144" t="str">
            <v>-</v>
          </cell>
          <cell r="BA144" t="str">
            <v>-</v>
          </cell>
          <cell r="BC144" t="str">
            <v>-</v>
          </cell>
          <cell r="BE144" t="str">
            <v>-</v>
          </cell>
          <cell r="BG144" t="str">
            <v>-</v>
          </cell>
        </row>
        <row r="145">
          <cell r="B145" t="str">
            <v>Pakistan</v>
          </cell>
          <cell r="C145">
            <v>11.4</v>
          </cell>
          <cell r="D145" t="str">
            <v>y</v>
          </cell>
          <cell r="E145">
            <v>12.5</v>
          </cell>
          <cell r="F145" t="str">
            <v>y</v>
          </cell>
          <cell r="G145">
            <v>10.1</v>
          </cell>
          <cell r="H145" t="str">
            <v>y</v>
          </cell>
          <cell r="I145" t="str">
            <v>LFS 2017-18, UNICEF and ILO calculations</v>
          </cell>
          <cell r="J145">
            <v>3.641</v>
          </cell>
          <cell r="K145" t="str">
            <v>y</v>
          </cell>
          <cell r="L145">
            <v>18.321000000000002</v>
          </cell>
          <cell r="M145" t="str">
            <v>y</v>
          </cell>
          <cell r="N145" t="str">
            <v>2017-18</v>
          </cell>
          <cell r="O145" t="str">
            <v>DHS 2017-18</v>
          </cell>
          <cell r="P145">
            <v>4.7</v>
          </cell>
          <cell r="Q145" t="str">
            <v>y</v>
          </cell>
          <cell r="R145" t="str">
            <v>2017-18</v>
          </cell>
          <cell r="S145" t="str">
            <v>DHS 2017-18</v>
          </cell>
          <cell r="T145">
            <v>35.4</v>
          </cell>
          <cell r="U145" t="str">
            <v>y</v>
          </cell>
          <cell r="V145">
            <v>42.2</v>
          </cell>
          <cell r="W145" t="str">
            <v>y</v>
          </cell>
          <cell r="X145">
            <v>42.5</v>
          </cell>
          <cell r="Y145" t="str">
            <v>y</v>
          </cell>
          <cell r="Z145">
            <v>41.9</v>
          </cell>
          <cell r="AA145" t="str">
            <v>y</v>
          </cell>
          <cell r="AB145" t="str">
            <v>DHS 2017-18</v>
          </cell>
          <cell r="AC145" t="str">
            <v>-</v>
          </cell>
          <cell r="AE145" t="str">
            <v>-</v>
          </cell>
          <cell r="AG145" t="str">
            <v>-</v>
          </cell>
          <cell r="AI145" t="str">
            <v>-</v>
          </cell>
          <cell r="AK145" t="str">
            <v>-</v>
          </cell>
          <cell r="AM145" t="str">
            <v>-</v>
          </cell>
          <cell r="AO145" t="str">
            <v>-</v>
          </cell>
          <cell r="AQ145" t="str">
            <v>-</v>
          </cell>
          <cell r="AU145" t="str">
            <v>-</v>
          </cell>
          <cell r="AW145" t="str">
            <v>-</v>
          </cell>
          <cell r="AY145" t="str">
            <v>-</v>
          </cell>
          <cell r="BA145" t="str">
            <v>-</v>
          </cell>
          <cell r="BC145" t="str">
            <v>-</v>
          </cell>
          <cell r="BE145" t="str">
            <v>-</v>
          </cell>
          <cell r="BG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Z146" t="str">
            <v>-</v>
          </cell>
          <cell r="AC146" t="str">
            <v>-</v>
          </cell>
          <cell r="AE146" t="str">
            <v>-</v>
          </cell>
          <cell r="AG146" t="str">
            <v>-</v>
          </cell>
          <cell r="AI146" t="str">
            <v>-</v>
          </cell>
          <cell r="AK146" t="str">
            <v>-</v>
          </cell>
          <cell r="AM146" t="str">
            <v>-</v>
          </cell>
          <cell r="AO146" t="str">
            <v>-</v>
          </cell>
          <cell r="AQ146" t="str">
            <v>-</v>
          </cell>
          <cell r="AU146" t="str">
            <v>-</v>
          </cell>
          <cell r="AW146" t="str">
            <v>-</v>
          </cell>
          <cell r="AY146" t="str">
            <v>-</v>
          </cell>
          <cell r="BA146" t="str">
            <v>-</v>
          </cell>
          <cell r="BC146" t="str">
            <v>-</v>
          </cell>
          <cell r="BE146" t="str">
            <v>-</v>
          </cell>
          <cell r="BG146" t="str">
            <v>-</v>
          </cell>
        </row>
        <row r="147">
          <cell r="B147" t="str">
            <v>Panama</v>
          </cell>
          <cell r="C147">
            <v>2.34</v>
          </cell>
          <cell r="E147">
            <v>3.2610000000000001</v>
          </cell>
          <cell r="G147">
            <v>1.3779999999999999</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t="str">
            <v>-</v>
          </cell>
          <cell r="V147">
            <v>96.7</v>
          </cell>
          <cell r="X147">
            <v>96.8</v>
          </cell>
          <cell r="Z147">
            <v>96.6</v>
          </cell>
          <cell r="AB147" t="str">
            <v>INEC, Encuesta de Propósitos Múltiples</v>
          </cell>
          <cell r="AC147" t="str">
            <v>-</v>
          </cell>
          <cell r="AE147" t="str">
            <v>-</v>
          </cell>
          <cell r="AG147" t="str">
            <v>-</v>
          </cell>
          <cell r="AI147" t="str">
            <v>-</v>
          </cell>
          <cell r="AK147" t="str">
            <v>-</v>
          </cell>
          <cell r="AM147" t="str">
            <v>-</v>
          </cell>
          <cell r="AO147" t="str">
            <v>-</v>
          </cell>
          <cell r="AQ147" t="str">
            <v>-</v>
          </cell>
          <cell r="AU147" t="str">
            <v>-</v>
          </cell>
          <cell r="AW147" t="str">
            <v>-</v>
          </cell>
          <cell r="AY147" t="str">
            <v>-</v>
          </cell>
          <cell r="BA147" t="str">
            <v>-</v>
          </cell>
          <cell r="BC147" t="str">
            <v>-</v>
          </cell>
          <cell r="BE147" t="str">
            <v>-</v>
          </cell>
          <cell r="BG147" t="str">
            <v>-</v>
          </cell>
        </row>
        <row r="148">
          <cell r="B148" t="str">
            <v>Papua New Guinea</v>
          </cell>
          <cell r="C148" t="str">
            <v>-</v>
          </cell>
          <cell r="E148" t="str">
            <v>-</v>
          </cell>
          <cell r="G148" t="str">
            <v>-</v>
          </cell>
          <cell r="J148">
            <v>7.9960000000000004</v>
          </cell>
          <cell r="L148">
            <v>27.312999999999999</v>
          </cell>
          <cell r="N148" t="str">
            <v>2016-18</v>
          </cell>
          <cell r="O148" t="str">
            <v>DHS 2016-18</v>
          </cell>
          <cell r="P148">
            <v>3.7</v>
          </cell>
          <cell r="R148" t="str">
            <v>2016-18</v>
          </cell>
          <cell r="S148" t="str">
            <v>DHS 2016-18</v>
          </cell>
          <cell r="T148">
            <v>12.557</v>
          </cell>
          <cell r="V148">
            <v>13.4</v>
          </cell>
          <cell r="X148">
            <v>13.3</v>
          </cell>
          <cell r="Z148">
            <v>13.6</v>
          </cell>
          <cell r="AB148" t="str">
            <v>DHS 2016-18</v>
          </cell>
          <cell r="AC148" t="str">
            <v>-</v>
          </cell>
          <cell r="AE148" t="str">
            <v>-</v>
          </cell>
          <cell r="AG148" t="str">
            <v>-</v>
          </cell>
          <cell r="AI148" t="str">
            <v>-</v>
          </cell>
          <cell r="AK148" t="str">
            <v>-</v>
          </cell>
          <cell r="AM148" t="str">
            <v>-</v>
          </cell>
          <cell r="AO148" t="str">
            <v>-</v>
          </cell>
          <cell r="AQ148" t="str">
            <v>-</v>
          </cell>
          <cell r="AU148" t="str">
            <v>-</v>
          </cell>
          <cell r="AW148" t="str">
            <v>-</v>
          </cell>
          <cell r="AY148" t="str">
            <v>-</v>
          </cell>
          <cell r="BA148" t="str">
            <v>-</v>
          </cell>
          <cell r="BC148" t="str">
            <v>-</v>
          </cell>
          <cell r="BE148" t="str">
            <v>-</v>
          </cell>
          <cell r="BG148" t="str">
            <v>-</v>
          </cell>
        </row>
        <row r="149">
          <cell r="B149" t="str">
            <v>Paraguay</v>
          </cell>
          <cell r="C149">
            <v>17.850000000000001</v>
          </cell>
          <cell r="E149">
            <v>20.28</v>
          </cell>
          <cell r="G149">
            <v>13.1</v>
          </cell>
          <cell r="I149" t="str">
            <v>MICS 2016, UNICEF and ILO calculations</v>
          </cell>
          <cell r="J149">
            <v>3.6</v>
          </cell>
          <cell r="L149">
            <v>21.6</v>
          </cell>
          <cell r="N149" t="str">
            <v>2016</v>
          </cell>
          <cell r="O149" t="str">
            <v>MICS 2016</v>
          </cell>
          <cell r="P149" t="str">
            <v>-</v>
          </cell>
          <cell r="T149">
            <v>56.518999999999998</v>
          </cell>
          <cell r="V149">
            <v>71.009</v>
          </cell>
          <cell r="X149">
            <v>71.236999999999995</v>
          </cell>
          <cell r="Z149">
            <v>70.772000000000006</v>
          </cell>
          <cell r="AB149" t="str">
            <v>DGEEC 2015-18</v>
          </cell>
          <cell r="AC149" t="str">
            <v>-</v>
          </cell>
          <cell r="AE149" t="str">
            <v>-</v>
          </cell>
          <cell r="AG149" t="str">
            <v>-</v>
          </cell>
          <cell r="AI149" t="str">
            <v>-</v>
          </cell>
          <cell r="AK149" t="str">
            <v>-</v>
          </cell>
          <cell r="AM149" t="str">
            <v>-</v>
          </cell>
          <cell r="AO149" t="str">
            <v>-</v>
          </cell>
          <cell r="AQ149" t="str">
            <v>-</v>
          </cell>
          <cell r="AU149" t="str">
            <v>-</v>
          </cell>
          <cell r="AW149" t="str">
            <v>-</v>
          </cell>
          <cell r="AY149" t="str">
            <v>-</v>
          </cell>
          <cell r="BA149" t="str">
            <v>-</v>
          </cell>
          <cell r="BC149" t="str">
            <v>-</v>
          </cell>
          <cell r="BE149" t="str">
            <v>-</v>
          </cell>
          <cell r="BG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t="str">
            <v>-</v>
          </cell>
          <cell r="V150">
            <v>96.367000000000004</v>
          </cell>
          <cell r="X150" t="str">
            <v>-</v>
          </cell>
          <cell r="Z150" t="str">
            <v>-</v>
          </cell>
          <cell r="AB150" t="str">
            <v>ENAPRES 2020</v>
          </cell>
          <cell r="AC150" t="str">
            <v>-</v>
          </cell>
          <cell r="AE150" t="str">
            <v>-</v>
          </cell>
          <cell r="AG150" t="str">
            <v>-</v>
          </cell>
          <cell r="AI150" t="str">
            <v>-</v>
          </cell>
          <cell r="AK150" t="str">
            <v>-</v>
          </cell>
          <cell r="AM150" t="str">
            <v>-</v>
          </cell>
          <cell r="AO150" t="str">
            <v>-</v>
          </cell>
          <cell r="AQ150" t="str">
            <v>-</v>
          </cell>
          <cell r="AU150" t="str">
            <v>-</v>
          </cell>
          <cell r="AW150" t="str">
            <v>-</v>
          </cell>
          <cell r="AY150" t="str">
            <v>-</v>
          </cell>
          <cell r="BA150" t="str">
            <v>-</v>
          </cell>
          <cell r="BC150" t="str">
            <v>-</v>
          </cell>
          <cell r="BE150" t="str">
            <v>-</v>
          </cell>
          <cell r="BG150" t="str">
            <v>-</v>
          </cell>
        </row>
        <row r="151">
          <cell r="B151" t="str">
            <v>Philippines</v>
          </cell>
          <cell r="C151" t="str">
            <v>-</v>
          </cell>
          <cell r="E151" t="str">
            <v>-</v>
          </cell>
          <cell r="G151" t="str">
            <v>-</v>
          </cell>
          <cell r="J151">
            <v>2.234</v>
          </cell>
          <cell r="L151">
            <v>16.532</v>
          </cell>
          <cell r="N151" t="str">
            <v>2017</v>
          </cell>
          <cell r="O151" t="str">
            <v>DHS 2017</v>
          </cell>
          <cell r="P151">
            <v>2.9</v>
          </cell>
          <cell r="Q151" t="str">
            <v>x</v>
          </cell>
          <cell r="R151" t="str">
            <v>2003</v>
          </cell>
          <cell r="S151" t="str">
            <v>DHS 2003</v>
          </cell>
          <cell r="T151">
            <v>88.2</v>
          </cell>
          <cell r="V151">
            <v>91.8</v>
          </cell>
          <cell r="X151">
            <v>92.3</v>
          </cell>
          <cell r="Z151">
            <v>91.2</v>
          </cell>
          <cell r="AB151" t="str">
            <v>DHS 2017</v>
          </cell>
          <cell r="AC151" t="str">
            <v>-</v>
          </cell>
          <cell r="AE151" t="str">
            <v>-</v>
          </cell>
          <cell r="AG151" t="str">
            <v>-</v>
          </cell>
          <cell r="AI151" t="str">
            <v>-</v>
          </cell>
          <cell r="AK151" t="str">
            <v>-</v>
          </cell>
          <cell r="AM151" t="str">
            <v>-</v>
          </cell>
          <cell r="AO151" t="str">
            <v>-</v>
          </cell>
          <cell r="AQ151" t="str">
            <v>-</v>
          </cell>
          <cell r="AU151" t="str">
            <v>-</v>
          </cell>
          <cell r="AW151" t="str">
            <v>-</v>
          </cell>
          <cell r="AY151" t="str">
            <v>-</v>
          </cell>
          <cell r="BA151" t="str">
            <v>-</v>
          </cell>
          <cell r="BC151" t="str">
            <v>-</v>
          </cell>
          <cell r="BE151" t="str">
            <v>-</v>
          </cell>
          <cell r="BG151" t="str">
            <v>-</v>
          </cell>
        </row>
        <row r="152">
          <cell r="B152" t="str">
            <v>Poland</v>
          </cell>
          <cell r="C152" t="str">
            <v>-</v>
          </cell>
          <cell r="E152" t="str">
            <v>-</v>
          </cell>
          <cell r="G152" t="str">
            <v>-</v>
          </cell>
          <cell r="J152" t="str">
            <v>-</v>
          </cell>
          <cell r="L152" t="str">
            <v>-</v>
          </cell>
          <cell r="P152" t="str">
            <v>-</v>
          </cell>
          <cell r="T152" t="str">
            <v>-</v>
          </cell>
          <cell r="V152">
            <v>100</v>
          </cell>
          <cell r="W152" t="str">
            <v>y</v>
          </cell>
          <cell r="X152">
            <v>100</v>
          </cell>
          <cell r="Y152" t="str">
            <v>y</v>
          </cell>
          <cell r="Z152">
            <v>100</v>
          </cell>
          <cell r="AA152" t="str">
            <v>y</v>
          </cell>
          <cell r="AB152" t="str">
            <v>Polish Ministry of Interior and Administration</v>
          </cell>
          <cell r="AC152" t="str">
            <v>-</v>
          </cell>
          <cell r="AE152" t="str">
            <v>-</v>
          </cell>
          <cell r="AG152" t="str">
            <v>-</v>
          </cell>
          <cell r="AI152" t="str">
            <v>-</v>
          </cell>
          <cell r="AK152" t="str">
            <v>-</v>
          </cell>
          <cell r="AM152" t="str">
            <v>-</v>
          </cell>
          <cell r="AO152" t="str">
            <v>-</v>
          </cell>
          <cell r="AQ152" t="str">
            <v>-</v>
          </cell>
          <cell r="AU152" t="str">
            <v>-</v>
          </cell>
          <cell r="AW152" t="str">
            <v>-</v>
          </cell>
          <cell r="AY152" t="str">
            <v>-</v>
          </cell>
          <cell r="BA152" t="str">
            <v>-</v>
          </cell>
          <cell r="BC152" t="str">
            <v>-</v>
          </cell>
          <cell r="BE152" t="str">
            <v>-</v>
          </cell>
          <cell r="BG152" t="str">
            <v>-</v>
          </cell>
        </row>
        <row r="153">
          <cell r="B153" t="str">
            <v>Portugal</v>
          </cell>
          <cell r="C153" t="str">
            <v>-</v>
          </cell>
          <cell r="E153" t="str">
            <v>-</v>
          </cell>
          <cell r="G153" t="str">
            <v>-</v>
          </cell>
          <cell r="J153" t="str">
            <v>-</v>
          </cell>
          <cell r="L153" t="str">
            <v>-</v>
          </cell>
          <cell r="P153" t="str">
            <v>-</v>
          </cell>
          <cell r="T153" t="str">
            <v>-</v>
          </cell>
          <cell r="V153">
            <v>100</v>
          </cell>
          <cell r="W153" t="str">
            <v>y</v>
          </cell>
          <cell r="X153">
            <v>100</v>
          </cell>
          <cell r="Y153" t="str">
            <v>y</v>
          </cell>
          <cell r="Z153">
            <v>100</v>
          </cell>
          <cell r="AA153" t="str">
            <v>y</v>
          </cell>
          <cell r="AB153" t="str">
            <v>Portuguese Civil Registry Office 2020</v>
          </cell>
          <cell r="AC153" t="str">
            <v>-</v>
          </cell>
          <cell r="AE153" t="str">
            <v>-</v>
          </cell>
          <cell r="AG153" t="str">
            <v>-</v>
          </cell>
          <cell r="AI153" t="str">
            <v>-</v>
          </cell>
          <cell r="AK153" t="str">
            <v>-</v>
          </cell>
          <cell r="AM153" t="str">
            <v>-</v>
          </cell>
          <cell r="AO153" t="str">
            <v>-</v>
          </cell>
          <cell r="AQ153" t="str">
            <v>-</v>
          </cell>
          <cell r="AU153" t="str">
            <v>-</v>
          </cell>
          <cell r="AW153" t="str">
            <v>-</v>
          </cell>
          <cell r="AY153" t="str">
            <v>-</v>
          </cell>
          <cell r="BA153" t="str">
            <v>-</v>
          </cell>
          <cell r="BC153" t="str">
            <v>-</v>
          </cell>
          <cell r="BE153" t="str">
            <v>-</v>
          </cell>
          <cell r="BG153" t="str">
            <v>-</v>
          </cell>
        </row>
        <row r="154">
          <cell r="B154" t="str">
            <v>Qatar</v>
          </cell>
          <cell r="C154" t="str">
            <v>-</v>
          </cell>
          <cell r="E154" t="str">
            <v>-</v>
          </cell>
          <cell r="G154" t="str">
            <v>-</v>
          </cell>
          <cell r="J154">
            <v>0</v>
          </cell>
          <cell r="K154" t="str">
            <v>x</v>
          </cell>
          <cell r="L154">
            <v>4.1660000000000004</v>
          </cell>
          <cell r="M154" t="str">
            <v>x</v>
          </cell>
          <cell r="N154" t="str">
            <v>2012</v>
          </cell>
          <cell r="O154" t="str">
            <v>MICS 2012</v>
          </cell>
          <cell r="P154">
            <v>0.6</v>
          </cell>
          <cell r="Q154" t="str">
            <v>x</v>
          </cell>
          <cell r="R154" t="str">
            <v>2012</v>
          </cell>
          <cell r="S154" t="str">
            <v>MICS 2012</v>
          </cell>
          <cell r="T154" t="str">
            <v>-</v>
          </cell>
          <cell r="V154">
            <v>100</v>
          </cell>
          <cell r="W154" t="str">
            <v>y</v>
          </cell>
          <cell r="X154">
            <v>100</v>
          </cell>
          <cell r="Y154" t="str">
            <v>y</v>
          </cell>
          <cell r="Z154">
            <v>100</v>
          </cell>
          <cell r="AA154" t="str">
            <v>y</v>
          </cell>
          <cell r="AB154" t="str">
            <v>Vital statistics, Ministry of Public Health 2020</v>
          </cell>
          <cell r="AC154" t="str">
            <v>-</v>
          </cell>
          <cell r="AE154" t="str">
            <v>-</v>
          </cell>
          <cell r="AG154" t="str">
            <v>-</v>
          </cell>
          <cell r="AI154" t="str">
            <v>-</v>
          </cell>
          <cell r="AK154" t="str">
            <v>-</v>
          </cell>
          <cell r="AM154" t="str">
            <v>-</v>
          </cell>
          <cell r="AO154" t="str">
            <v>-</v>
          </cell>
          <cell r="AQ154" t="str">
            <v>-</v>
          </cell>
          <cell r="AU154" t="str">
            <v>-</v>
          </cell>
          <cell r="AW154" t="str">
            <v>-</v>
          </cell>
          <cell r="AY154" t="str">
            <v>-</v>
          </cell>
          <cell r="BA154" t="str">
            <v>-</v>
          </cell>
          <cell r="BC154" t="str">
            <v>-</v>
          </cell>
          <cell r="BE154" t="str">
            <v>-</v>
          </cell>
          <cell r="BG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Z155" t="str">
            <v>-</v>
          </cell>
          <cell r="AC155" t="str">
            <v>-</v>
          </cell>
          <cell r="AE155" t="str">
            <v>-</v>
          </cell>
          <cell r="AG155" t="str">
            <v>-</v>
          </cell>
          <cell r="AI155" t="str">
            <v>-</v>
          </cell>
          <cell r="AK155" t="str">
            <v>-</v>
          </cell>
          <cell r="AM155" t="str">
            <v>-</v>
          </cell>
          <cell r="AO155" t="str">
            <v>-</v>
          </cell>
          <cell r="AQ155" t="str">
            <v>-</v>
          </cell>
          <cell r="AU155" t="str">
            <v>-</v>
          </cell>
          <cell r="AW155" t="str">
            <v>-</v>
          </cell>
          <cell r="AY155" t="str">
            <v>-</v>
          </cell>
          <cell r="BA155" t="str">
            <v>-</v>
          </cell>
          <cell r="BC155" t="str">
            <v>-</v>
          </cell>
          <cell r="BE155" t="str">
            <v>-</v>
          </cell>
          <cell r="BG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98</v>
          </cell>
          <cell r="V156">
            <v>99.6</v>
          </cell>
          <cell r="X156">
            <v>99.2</v>
          </cell>
          <cell r="Z156">
            <v>99.9</v>
          </cell>
          <cell r="AB156" t="str">
            <v>MICS 2012</v>
          </cell>
          <cell r="AC156" t="str">
            <v>-</v>
          </cell>
          <cell r="AE156" t="str">
            <v>-</v>
          </cell>
          <cell r="AG156" t="str">
            <v>-</v>
          </cell>
          <cell r="AI156" t="str">
            <v>-</v>
          </cell>
          <cell r="AK156" t="str">
            <v>-</v>
          </cell>
          <cell r="AM156" t="str">
            <v>-</v>
          </cell>
          <cell r="AO156" t="str">
            <v>-</v>
          </cell>
          <cell r="AQ156" t="str">
            <v>-</v>
          </cell>
          <cell r="AU156" t="str">
            <v>-</v>
          </cell>
          <cell r="AW156" t="str">
            <v>-</v>
          </cell>
          <cell r="AY156" t="str">
            <v>-</v>
          </cell>
          <cell r="BA156" t="str">
            <v>-</v>
          </cell>
          <cell r="BC156" t="str">
            <v>-</v>
          </cell>
          <cell r="BE156" t="str">
            <v>-</v>
          </cell>
          <cell r="BG156" t="str">
            <v>-</v>
          </cell>
        </row>
        <row r="157">
          <cell r="B157" t="str">
            <v>Romania</v>
          </cell>
          <cell r="C157" t="str">
            <v>-</v>
          </cell>
          <cell r="E157" t="str">
            <v>-</v>
          </cell>
          <cell r="G157" t="str">
            <v>-</v>
          </cell>
          <cell r="J157" t="str">
            <v>-</v>
          </cell>
          <cell r="L157" t="str">
            <v>-</v>
          </cell>
          <cell r="P157" t="str">
            <v>-</v>
          </cell>
          <cell r="T157" t="str">
            <v>-</v>
          </cell>
          <cell r="V157">
            <v>100</v>
          </cell>
          <cell r="W157" t="str">
            <v>y</v>
          </cell>
          <cell r="X157">
            <v>100</v>
          </cell>
          <cell r="Y157" t="str">
            <v>y</v>
          </cell>
          <cell r="Z157">
            <v>100</v>
          </cell>
          <cell r="AA157" t="str">
            <v>y</v>
          </cell>
          <cell r="AB157" t="str">
            <v>Live births statistical bulletins, National Institute of Statistics, 2020</v>
          </cell>
          <cell r="AC157" t="str">
            <v>-</v>
          </cell>
          <cell r="AE157" t="str">
            <v>-</v>
          </cell>
          <cell r="AG157" t="str">
            <v>-</v>
          </cell>
          <cell r="AI157" t="str">
            <v>-</v>
          </cell>
          <cell r="AK157" t="str">
            <v>-</v>
          </cell>
          <cell r="AM157" t="str">
            <v>-</v>
          </cell>
          <cell r="AO157" t="str">
            <v>-</v>
          </cell>
          <cell r="AQ157" t="str">
            <v>-</v>
          </cell>
          <cell r="AU157" t="str">
            <v>-</v>
          </cell>
          <cell r="AW157" t="str">
            <v>-</v>
          </cell>
          <cell r="AY157" t="str">
            <v>-</v>
          </cell>
          <cell r="BA157" t="str">
            <v>-</v>
          </cell>
          <cell r="BC157" t="str">
            <v>-</v>
          </cell>
          <cell r="BE157" t="str">
            <v>-</v>
          </cell>
          <cell r="BG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t="str">
            <v>-</v>
          </cell>
          <cell r="V158">
            <v>100</v>
          </cell>
          <cell r="W158" t="str">
            <v>v</v>
          </cell>
          <cell r="X158">
            <v>100</v>
          </cell>
          <cell r="Y158" t="str">
            <v>v</v>
          </cell>
          <cell r="Z158">
            <v>100</v>
          </cell>
          <cell r="AA158" t="str">
            <v>v</v>
          </cell>
          <cell r="AB158" t="str">
            <v>UNSD Population and Vital Statistics Report, January 2021, latest update on 4 Jan 2022</v>
          </cell>
          <cell r="AC158" t="str">
            <v>-</v>
          </cell>
          <cell r="AE158" t="str">
            <v>-</v>
          </cell>
          <cell r="AG158" t="str">
            <v>-</v>
          </cell>
          <cell r="AI158" t="str">
            <v>-</v>
          </cell>
          <cell r="AK158" t="str">
            <v>-</v>
          </cell>
          <cell r="AM158" t="str">
            <v>-</v>
          </cell>
          <cell r="AO158" t="str">
            <v>-</v>
          </cell>
          <cell r="AQ158" t="str">
            <v>-</v>
          </cell>
          <cell r="AU158" t="str">
            <v>-</v>
          </cell>
          <cell r="AW158" t="str">
            <v>-</v>
          </cell>
          <cell r="AY158" t="str">
            <v>-</v>
          </cell>
          <cell r="BA158" t="str">
            <v>-</v>
          </cell>
          <cell r="BC158" t="str">
            <v>-</v>
          </cell>
          <cell r="BE158" t="str">
            <v>-</v>
          </cell>
          <cell r="BG158" t="str">
            <v>-</v>
          </cell>
        </row>
        <row r="159">
          <cell r="B159" t="str">
            <v>Rwanda</v>
          </cell>
          <cell r="C159">
            <v>19</v>
          </cell>
          <cell r="D159" t="str">
            <v>y</v>
          </cell>
          <cell r="E159">
            <v>16.8</v>
          </cell>
          <cell r="F159" t="str">
            <v>y</v>
          </cell>
          <cell r="G159">
            <v>21.2</v>
          </cell>
          <cell r="H159" t="str">
            <v>y</v>
          </cell>
          <cell r="I159" t="str">
            <v>Integrated Household LCS 2013-14, UNICEF and ILO calculations</v>
          </cell>
          <cell r="J159">
            <v>0.35599999999999998</v>
          </cell>
          <cell r="L159">
            <v>6.8129999999999997</v>
          </cell>
          <cell r="N159" t="str">
            <v>2014-15</v>
          </cell>
          <cell r="O159" t="str">
            <v>DHS 2014-15</v>
          </cell>
          <cell r="P159">
            <v>0.41199999999999998</v>
          </cell>
          <cell r="R159" t="str">
            <v>2019-20</v>
          </cell>
          <cell r="S159" t="str">
            <v>DHS 2019-20</v>
          </cell>
          <cell r="T159">
            <v>77.480999999999995</v>
          </cell>
          <cell r="V159">
            <v>85.575999999999993</v>
          </cell>
          <cell r="X159">
            <v>85.754999999999995</v>
          </cell>
          <cell r="Z159">
            <v>85.394999999999996</v>
          </cell>
          <cell r="AB159" t="str">
            <v>DHS 2019-20</v>
          </cell>
          <cell r="AC159" t="str">
            <v>-</v>
          </cell>
          <cell r="AE159" t="str">
            <v>-</v>
          </cell>
          <cell r="AG159" t="str">
            <v>-</v>
          </cell>
          <cell r="AI159" t="str">
            <v>-</v>
          </cell>
          <cell r="AK159" t="str">
            <v>-</v>
          </cell>
          <cell r="AM159" t="str">
            <v>-</v>
          </cell>
          <cell r="AO159" t="str">
            <v>-</v>
          </cell>
          <cell r="AQ159" t="str">
            <v>-</v>
          </cell>
          <cell r="AU159" t="str">
            <v>-</v>
          </cell>
          <cell r="AW159" t="str">
            <v>-</v>
          </cell>
          <cell r="AY159" t="str">
            <v>-</v>
          </cell>
          <cell r="BA159" t="str">
            <v>-</v>
          </cell>
          <cell r="BC159" t="str">
            <v>-</v>
          </cell>
          <cell r="BE159" t="str">
            <v>-</v>
          </cell>
          <cell r="BG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Z160" t="str">
            <v>-</v>
          </cell>
          <cell r="AC160" t="str">
            <v>-</v>
          </cell>
          <cell r="AE160" t="str">
            <v>-</v>
          </cell>
          <cell r="AG160" t="str">
            <v>-</v>
          </cell>
          <cell r="AI160" t="str">
            <v>-</v>
          </cell>
          <cell r="AK160" t="str">
            <v>-</v>
          </cell>
          <cell r="AM160" t="str">
            <v>-</v>
          </cell>
          <cell r="AO160" t="str">
            <v>-</v>
          </cell>
          <cell r="AQ160" t="str">
            <v>-</v>
          </cell>
          <cell r="AU160" t="str">
            <v>-</v>
          </cell>
          <cell r="AW160" t="str">
            <v>-</v>
          </cell>
          <cell r="AY160" t="str">
            <v>-</v>
          </cell>
          <cell r="BA160" t="str">
            <v>-</v>
          </cell>
          <cell r="BC160" t="str">
            <v>-</v>
          </cell>
          <cell r="BE160" t="str">
            <v>-</v>
          </cell>
          <cell r="BG160" t="str">
            <v>-</v>
          </cell>
        </row>
        <row r="161">
          <cell r="B161" t="str">
            <v>Saint Lucia</v>
          </cell>
          <cell r="C161">
            <v>3.3149999999999999</v>
          </cell>
          <cell r="D161" t="str">
            <v>x,y</v>
          </cell>
          <cell r="E161">
            <v>4.5570000000000004</v>
          </cell>
          <cell r="F161" t="str">
            <v>x,y</v>
          </cell>
          <cell r="G161">
            <v>1.9239999999999999</v>
          </cell>
          <cell r="H161" t="str">
            <v>x,y</v>
          </cell>
          <cell r="I161" t="str">
            <v>MICS 2012, UNICEF and ILO calculations</v>
          </cell>
          <cell r="J161">
            <v>3.71</v>
          </cell>
          <cell r="K161" t="str">
            <v>x,y</v>
          </cell>
          <cell r="L161">
            <v>23.991</v>
          </cell>
          <cell r="M161" t="str">
            <v>x,y</v>
          </cell>
          <cell r="N161" t="str">
            <v>2012</v>
          </cell>
          <cell r="O161" t="str">
            <v>MICS 2012</v>
          </cell>
          <cell r="P161" t="str">
            <v>-</v>
          </cell>
          <cell r="T161">
            <v>78.3</v>
          </cell>
          <cell r="V161">
            <v>92</v>
          </cell>
          <cell r="X161">
            <v>91.4</v>
          </cell>
          <cell r="Z161">
            <v>92.5</v>
          </cell>
          <cell r="AB161" t="str">
            <v>MICS 2012</v>
          </cell>
          <cell r="AC161" t="str">
            <v>-</v>
          </cell>
          <cell r="AE161" t="str">
            <v>-</v>
          </cell>
          <cell r="AG161" t="str">
            <v>-</v>
          </cell>
          <cell r="AI161" t="str">
            <v>-</v>
          </cell>
          <cell r="AK161" t="str">
            <v>-</v>
          </cell>
          <cell r="AM161" t="str">
            <v>-</v>
          </cell>
          <cell r="AO161" t="str">
            <v>-</v>
          </cell>
          <cell r="AQ161" t="str">
            <v>-</v>
          </cell>
          <cell r="AU161" t="str">
            <v>-</v>
          </cell>
          <cell r="AW161" t="str">
            <v>-</v>
          </cell>
          <cell r="AY161" t="str">
            <v>-</v>
          </cell>
          <cell r="BA161" t="str">
            <v>-</v>
          </cell>
          <cell r="BC161" t="str">
            <v>-</v>
          </cell>
          <cell r="BE161" t="str">
            <v>-</v>
          </cell>
          <cell r="BG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Z162" t="str">
            <v>-</v>
          </cell>
          <cell r="AC162" t="str">
            <v>-</v>
          </cell>
          <cell r="AE162" t="str">
            <v>-</v>
          </cell>
          <cell r="AG162" t="str">
            <v>-</v>
          </cell>
          <cell r="AI162" t="str">
            <v>-</v>
          </cell>
          <cell r="AK162" t="str">
            <v>-</v>
          </cell>
          <cell r="AM162" t="str">
            <v>-</v>
          </cell>
          <cell r="AO162" t="str">
            <v>-</v>
          </cell>
          <cell r="AQ162" t="str">
            <v>-</v>
          </cell>
          <cell r="AU162" t="str">
            <v>-</v>
          </cell>
          <cell r="AW162" t="str">
            <v>-</v>
          </cell>
          <cell r="AY162" t="str">
            <v>-</v>
          </cell>
          <cell r="BA162" t="str">
            <v>-</v>
          </cell>
          <cell r="BC162" t="str">
            <v>-</v>
          </cell>
          <cell r="BE162" t="str">
            <v>-</v>
          </cell>
          <cell r="BG162" t="str">
            <v>-</v>
          </cell>
        </row>
        <row r="163">
          <cell r="B163" t="str">
            <v>Samoa</v>
          </cell>
          <cell r="C163">
            <v>13.9</v>
          </cell>
          <cell r="E163">
            <v>16</v>
          </cell>
          <cell r="G163">
            <v>11.4</v>
          </cell>
          <cell r="I163" t="str">
            <v>MICS 2019-20, UNICEF and ILO calculations</v>
          </cell>
          <cell r="J163">
            <v>0.9</v>
          </cell>
          <cell r="L163">
            <v>7.4</v>
          </cell>
          <cell r="N163" t="str">
            <v>2019-20</v>
          </cell>
          <cell r="O163" t="str">
            <v>MICS 2019-20</v>
          </cell>
          <cell r="P163">
            <v>2</v>
          </cell>
          <cell r="R163" t="str">
            <v>2019-20</v>
          </cell>
          <cell r="S163" t="str">
            <v>MICS 2019-20</v>
          </cell>
          <cell r="T163">
            <v>41.000999999999998</v>
          </cell>
          <cell r="V163">
            <v>66.900000000000006</v>
          </cell>
          <cell r="X163">
            <v>66.966999999999999</v>
          </cell>
          <cell r="Z163">
            <v>66.927999999999997</v>
          </cell>
          <cell r="AB163" t="str">
            <v>MICS 2019-20</v>
          </cell>
          <cell r="AC163" t="str">
            <v>-</v>
          </cell>
          <cell r="AE163" t="str">
            <v>-</v>
          </cell>
          <cell r="AG163" t="str">
            <v>-</v>
          </cell>
          <cell r="AI163" t="str">
            <v>-</v>
          </cell>
          <cell r="AK163" t="str">
            <v>-</v>
          </cell>
          <cell r="AM163" t="str">
            <v>-</v>
          </cell>
          <cell r="AO163" t="str">
            <v>-</v>
          </cell>
          <cell r="AQ163" t="str">
            <v>-</v>
          </cell>
          <cell r="AU163" t="str">
            <v>-</v>
          </cell>
          <cell r="AW163" t="str">
            <v>-</v>
          </cell>
          <cell r="AY163" t="str">
            <v>-</v>
          </cell>
          <cell r="BA163" t="str">
            <v>-</v>
          </cell>
          <cell r="BC163" t="str">
            <v>-</v>
          </cell>
          <cell r="BE163" t="str">
            <v>-</v>
          </cell>
          <cell r="BG163" t="str">
            <v>-</v>
          </cell>
        </row>
        <row r="164">
          <cell r="B164" t="str">
            <v>San Marino</v>
          </cell>
          <cell r="C164" t="str">
            <v>-</v>
          </cell>
          <cell r="E164" t="str">
            <v>-</v>
          </cell>
          <cell r="G164" t="str">
            <v>-</v>
          </cell>
          <cell r="J164" t="str">
            <v>-</v>
          </cell>
          <cell r="L164" t="str">
            <v>-</v>
          </cell>
          <cell r="P164" t="str">
            <v>-</v>
          </cell>
          <cell r="T164" t="str">
            <v>-</v>
          </cell>
          <cell r="V164">
            <v>100</v>
          </cell>
          <cell r="W164" t="str">
            <v>v</v>
          </cell>
          <cell r="X164">
            <v>100</v>
          </cell>
          <cell r="Y164" t="str">
            <v>v</v>
          </cell>
          <cell r="Z164">
            <v>100</v>
          </cell>
          <cell r="AA164" t="str">
            <v>v</v>
          </cell>
          <cell r="AB164" t="str">
            <v>UNSD Population and Vital Statistics Report, January 2021, latest update on 4 Jan 2022</v>
          </cell>
          <cell r="AC164" t="str">
            <v>-</v>
          </cell>
          <cell r="AE164" t="str">
            <v>-</v>
          </cell>
          <cell r="AG164" t="str">
            <v>-</v>
          </cell>
          <cell r="AI164" t="str">
            <v>-</v>
          </cell>
          <cell r="AK164" t="str">
            <v>-</v>
          </cell>
          <cell r="AM164" t="str">
            <v>-</v>
          </cell>
          <cell r="AO164" t="str">
            <v>-</v>
          </cell>
          <cell r="AQ164" t="str">
            <v>-</v>
          </cell>
          <cell r="AU164" t="str">
            <v>-</v>
          </cell>
          <cell r="AW164" t="str">
            <v>-</v>
          </cell>
          <cell r="AY164" t="str">
            <v>-</v>
          </cell>
          <cell r="BA164" t="str">
            <v>-</v>
          </cell>
          <cell r="BC164" t="str">
            <v>-</v>
          </cell>
          <cell r="BE164" t="str">
            <v>-</v>
          </cell>
          <cell r="BG164" t="str">
            <v>-</v>
          </cell>
        </row>
        <row r="165">
          <cell r="B165" t="str">
            <v>Sao Tome and Principe</v>
          </cell>
          <cell r="C165">
            <v>10.541</v>
          </cell>
          <cell r="E165">
            <v>8.9369999999999994</v>
          </cell>
          <cell r="G165">
            <v>12.14</v>
          </cell>
          <cell r="I165" t="str">
            <v>MICS 2019, UNICEF and ILO calculations</v>
          </cell>
          <cell r="J165">
            <v>5.4</v>
          </cell>
          <cell r="L165">
            <v>28</v>
          </cell>
          <cell r="N165" t="str">
            <v>2019</v>
          </cell>
          <cell r="O165" t="str">
            <v>MICS 2019</v>
          </cell>
          <cell r="P165">
            <v>3.1</v>
          </cell>
          <cell r="R165" t="str">
            <v>2019</v>
          </cell>
          <cell r="S165" t="str">
            <v>MICS 2019</v>
          </cell>
          <cell r="T165">
            <v>98.653000000000006</v>
          </cell>
          <cell r="V165">
            <v>98.6</v>
          </cell>
          <cell r="X165">
            <v>98.763000000000005</v>
          </cell>
          <cell r="Z165">
            <v>98.394000000000005</v>
          </cell>
          <cell r="AB165" t="str">
            <v>MICS 2019</v>
          </cell>
          <cell r="AC165" t="str">
            <v>-</v>
          </cell>
          <cell r="AE165" t="str">
            <v>-</v>
          </cell>
          <cell r="AG165" t="str">
            <v>-</v>
          </cell>
          <cell r="AI165" t="str">
            <v>-</v>
          </cell>
          <cell r="AK165" t="str">
            <v>-</v>
          </cell>
          <cell r="AM165" t="str">
            <v>-</v>
          </cell>
          <cell r="AO165" t="str">
            <v>-</v>
          </cell>
          <cell r="AQ165" t="str">
            <v>-</v>
          </cell>
          <cell r="AU165" t="str">
            <v>-</v>
          </cell>
          <cell r="AW165" t="str">
            <v>-</v>
          </cell>
          <cell r="AY165" t="str">
            <v>-</v>
          </cell>
          <cell r="BA165" t="str">
            <v>-</v>
          </cell>
          <cell r="BC165" t="str">
            <v>-</v>
          </cell>
          <cell r="BE165" t="str">
            <v>-</v>
          </cell>
          <cell r="BG165" t="str">
            <v>-</v>
          </cell>
        </row>
        <row r="166">
          <cell r="B166" t="str">
            <v>Saudi Arabia</v>
          </cell>
          <cell r="C166" t="str">
            <v>-</v>
          </cell>
          <cell r="E166" t="str">
            <v>-</v>
          </cell>
          <cell r="G166" t="str">
            <v>-</v>
          </cell>
          <cell r="J166" t="str">
            <v>-</v>
          </cell>
          <cell r="L166" t="str">
            <v>-</v>
          </cell>
          <cell r="P166" t="str">
            <v>-</v>
          </cell>
          <cell r="T166" t="str">
            <v>-</v>
          </cell>
          <cell r="V166">
            <v>99.2</v>
          </cell>
          <cell r="W166" t="str">
            <v>y</v>
          </cell>
          <cell r="X166">
            <v>99.5</v>
          </cell>
          <cell r="Y166" t="str">
            <v>y</v>
          </cell>
          <cell r="Z166">
            <v>99</v>
          </cell>
          <cell r="AA166" t="str">
            <v>y</v>
          </cell>
          <cell r="AB166" t="str">
            <v>Household health survey 2018</v>
          </cell>
          <cell r="AC166" t="str">
            <v>-</v>
          </cell>
          <cell r="AE166" t="str">
            <v>-</v>
          </cell>
          <cell r="AG166" t="str">
            <v>-</v>
          </cell>
          <cell r="AI166" t="str">
            <v>-</v>
          </cell>
          <cell r="AK166" t="str">
            <v>-</v>
          </cell>
          <cell r="AM166" t="str">
            <v>-</v>
          </cell>
          <cell r="AO166" t="str">
            <v>-</v>
          </cell>
          <cell r="AQ166" t="str">
            <v>-</v>
          </cell>
          <cell r="AU166" t="str">
            <v>-</v>
          </cell>
          <cell r="AW166" t="str">
            <v>-</v>
          </cell>
          <cell r="AY166" t="str">
            <v>-</v>
          </cell>
          <cell r="BA166" t="str">
            <v>-</v>
          </cell>
          <cell r="BC166" t="str">
            <v>-</v>
          </cell>
          <cell r="BE166" t="str">
            <v>-</v>
          </cell>
          <cell r="BG166" t="str">
            <v>-</v>
          </cell>
        </row>
        <row r="167">
          <cell r="B167" t="str">
            <v>Senegal</v>
          </cell>
          <cell r="C167">
            <v>22.84</v>
          </cell>
          <cell r="E167">
            <v>27.13</v>
          </cell>
          <cell r="G167">
            <v>18.559999999999999</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76.92</v>
          </cell>
          <cell r="V167">
            <v>78.7</v>
          </cell>
          <cell r="X167">
            <v>80.3</v>
          </cell>
          <cell r="Z167">
            <v>77.099999999999994</v>
          </cell>
          <cell r="AB167" t="str">
            <v>Continuous DHS 2019</v>
          </cell>
          <cell r="AC167">
            <v>25.2</v>
          </cell>
          <cell r="AE167">
            <v>21.103999999999999</v>
          </cell>
          <cell r="AG167">
            <v>29.146999999999998</v>
          </cell>
          <cell r="AI167">
            <v>47.612000000000002</v>
          </cell>
          <cell r="AK167">
            <v>29.960999999999999</v>
          </cell>
          <cell r="AM167">
            <v>23.248999999999999</v>
          </cell>
          <cell r="AO167">
            <v>18.228999999999999</v>
          </cell>
          <cell r="AQ167">
            <v>14.711</v>
          </cell>
          <cell r="AS167" t="str">
            <v>2019</v>
          </cell>
          <cell r="AT167" t="str">
            <v>Continuous DHS 2019</v>
          </cell>
          <cell r="AU167">
            <v>16.100000000000001</v>
          </cell>
          <cell r="AW167">
            <v>8.1660000000000004</v>
          </cell>
          <cell r="AY167">
            <v>20.908999999999999</v>
          </cell>
          <cell r="BA167">
            <v>35.457999999999998</v>
          </cell>
          <cell r="BC167">
            <v>17.600000000000001</v>
          </cell>
          <cell r="BE167">
            <v>12.574999999999999</v>
          </cell>
          <cell r="BG167">
            <v>5.2919999999999998</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99.808999999999997</v>
          </cell>
          <cell r="V168">
            <v>99.9</v>
          </cell>
          <cell r="X168">
            <v>99.8</v>
          </cell>
          <cell r="Z168">
            <v>100</v>
          </cell>
          <cell r="AB168" t="str">
            <v>MICS 2019</v>
          </cell>
          <cell r="AC168" t="str">
            <v>-</v>
          </cell>
          <cell r="AE168" t="str">
            <v>-</v>
          </cell>
          <cell r="AG168" t="str">
            <v>-</v>
          </cell>
          <cell r="AI168" t="str">
            <v>-</v>
          </cell>
          <cell r="AK168" t="str">
            <v>-</v>
          </cell>
          <cell r="AM168" t="str">
            <v>-</v>
          </cell>
          <cell r="AO168" t="str">
            <v>-</v>
          </cell>
          <cell r="AQ168" t="str">
            <v>-</v>
          </cell>
          <cell r="AU168" t="str">
            <v>-</v>
          </cell>
          <cell r="AW168" t="str">
            <v>-</v>
          </cell>
          <cell r="AY168" t="str">
            <v>-</v>
          </cell>
          <cell r="BA168" t="str">
            <v>-</v>
          </cell>
          <cell r="BC168" t="str">
            <v>-</v>
          </cell>
          <cell r="BE168" t="str">
            <v>-</v>
          </cell>
          <cell r="BG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Z169" t="str">
            <v>-</v>
          </cell>
          <cell r="AC169" t="str">
            <v>-</v>
          </cell>
          <cell r="AE169" t="str">
            <v>-</v>
          </cell>
          <cell r="AG169" t="str">
            <v>-</v>
          </cell>
          <cell r="AI169" t="str">
            <v>-</v>
          </cell>
          <cell r="AK169" t="str">
            <v>-</v>
          </cell>
          <cell r="AM169" t="str">
            <v>-</v>
          </cell>
          <cell r="AO169" t="str">
            <v>-</v>
          </cell>
          <cell r="AQ169" t="str">
            <v>-</v>
          </cell>
          <cell r="AU169" t="str">
            <v>-</v>
          </cell>
          <cell r="AW169" t="str">
            <v>-</v>
          </cell>
          <cell r="AY169" t="str">
            <v>-</v>
          </cell>
          <cell r="BA169" t="str">
            <v>-</v>
          </cell>
          <cell r="BC169" t="str">
            <v>-</v>
          </cell>
          <cell r="BE169" t="str">
            <v>-</v>
          </cell>
          <cell r="BG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92.778000000000006</v>
          </cell>
          <cell r="V170">
            <v>90.4</v>
          </cell>
          <cell r="X170">
            <v>90.3</v>
          </cell>
          <cell r="Z170">
            <v>90.5</v>
          </cell>
          <cell r="AB170" t="str">
            <v>DHS 2019</v>
          </cell>
          <cell r="AC170">
            <v>83</v>
          </cell>
          <cell r="AE170">
            <v>76.400000000000006</v>
          </cell>
          <cell r="AG170">
            <v>88.7</v>
          </cell>
          <cell r="AI170">
            <v>90.292000000000002</v>
          </cell>
          <cell r="AK170">
            <v>90.108000000000004</v>
          </cell>
          <cell r="AM170">
            <v>86.65</v>
          </cell>
          <cell r="AO170">
            <v>79.855999999999995</v>
          </cell>
          <cell r="AQ170">
            <v>72.186999999999998</v>
          </cell>
          <cell r="AS170" t="str">
            <v>2019</v>
          </cell>
          <cell r="AT170" t="str">
            <v>DHS 2019</v>
          </cell>
          <cell r="AU170">
            <v>7.9</v>
          </cell>
          <cell r="AW170">
            <v>6.3</v>
          </cell>
          <cell r="AY170">
            <v>8.6999999999999993</v>
          </cell>
          <cell r="BA170">
            <v>8.4</v>
          </cell>
          <cell r="BC170">
            <v>8.9</v>
          </cell>
          <cell r="BE170">
            <v>9.1</v>
          </cell>
          <cell r="BG170">
            <v>7.1</v>
          </cell>
        </row>
        <row r="171">
          <cell r="B171" t="str">
            <v>Singapore</v>
          </cell>
          <cell r="C171" t="str">
            <v>-</v>
          </cell>
          <cell r="E171" t="str">
            <v>-</v>
          </cell>
          <cell r="G171" t="str">
            <v>-</v>
          </cell>
          <cell r="J171">
            <v>0</v>
          </cell>
          <cell r="K171" t="str">
            <v>y</v>
          </cell>
          <cell r="L171">
            <v>0.1</v>
          </cell>
          <cell r="M171" t="str">
            <v>y</v>
          </cell>
          <cell r="N171" t="str">
            <v>2022</v>
          </cell>
          <cell r="O171" t="str">
            <v>Singapore Department of Statistics</v>
          </cell>
          <cell r="P171" t="str">
            <v>-</v>
          </cell>
          <cell r="T171" t="str">
            <v>-</v>
          </cell>
          <cell r="V171">
            <v>99.9</v>
          </cell>
          <cell r="X171" t="str">
            <v>-</v>
          </cell>
          <cell r="Z171" t="str">
            <v>-</v>
          </cell>
          <cell r="AB171" t="str">
            <v>Local birth registration, Immigration and Checkpoints Authority, 2020</v>
          </cell>
          <cell r="AC171" t="str">
            <v>-</v>
          </cell>
          <cell r="AE171" t="str">
            <v>-</v>
          </cell>
          <cell r="AG171" t="str">
            <v>-</v>
          </cell>
          <cell r="AI171" t="str">
            <v>-</v>
          </cell>
          <cell r="AK171" t="str">
            <v>-</v>
          </cell>
          <cell r="AM171" t="str">
            <v>-</v>
          </cell>
          <cell r="AO171" t="str">
            <v>-</v>
          </cell>
          <cell r="AQ171" t="str">
            <v>-</v>
          </cell>
          <cell r="AU171" t="str">
            <v>-</v>
          </cell>
          <cell r="AW171" t="str">
            <v>-</v>
          </cell>
          <cell r="AY171" t="str">
            <v>-</v>
          </cell>
          <cell r="BA171" t="str">
            <v>-</v>
          </cell>
          <cell r="BC171" t="str">
            <v>-</v>
          </cell>
          <cell r="BE171" t="str">
            <v>-</v>
          </cell>
          <cell r="BG171" t="str">
            <v>-</v>
          </cell>
        </row>
        <row r="172">
          <cell r="B172" t="str">
            <v>Slovakia</v>
          </cell>
          <cell r="C172" t="str">
            <v>-</v>
          </cell>
          <cell r="E172" t="str">
            <v>-</v>
          </cell>
          <cell r="G172" t="str">
            <v>-</v>
          </cell>
          <cell r="J172" t="str">
            <v>-</v>
          </cell>
          <cell r="L172" t="str">
            <v>-</v>
          </cell>
          <cell r="P172" t="str">
            <v>-</v>
          </cell>
          <cell r="T172" t="str">
            <v>-</v>
          </cell>
          <cell r="V172">
            <v>100</v>
          </cell>
          <cell r="X172">
            <v>100</v>
          </cell>
          <cell r="Z172">
            <v>100</v>
          </cell>
          <cell r="AB172" t="str">
            <v>Vital statistics, Statistical Office of Slovak Republic 2020</v>
          </cell>
          <cell r="AC172" t="str">
            <v>-</v>
          </cell>
          <cell r="AE172" t="str">
            <v>-</v>
          </cell>
          <cell r="AG172" t="str">
            <v>-</v>
          </cell>
          <cell r="AI172" t="str">
            <v>-</v>
          </cell>
          <cell r="AK172" t="str">
            <v>-</v>
          </cell>
          <cell r="AM172" t="str">
            <v>-</v>
          </cell>
          <cell r="AO172" t="str">
            <v>-</v>
          </cell>
          <cell r="AQ172" t="str">
            <v>-</v>
          </cell>
          <cell r="AU172" t="str">
            <v>-</v>
          </cell>
          <cell r="AW172" t="str">
            <v>-</v>
          </cell>
          <cell r="AY172" t="str">
            <v>-</v>
          </cell>
          <cell r="BA172" t="str">
            <v>-</v>
          </cell>
          <cell r="BC172" t="str">
            <v>-</v>
          </cell>
          <cell r="BE172" t="str">
            <v>-</v>
          </cell>
          <cell r="BG172" t="str">
            <v>-</v>
          </cell>
        </row>
        <row r="173">
          <cell r="B173" t="str">
            <v>Slovenia</v>
          </cell>
          <cell r="C173" t="str">
            <v>-</v>
          </cell>
          <cell r="E173" t="str">
            <v>-</v>
          </cell>
          <cell r="G173" t="str">
            <v>-</v>
          </cell>
          <cell r="J173" t="str">
            <v>-</v>
          </cell>
          <cell r="L173" t="str">
            <v>-</v>
          </cell>
          <cell r="P173" t="str">
            <v>-</v>
          </cell>
          <cell r="T173" t="str">
            <v>-</v>
          </cell>
          <cell r="V173">
            <v>100</v>
          </cell>
          <cell r="W173" t="str">
            <v>v</v>
          </cell>
          <cell r="X173">
            <v>100</v>
          </cell>
          <cell r="Y173" t="str">
            <v>v</v>
          </cell>
          <cell r="Z173">
            <v>100</v>
          </cell>
          <cell r="AA173" t="str">
            <v>v</v>
          </cell>
          <cell r="AB173" t="str">
            <v>UNSD Population and Vital Statistics Report, January 2021, latest update on 4 Jan 2022</v>
          </cell>
          <cell r="AC173" t="str">
            <v>-</v>
          </cell>
          <cell r="AE173" t="str">
            <v>-</v>
          </cell>
          <cell r="AG173" t="str">
            <v>-</v>
          </cell>
          <cell r="AI173" t="str">
            <v>-</v>
          </cell>
          <cell r="AK173" t="str">
            <v>-</v>
          </cell>
          <cell r="AM173" t="str">
            <v>-</v>
          </cell>
          <cell r="AO173" t="str">
            <v>-</v>
          </cell>
          <cell r="AQ173" t="str">
            <v>-</v>
          </cell>
          <cell r="AU173" t="str">
            <v>-</v>
          </cell>
          <cell r="AW173" t="str">
            <v>-</v>
          </cell>
          <cell r="AY173" t="str">
            <v>-</v>
          </cell>
          <cell r="BA173" t="str">
            <v>-</v>
          </cell>
          <cell r="BC173" t="str">
            <v>-</v>
          </cell>
          <cell r="BE173" t="str">
            <v>-</v>
          </cell>
          <cell r="BG173" t="str">
            <v>-</v>
          </cell>
        </row>
        <row r="174">
          <cell r="B174" t="str">
            <v>Solomon Islands</v>
          </cell>
          <cell r="C174">
            <v>17.86</v>
          </cell>
          <cell r="D174" t="str">
            <v>y</v>
          </cell>
          <cell r="E174">
            <v>17.12</v>
          </cell>
          <cell r="F174" t="str">
            <v>y</v>
          </cell>
          <cell r="G174">
            <v>18.64</v>
          </cell>
          <cell r="H174" t="str">
            <v>y</v>
          </cell>
          <cell r="I174" t="str">
            <v>DHS 2015, UNICEF and ILO calculations</v>
          </cell>
          <cell r="J174">
            <v>5.5960000000000001</v>
          </cell>
          <cell r="L174">
            <v>21.282</v>
          </cell>
          <cell r="N174" t="str">
            <v>2015</v>
          </cell>
          <cell r="O174" t="str">
            <v>DHS 2015</v>
          </cell>
          <cell r="P174">
            <v>4.4000000000000004</v>
          </cell>
          <cell r="R174" t="str">
            <v>2015</v>
          </cell>
          <cell r="S174" t="str">
            <v>DHS 2015</v>
          </cell>
          <cell r="T174" t="str">
            <v>-</v>
          </cell>
          <cell r="V174">
            <v>88</v>
          </cell>
          <cell r="X174">
            <v>87.2</v>
          </cell>
          <cell r="Z174">
            <v>89</v>
          </cell>
          <cell r="AB174" t="str">
            <v>DHS 2015</v>
          </cell>
          <cell r="AC174" t="str">
            <v>-</v>
          </cell>
          <cell r="AE174" t="str">
            <v>-</v>
          </cell>
          <cell r="AG174" t="str">
            <v>-</v>
          </cell>
          <cell r="AI174" t="str">
            <v>-</v>
          </cell>
          <cell r="AK174" t="str">
            <v>-</v>
          </cell>
          <cell r="AM174" t="str">
            <v>-</v>
          </cell>
          <cell r="AO174" t="str">
            <v>-</v>
          </cell>
          <cell r="AQ174" t="str">
            <v>-</v>
          </cell>
          <cell r="AU174" t="str">
            <v>-</v>
          </cell>
          <cell r="AW174" t="str">
            <v>-</v>
          </cell>
          <cell r="AY174" t="str">
            <v>-</v>
          </cell>
          <cell r="BA174" t="str">
            <v>-</v>
          </cell>
          <cell r="BC174" t="str">
            <v>-</v>
          </cell>
          <cell r="BE174" t="str">
            <v>-</v>
          </cell>
          <cell r="BG174" t="str">
            <v>-</v>
          </cell>
        </row>
        <row r="175">
          <cell r="B175" t="str">
            <v>Somalia</v>
          </cell>
          <cell r="C175" t="str">
            <v>-</v>
          </cell>
          <cell r="E175" t="str">
            <v>-</v>
          </cell>
          <cell r="G175" t="str">
            <v>-</v>
          </cell>
          <cell r="J175">
            <v>8.3529999999999998</v>
          </cell>
          <cell r="K175" t="str">
            <v>x</v>
          </cell>
          <cell r="L175">
            <v>45.267000000000003</v>
          </cell>
          <cell r="M175" t="str">
            <v>x</v>
          </cell>
          <cell r="N175" t="str">
            <v>2006</v>
          </cell>
          <cell r="O175" t="str">
            <v>MICS 2006</v>
          </cell>
          <cell r="P175" t="str">
            <v>-</v>
          </cell>
          <cell r="T175">
            <v>2.9</v>
          </cell>
          <cell r="U175" t="str">
            <v>x</v>
          </cell>
          <cell r="V175">
            <v>3</v>
          </cell>
          <cell r="W175" t="str">
            <v>x</v>
          </cell>
          <cell r="X175">
            <v>3.3</v>
          </cell>
          <cell r="Y175" t="str">
            <v>x</v>
          </cell>
          <cell r="Z175">
            <v>2.7</v>
          </cell>
          <cell r="AA175" t="str">
            <v>x</v>
          </cell>
          <cell r="AB175" t="str">
            <v>MICS 2006</v>
          </cell>
          <cell r="AC175">
            <v>99.2</v>
          </cell>
          <cell r="AD175" t="str">
            <v>y</v>
          </cell>
          <cell r="AE175">
            <v>99</v>
          </cell>
          <cell r="AF175" t="str">
            <v>y</v>
          </cell>
          <cell r="AG175">
            <v>99.4</v>
          </cell>
          <cell r="AH175" t="str">
            <v>y</v>
          </cell>
          <cell r="AI175">
            <v>99.3</v>
          </cell>
          <cell r="AJ175" t="str">
            <v>y</v>
          </cell>
          <cell r="AK175">
            <v>99.5</v>
          </cell>
          <cell r="AL175" t="str">
            <v>y</v>
          </cell>
          <cell r="AM175">
            <v>99.1</v>
          </cell>
          <cell r="AN175" t="str">
            <v>y</v>
          </cell>
          <cell r="AO175">
            <v>99.5</v>
          </cell>
          <cell r="AP175" t="str">
            <v>y</v>
          </cell>
          <cell r="AQ175">
            <v>98.6</v>
          </cell>
          <cell r="AR175" t="str">
            <v>y</v>
          </cell>
          <cell r="AS175" t="str">
            <v>2020</v>
          </cell>
          <cell r="AT175" t="str">
            <v>SHDS 2020</v>
          </cell>
          <cell r="AU175" t="str">
            <v>-</v>
          </cell>
          <cell r="AW175" t="str">
            <v>-</v>
          </cell>
          <cell r="AY175" t="str">
            <v>-</v>
          </cell>
          <cell r="BA175" t="str">
            <v>-</v>
          </cell>
          <cell r="BC175" t="str">
            <v>-</v>
          </cell>
          <cell r="BE175" t="str">
            <v>-</v>
          </cell>
          <cell r="BG175" t="str">
            <v>-</v>
          </cell>
        </row>
        <row r="176">
          <cell r="B176" t="str">
            <v>South Africa</v>
          </cell>
          <cell r="C176">
            <v>3.6</v>
          </cell>
          <cell r="D176" t="str">
            <v>y</v>
          </cell>
          <cell r="E176">
            <v>3.8</v>
          </cell>
          <cell r="F176" t="str">
            <v>y</v>
          </cell>
          <cell r="G176">
            <v>3.3</v>
          </cell>
          <cell r="H176" t="str">
            <v>y</v>
          </cell>
          <cell r="I176" t="str">
            <v>Survey of Activities of Young People 2015, UNICEF and ILO calculations</v>
          </cell>
          <cell r="J176">
            <v>0.94199999999999995</v>
          </cell>
          <cell r="L176">
            <v>3.5630000000000002</v>
          </cell>
          <cell r="N176" t="str">
            <v>2016</v>
          </cell>
          <cell r="O176" t="str">
            <v>DHS 2016</v>
          </cell>
          <cell r="P176">
            <v>0.6</v>
          </cell>
          <cell r="R176" t="str">
            <v>2016</v>
          </cell>
          <cell r="S176" t="str">
            <v>DHS 2016</v>
          </cell>
          <cell r="T176" t="str">
            <v>-</v>
          </cell>
          <cell r="V176">
            <v>88.6</v>
          </cell>
          <cell r="W176" t="str">
            <v>y</v>
          </cell>
          <cell r="X176" t="str">
            <v>-</v>
          </cell>
          <cell r="Z176" t="str">
            <v>-</v>
          </cell>
          <cell r="AB176" t="str">
            <v>Recorded live births 2017</v>
          </cell>
          <cell r="AC176" t="str">
            <v>-</v>
          </cell>
          <cell r="AE176" t="str">
            <v>-</v>
          </cell>
          <cell r="AG176" t="str">
            <v>-</v>
          </cell>
          <cell r="AI176" t="str">
            <v>-</v>
          </cell>
          <cell r="AK176" t="str">
            <v>-</v>
          </cell>
          <cell r="AM176" t="str">
            <v>-</v>
          </cell>
          <cell r="AO176" t="str">
            <v>-</v>
          </cell>
          <cell r="AQ176" t="str">
            <v>-</v>
          </cell>
          <cell r="AU176" t="str">
            <v>-</v>
          </cell>
          <cell r="AW176" t="str">
            <v>-</v>
          </cell>
          <cell r="AY176" t="str">
            <v>-</v>
          </cell>
          <cell r="BA176" t="str">
            <v>-</v>
          </cell>
          <cell r="BC176" t="str">
            <v>-</v>
          </cell>
          <cell r="BE176" t="str">
            <v>-</v>
          </cell>
          <cell r="BG176" t="str">
            <v>-</v>
          </cell>
        </row>
        <row r="177">
          <cell r="B177" t="str">
            <v>South Sudan</v>
          </cell>
          <cell r="C177" t="str">
            <v>-</v>
          </cell>
          <cell r="E177" t="str">
            <v>-</v>
          </cell>
          <cell r="G177" t="str">
            <v>-</v>
          </cell>
          <cell r="J177">
            <v>8.8550000000000004</v>
          </cell>
          <cell r="K177" t="str">
            <v>x</v>
          </cell>
          <cell r="L177">
            <v>51.545999999999999</v>
          </cell>
          <cell r="M177" t="str">
            <v>x</v>
          </cell>
          <cell r="N177" t="str">
            <v>2010</v>
          </cell>
          <cell r="O177" t="str">
            <v>SHHS-2 2010</v>
          </cell>
          <cell r="P177" t="str">
            <v>-</v>
          </cell>
          <cell r="T177">
            <v>34.200000000000003</v>
          </cell>
          <cell r="U177" t="str">
            <v>x</v>
          </cell>
          <cell r="V177">
            <v>35.4</v>
          </cell>
          <cell r="W177" t="str">
            <v>x</v>
          </cell>
          <cell r="X177">
            <v>34.9</v>
          </cell>
          <cell r="Y177" t="str">
            <v>x</v>
          </cell>
          <cell r="Z177">
            <v>36</v>
          </cell>
          <cell r="AA177" t="str">
            <v>x</v>
          </cell>
          <cell r="AB177" t="str">
            <v>SHHS-2 2010</v>
          </cell>
          <cell r="AC177" t="str">
            <v>-</v>
          </cell>
          <cell r="AE177" t="str">
            <v>-</v>
          </cell>
          <cell r="AG177" t="str">
            <v>-</v>
          </cell>
          <cell r="AI177" t="str">
            <v>-</v>
          </cell>
          <cell r="AK177" t="str">
            <v>-</v>
          </cell>
          <cell r="AM177" t="str">
            <v>-</v>
          </cell>
          <cell r="AO177" t="str">
            <v>-</v>
          </cell>
          <cell r="AQ177" t="str">
            <v>-</v>
          </cell>
          <cell r="AU177" t="str">
            <v>-</v>
          </cell>
          <cell r="AW177" t="str">
            <v>-</v>
          </cell>
          <cell r="AY177" t="str">
            <v>-</v>
          </cell>
          <cell r="BA177" t="str">
            <v>-</v>
          </cell>
          <cell r="BC177" t="str">
            <v>-</v>
          </cell>
          <cell r="BE177" t="str">
            <v>-</v>
          </cell>
          <cell r="BG177" t="str">
            <v>-</v>
          </cell>
        </row>
        <row r="178">
          <cell r="B178" t="str">
            <v>Spain</v>
          </cell>
          <cell r="C178" t="str">
            <v>-</v>
          </cell>
          <cell r="E178" t="str">
            <v>-</v>
          </cell>
          <cell r="G178" t="str">
            <v>-</v>
          </cell>
          <cell r="J178" t="str">
            <v>-</v>
          </cell>
          <cell r="L178" t="str">
            <v>-</v>
          </cell>
          <cell r="P178" t="str">
            <v>-</v>
          </cell>
          <cell r="T178" t="str">
            <v>-</v>
          </cell>
          <cell r="V178">
            <v>100</v>
          </cell>
          <cell r="W178" t="str">
            <v>v</v>
          </cell>
          <cell r="X178">
            <v>100</v>
          </cell>
          <cell r="Y178" t="str">
            <v>v</v>
          </cell>
          <cell r="Z178">
            <v>100</v>
          </cell>
          <cell r="AA178" t="str">
            <v>v</v>
          </cell>
          <cell r="AB178" t="str">
            <v>UNSD Population and Vital Statistics Report, January 2021, latest update on 4 Jan 2022</v>
          </cell>
          <cell r="AC178" t="str">
            <v>-</v>
          </cell>
          <cell r="AE178" t="str">
            <v>-</v>
          </cell>
          <cell r="AG178" t="str">
            <v>-</v>
          </cell>
          <cell r="AI178" t="str">
            <v>-</v>
          </cell>
          <cell r="AK178" t="str">
            <v>-</v>
          </cell>
          <cell r="AM178" t="str">
            <v>-</v>
          </cell>
          <cell r="AO178" t="str">
            <v>-</v>
          </cell>
          <cell r="AQ178" t="str">
            <v>-</v>
          </cell>
          <cell r="AU178" t="str">
            <v>-</v>
          </cell>
          <cell r="AW178" t="str">
            <v>-</v>
          </cell>
          <cell r="AY178" t="str">
            <v>-</v>
          </cell>
          <cell r="BA178" t="str">
            <v>-</v>
          </cell>
          <cell r="BC178" t="str">
            <v>-</v>
          </cell>
          <cell r="BE178" t="str">
            <v>-</v>
          </cell>
          <cell r="BG178" t="str">
            <v>-</v>
          </cell>
        </row>
        <row r="179">
          <cell r="B179" t="str">
            <v>Sri Lanka</v>
          </cell>
          <cell r="C179">
            <v>0.78</v>
          </cell>
          <cell r="E179">
            <v>0.94</v>
          </cell>
          <cell r="G179">
            <v>0.62</v>
          </cell>
          <cell r="I179" t="str">
            <v>CAS 2016, UNICEF and ILO calculations</v>
          </cell>
          <cell r="J179">
            <v>0.9</v>
          </cell>
          <cell r="L179">
            <v>9.8000000000000007</v>
          </cell>
          <cell r="N179" t="str">
            <v>2016</v>
          </cell>
          <cell r="O179" t="str">
            <v>DHS 2016</v>
          </cell>
          <cell r="P179" t="str">
            <v>-</v>
          </cell>
          <cell r="T179" t="str">
            <v>-</v>
          </cell>
          <cell r="V179">
            <v>97.2</v>
          </cell>
          <cell r="W179" t="str">
            <v>x</v>
          </cell>
          <cell r="X179">
            <v>97.4</v>
          </cell>
          <cell r="Y179" t="str">
            <v>x</v>
          </cell>
          <cell r="Z179">
            <v>97</v>
          </cell>
          <cell r="AA179" t="str">
            <v>x</v>
          </cell>
          <cell r="AB179" t="str">
            <v>DHS 2006-07</v>
          </cell>
          <cell r="AC179" t="str">
            <v>-</v>
          </cell>
          <cell r="AE179" t="str">
            <v>-</v>
          </cell>
          <cell r="AG179" t="str">
            <v>-</v>
          </cell>
          <cell r="AI179" t="str">
            <v>-</v>
          </cell>
          <cell r="AK179" t="str">
            <v>-</v>
          </cell>
          <cell r="AM179" t="str">
            <v>-</v>
          </cell>
          <cell r="AO179" t="str">
            <v>-</v>
          </cell>
          <cell r="AQ179" t="str">
            <v>-</v>
          </cell>
          <cell r="AU179" t="str">
            <v>-</v>
          </cell>
          <cell r="AW179" t="str">
            <v>-</v>
          </cell>
          <cell r="AY179" t="str">
            <v>-</v>
          </cell>
          <cell r="BA179" t="str">
            <v>-</v>
          </cell>
          <cell r="BC179" t="str">
            <v>-</v>
          </cell>
          <cell r="BE179" t="str">
            <v>-</v>
          </cell>
          <cell r="BG179" t="str">
            <v>-</v>
          </cell>
        </row>
        <row r="180">
          <cell r="B180" t="str">
            <v>State of Palestine</v>
          </cell>
          <cell r="C180">
            <v>7.3</v>
          </cell>
          <cell r="E180">
            <v>9.6</v>
          </cell>
          <cell r="G180">
            <v>4.8</v>
          </cell>
          <cell r="I180" t="str">
            <v>MICS 2019-20, UNICEF and ILO calculations</v>
          </cell>
          <cell r="J180">
            <v>0.7</v>
          </cell>
          <cell r="L180">
            <v>13.4</v>
          </cell>
          <cell r="N180" t="str">
            <v>2019-20</v>
          </cell>
          <cell r="O180" t="str">
            <v>MICS 2019-20</v>
          </cell>
          <cell r="P180" t="str">
            <v>-</v>
          </cell>
          <cell r="T180">
            <v>97.043999999999997</v>
          </cell>
          <cell r="V180">
            <v>99.2</v>
          </cell>
          <cell r="X180">
            <v>99.4</v>
          </cell>
          <cell r="Z180">
            <v>98.9</v>
          </cell>
          <cell r="AB180" t="str">
            <v>MICS 2019-20</v>
          </cell>
          <cell r="AC180" t="str">
            <v>-</v>
          </cell>
          <cell r="AE180" t="str">
            <v>-</v>
          </cell>
          <cell r="AG180" t="str">
            <v>-</v>
          </cell>
          <cell r="AI180" t="str">
            <v>-</v>
          </cell>
          <cell r="AK180" t="str">
            <v>-</v>
          </cell>
          <cell r="AM180" t="str">
            <v>-</v>
          </cell>
          <cell r="AO180" t="str">
            <v>-</v>
          </cell>
          <cell r="AQ180" t="str">
            <v>-</v>
          </cell>
          <cell r="AU180" t="str">
            <v>-</v>
          </cell>
          <cell r="AW180" t="str">
            <v>-</v>
          </cell>
          <cell r="AY180" t="str">
            <v>-</v>
          </cell>
          <cell r="BA180" t="str">
            <v>-</v>
          </cell>
          <cell r="BC180" t="str">
            <v>-</v>
          </cell>
          <cell r="BE180" t="str">
            <v>-</v>
          </cell>
          <cell r="BG180" t="str">
            <v>-</v>
          </cell>
        </row>
        <row r="181">
          <cell r="B181" t="str">
            <v>Sudan</v>
          </cell>
          <cell r="C181">
            <v>18.11</v>
          </cell>
          <cell r="E181">
            <v>19.93</v>
          </cell>
          <cell r="G181">
            <v>16.28</v>
          </cell>
          <cell r="I181" t="str">
            <v>MICS 2014, UNICEF and ILO calculations</v>
          </cell>
          <cell r="J181">
            <v>11.875</v>
          </cell>
          <cell r="K181" t="str">
            <v>x</v>
          </cell>
          <cell r="L181">
            <v>34.198999999999998</v>
          </cell>
          <cell r="M181" t="str">
            <v>x</v>
          </cell>
          <cell r="N181" t="str">
            <v>2014</v>
          </cell>
          <cell r="O181" t="str">
            <v>MICS 2014</v>
          </cell>
          <cell r="P181" t="str">
            <v>-</v>
          </cell>
          <cell r="T181">
            <v>62</v>
          </cell>
          <cell r="V181">
            <v>67.3</v>
          </cell>
          <cell r="X181">
            <v>68.8</v>
          </cell>
          <cell r="Z181">
            <v>65.8</v>
          </cell>
          <cell r="AB181" t="str">
            <v>MICS 2014</v>
          </cell>
          <cell r="AC181">
            <v>86.6</v>
          </cell>
          <cell r="AE181">
            <v>85.477000000000004</v>
          </cell>
          <cell r="AG181">
            <v>87.2</v>
          </cell>
          <cell r="AI181">
            <v>88</v>
          </cell>
          <cell r="AK181">
            <v>81.7</v>
          </cell>
          <cell r="AM181">
            <v>80.7</v>
          </cell>
          <cell r="AO181">
            <v>90</v>
          </cell>
          <cell r="AQ181">
            <v>91.6</v>
          </cell>
          <cell r="AS181" t="str">
            <v>2014</v>
          </cell>
          <cell r="AT181" t="str">
            <v>MICS 2014</v>
          </cell>
          <cell r="AU181">
            <v>30.1</v>
          </cell>
          <cell r="AW181">
            <v>26.9</v>
          </cell>
          <cell r="AY181">
            <v>31.4</v>
          </cell>
          <cell r="BA181">
            <v>28.9</v>
          </cell>
          <cell r="BC181">
            <v>27.6</v>
          </cell>
          <cell r="BE181">
            <v>30.2</v>
          </cell>
          <cell r="BG181">
            <v>34.799999999999997</v>
          </cell>
        </row>
        <row r="182">
          <cell r="B182" t="str">
            <v>Suriname</v>
          </cell>
          <cell r="C182">
            <v>4.3</v>
          </cell>
          <cell r="E182">
            <v>4.9000000000000004</v>
          </cell>
          <cell r="G182">
            <v>3.5</v>
          </cell>
          <cell r="I182" t="str">
            <v>MICS 2018, UNICEF and ILO calculations</v>
          </cell>
          <cell r="J182">
            <v>8.8019999999999996</v>
          </cell>
          <cell r="K182" t="str">
            <v>y</v>
          </cell>
          <cell r="L182">
            <v>36.034999999999997</v>
          </cell>
          <cell r="M182" t="str">
            <v>y</v>
          </cell>
          <cell r="N182" t="str">
            <v>2018</v>
          </cell>
          <cell r="O182" t="str">
            <v>MICS 2018</v>
          </cell>
          <cell r="P182">
            <v>19.600000000000001</v>
          </cell>
          <cell r="Q182" t="str">
            <v>y</v>
          </cell>
          <cell r="R182" t="str">
            <v>2018</v>
          </cell>
          <cell r="S182" t="str">
            <v>MICS 2018</v>
          </cell>
          <cell r="T182">
            <v>97.7</v>
          </cell>
          <cell r="U182" t="str">
            <v>y</v>
          </cell>
          <cell r="V182">
            <v>98.3</v>
          </cell>
          <cell r="W182" t="str">
            <v>y</v>
          </cell>
          <cell r="X182">
            <v>98.1</v>
          </cell>
          <cell r="Y182" t="str">
            <v>y</v>
          </cell>
          <cell r="Z182">
            <v>98.5</v>
          </cell>
          <cell r="AA182" t="str">
            <v>y</v>
          </cell>
          <cell r="AB182" t="str">
            <v>MICS 2018</v>
          </cell>
          <cell r="AC182" t="str">
            <v>-</v>
          </cell>
          <cell r="AE182" t="str">
            <v>-</v>
          </cell>
          <cell r="AG182" t="str">
            <v>-</v>
          </cell>
          <cell r="AI182" t="str">
            <v>-</v>
          </cell>
          <cell r="AK182" t="str">
            <v>-</v>
          </cell>
          <cell r="AM182" t="str">
            <v>-</v>
          </cell>
          <cell r="AO182" t="str">
            <v>-</v>
          </cell>
          <cell r="AQ182" t="str">
            <v>-</v>
          </cell>
          <cell r="AU182" t="str">
            <v>-</v>
          </cell>
          <cell r="AW182" t="str">
            <v>-</v>
          </cell>
          <cell r="AY182" t="str">
            <v>-</v>
          </cell>
          <cell r="BA182" t="str">
            <v>-</v>
          </cell>
          <cell r="BC182" t="str">
            <v>-</v>
          </cell>
          <cell r="BE182" t="str">
            <v>-</v>
          </cell>
          <cell r="BG182" t="str">
            <v>-</v>
          </cell>
        </row>
        <row r="183">
          <cell r="B183" t="str">
            <v>Sweden</v>
          </cell>
          <cell r="C183" t="str">
            <v>-</v>
          </cell>
          <cell r="E183" t="str">
            <v>-</v>
          </cell>
          <cell r="G183" t="str">
            <v>-</v>
          </cell>
          <cell r="J183" t="str">
            <v>-</v>
          </cell>
          <cell r="L183" t="str">
            <v>-</v>
          </cell>
          <cell r="P183" t="str">
            <v>-</v>
          </cell>
          <cell r="T183" t="str">
            <v>-</v>
          </cell>
          <cell r="V183">
            <v>100</v>
          </cell>
          <cell r="W183" t="str">
            <v>v</v>
          </cell>
          <cell r="X183">
            <v>100</v>
          </cell>
          <cell r="Y183" t="str">
            <v>v</v>
          </cell>
          <cell r="Z183">
            <v>100</v>
          </cell>
          <cell r="AA183" t="str">
            <v>v</v>
          </cell>
          <cell r="AB183" t="str">
            <v>UNSD Population and Vital Statistics Report, January 2021, latest update on 4 Jan 2022</v>
          </cell>
          <cell r="AC183" t="str">
            <v>-</v>
          </cell>
          <cell r="AE183" t="str">
            <v>-</v>
          </cell>
          <cell r="AG183" t="str">
            <v>-</v>
          </cell>
          <cell r="AI183" t="str">
            <v>-</v>
          </cell>
          <cell r="AK183" t="str">
            <v>-</v>
          </cell>
          <cell r="AM183" t="str">
            <v>-</v>
          </cell>
          <cell r="AO183" t="str">
            <v>-</v>
          </cell>
          <cell r="AQ183" t="str">
            <v>-</v>
          </cell>
          <cell r="AU183" t="str">
            <v>-</v>
          </cell>
          <cell r="AW183" t="str">
            <v>-</v>
          </cell>
          <cell r="AY183" t="str">
            <v>-</v>
          </cell>
          <cell r="BA183" t="str">
            <v>-</v>
          </cell>
          <cell r="BC183" t="str">
            <v>-</v>
          </cell>
          <cell r="BE183" t="str">
            <v>-</v>
          </cell>
          <cell r="BG183" t="str">
            <v>-</v>
          </cell>
        </row>
        <row r="184">
          <cell r="B184" t="str">
            <v>Switzerland</v>
          </cell>
          <cell r="C184" t="str">
            <v>-</v>
          </cell>
          <cell r="E184" t="str">
            <v>-</v>
          </cell>
          <cell r="G184" t="str">
            <v>-</v>
          </cell>
          <cell r="J184" t="str">
            <v>-</v>
          </cell>
          <cell r="L184" t="str">
            <v>-</v>
          </cell>
          <cell r="P184" t="str">
            <v>-</v>
          </cell>
          <cell r="T184" t="str">
            <v>-</v>
          </cell>
          <cell r="V184">
            <v>100</v>
          </cell>
          <cell r="W184" t="str">
            <v>v</v>
          </cell>
          <cell r="X184">
            <v>100</v>
          </cell>
          <cell r="Y184" t="str">
            <v>v</v>
          </cell>
          <cell r="Z184">
            <v>100</v>
          </cell>
          <cell r="AA184" t="str">
            <v>v</v>
          </cell>
          <cell r="AB184" t="str">
            <v>UNSD Population and Vital Statistics Report, January 2021, latest update on 4 Jan 2022</v>
          </cell>
          <cell r="AC184" t="str">
            <v>-</v>
          </cell>
          <cell r="AE184" t="str">
            <v>-</v>
          </cell>
          <cell r="AG184" t="str">
            <v>-</v>
          </cell>
          <cell r="AI184" t="str">
            <v>-</v>
          </cell>
          <cell r="AK184" t="str">
            <v>-</v>
          </cell>
          <cell r="AM184" t="str">
            <v>-</v>
          </cell>
          <cell r="AO184" t="str">
            <v>-</v>
          </cell>
          <cell r="AQ184" t="str">
            <v>-</v>
          </cell>
          <cell r="AU184" t="str">
            <v>-</v>
          </cell>
          <cell r="AW184" t="str">
            <v>-</v>
          </cell>
          <cell r="AY184" t="str">
            <v>-</v>
          </cell>
          <cell r="BA184" t="str">
            <v>-</v>
          </cell>
          <cell r="BC184" t="str">
            <v>-</v>
          </cell>
          <cell r="BE184" t="str">
            <v>-</v>
          </cell>
          <cell r="BG184" t="str">
            <v>-</v>
          </cell>
        </row>
        <row r="185">
          <cell r="B185" t="str">
            <v>Syrian Arab Republic</v>
          </cell>
          <cell r="C185" t="str">
            <v>-</v>
          </cell>
          <cell r="E185" t="str">
            <v>-</v>
          </cell>
          <cell r="G185" t="str">
            <v>-</v>
          </cell>
          <cell r="J185">
            <v>2.4889999999999999</v>
          </cell>
          <cell r="K185" t="str">
            <v>x</v>
          </cell>
          <cell r="L185">
            <v>13.27</v>
          </cell>
          <cell r="M185" t="str">
            <v>x</v>
          </cell>
          <cell r="N185" t="str">
            <v>2006</v>
          </cell>
          <cell r="O185" t="str">
            <v>MICS 2006</v>
          </cell>
          <cell r="P185" t="str">
            <v>-</v>
          </cell>
          <cell r="T185">
            <v>88.8</v>
          </cell>
          <cell r="U185" t="str">
            <v>x</v>
          </cell>
          <cell r="V185">
            <v>96</v>
          </cell>
          <cell r="W185" t="str">
            <v>x</v>
          </cell>
          <cell r="X185">
            <v>96.3</v>
          </cell>
          <cell r="Y185" t="str">
            <v>x</v>
          </cell>
          <cell r="Z185">
            <v>95.8</v>
          </cell>
          <cell r="AA185" t="str">
            <v>x</v>
          </cell>
          <cell r="AB185" t="str">
            <v>MICS 2006</v>
          </cell>
          <cell r="AC185" t="str">
            <v>-</v>
          </cell>
          <cell r="AE185" t="str">
            <v>-</v>
          </cell>
          <cell r="AG185" t="str">
            <v>-</v>
          </cell>
          <cell r="AI185" t="str">
            <v>-</v>
          </cell>
          <cell r="AK185" t="str">
            <v>-</v>
          </cell>
          <cell r="AM185" t="str">
            <v>-</v>
          </cell>
          <cell r="AO185" t="str">
            <v>-</v>
          </cell>
          <cell r="AQ185" t="str">
            <v>-</v>
          </cell>
          <cell r="AU185" t="str">
            <v>-</v>
          </cell>
          <cell r="AW185" t="str">
            <v>-</v>
          </cell>
          <cell r="AY185" t="str">
            <v>-</v>
          </cell>
          <cell r="BA185" t="str">
            <v>-</v>
          </cell>
          <cell r="BC185" t="str">
            <v>-</v>
          </cell>
          <cell r="BE185" t="str">
            <v>-</v>
          </cell>
          <cell r="BG185" t="str">
            <v>-</v>
          </cell>
        </row>
        <row r="186">
          <cell r="B186" t="str">
            <v>Tajikistan</v>
          </cell>
          <cell r="C186" t="str">
            <v>-</v>
          </cell>
          <cell r="E186" t="str">
            <v>-</v>
          </cell>
          <cell r="G186" t="str">
            <v>-</v>
          </cell>
          <cell r="J186">
            <v>0.124</v>
          </cell>
          <cell r="L186">
            <v>8.6669999999999998</v>
          </cell>
          <cell r="N186" t="str">
            <v>2017</v>
          </cell>
          <cell r="O186" t="str">
            <v>DHS 2017</v>
          </cell>
          <cell r="P186" t="str">
            <v>-</v>
          </cell>
          <cell r="T186">
            <v>89.6</v>
          </cell>
          <cell r="V186">
            <v>95.8</v>
          </cell>
          <cell r="X186">
            <v>95.9</v>
          </cell>
          <cell r="Z186">
            <v>95.7</v>
          </cell>
          <cell r="AB186" t="str">
            <v>DHS 2017</v>
          </cell>
          <cell r="AC186" t="str">
            <v>-</v>
          </cell>
          <cell r="AE186" t="str">
            <v>-</v>
          </cell>
          <cell r="AG186" t="str">
            <v>-</v>
          </cell>
          <cell r="AI186" t="str">
            <v>-</v>
          </cell>
          <cell r="AK186" t="str">
            <v>-</v>
          </cell>
          <cell r="AM186" t="str">
            <v>-</v>
          </cell>
          <cell r="AO186" t="str">
            <v>-</v>
          </cell>
          <cell r="AQ186" t="str">
            <v>-</v>
          </cell>
          <cell r="AU186" t="str">
            <v>-</v>
          </cell>
          <cell r="AW186" t="str">
            <v>-</v>
          </cell>
          <cell r="AY186" t="str">
            <v>-</v>
          </cell>
          <cell r="BA186" t="str">
            <v>-</v>
          </cell>
          <cell r="BC186" t="str">
            <v>-</v>
          </cell>
          <cell r="BE186" t="str">
            <v>-</v>
          </cell>
          <cell r="BG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99.975999999999999</v>
          </cell>
          <cell r="V187">
            <v>99.8</v>
          </cell>
          <cell r="X187">
            <v>99.7</v>
          </cell>
          <cell r="Z187">
            <v>99.7</v>
          </cell>
          <cell r="AB187" t="str">
            <v>MICS 2019</v>
          </cell>
          <cell r="AC187" t="str">
            <v>-</v>
          </cell>
          <cell r="AE187" t="str">
            <v>-</v>
          </cell>
          <cell r="AG187" t="str">
            <v>-</v>
          </cell>
          <cell r="AI187" t="str">
            <v>-</v>
          </cell>
          <cell r="AK187" t="str">
            <v>-</v>
          </cell>
          <cell r="AM187" t="str">
            <v>-</v>
          </cell>
          <cell r="AO187" t="str">
            <v>-</v>
          </cell>
          <cell r="AQ187" t="str">
            <v>-</v>
          </cell>
          <cell r="AU187" t="str">
            <v>-</v>
          </cell>
          <cell r="AW187" t="str">
            <v>-</v>
          </cell>
          <cell r="AY187" t="str">
            <v>-</v>
          </cell>
          <cell r="BA187" t="str">
            <v>-</v>
          </cell>
          <cell r="BC187" t="str">
            <v>-</v>
          </cell>
          <cell r="BE187" t="str">
            <v>-</v>
          </cell>
          <cell r="BG187" t="str">
            <v>-</v>
          </cell>
        </row>
        <row r="188">
          <cell r="B188" t="str">
            <v>Timor-Leste</v>
          </cell>
          <cell r="C188">
            <v>9.2200000000000006</v>
          </cell>
          <cell r="E188">
            <v>8.93</v>
          </cell>
          <cell r="G188">
            <v>9.51</v>
          </cell>
          <cell r="I188" t="str">
            <v>National Child Labour and Forced Labour Survey 2016, UNICEF and ILO calculations</v>
          </cell>
          <cell r="J188">
            <v>2.6459999999999999</v>
          </cell>
          <cell r="L188">
            <v>14.923999999999999</v>
          </cell>
          <cell r="N188" t="str">
            <v>2016</v>
          </cell>
          <cell r="O188" t="str">
            <v>DHS 2016</v>
          </cell>
          <cell r="P188">
            <v>1.2</v>
          </cell>
          <cell r="R188" t="str">
            <v>2016</v>
          </cell>
          <cell r="S188" t="str">
            <v>DHS 2016</v>
          </cell>
          <cell r="T188">
            <v>38</v>
          </cell>
          <cell r="V188">
            <v>60.4</v>
          </cell>
          <cell r="X188">
            <v>59.8</v>
          </cell>
          <cell r="Z188">
            <v>61</v>
          </cell>
          <cell r="AB188" t="str">
            <v>DHS 2016</v>
          </cell>
          <cell r="AC188" t="str">
            <v>-</v>
          </cell>
          <cell r="AE188" t="str">
            <v>-</v>
          </cell>
          <cell r="AG188" t="str">
            <v>-</v>
          </cell>
          <cell r="AI188" t="str">
            <v>-</v>
          </cell>
          <cell r="AK188" t="str">
            <v>-</v>
          </cell>
          <cell r="AM188" t="str">
            <v>-</v>
          </cell>
          <cell r="AO188" t="str">
            <v>-</v>
          </cell>
          <cell r="AQ188" t="str">
            <v>-</v>
          </cell>
          <cell r="AU188" t="str">
            <v>-</v>
          </cell>
          <cell r="AW188" t="str">
            <v>-</v>
          </cell>
          <cell r="AY188" t="str">
            <v>-</v>
          </cell>
          <cell r="BA188" t="str">
            <v>-</v>
          </cell>
          <cell r="BC188" t="str">
            <v>-</v>
          </cell>
          <cell r="BE188" t="str">
            <v>-</v>
          </cell>
          <cell r="BG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79.2</v>
          </cell>
          <cell r="V189">
            <v>82.9</v>
          </cell>
          <cell r="X189">
            <v>83.9</v>
          </cell>
          <cell r="Z189">
            <v>81.7</v>
          </cell>
          <cell r="AB189" t="str">
            <v>MICS 2017</v>
          </cell>
          <cell r="AC189">
            <v>3.1</v>
          </cell>
          <cell r="AE189">
            <v>2.5</v>
          </cell>
          <cell r="AG189">
            <v>3.6</v>
          </cell>
          <cell r="AI189">
            <v>4.2</v>
          </cell>
          <cell r="AK189">
            <v>3.5</v>
          </cell>
          <cell r="AM189">
            <v>2.6</v>
          </cell>
          <cell r="AO189">
            <v>3.6</v>
          </cell>
          <cell r="AQ189">
            <v>1.9</v>
          </cell>
          <cell r="AS189" t="str">
            <v>2017</v>
          </cell>
          <cell r="AT189" t="str">
            <v>MICS 2017</v>
          </cell>
          <cell r="AU189">
            <v>0.3</v>
          </cell>
          <cell r="AW189">
            <v>0.1</v>
          </cell>
          <cell r="AY189">
            <v>0.4</v>
          </cell>
          <cell r="BA189">
            <v>0.7</v>
          </cell>
          <cell r="BC189">
            <v>0.2</v>
          </cell>
          <cell r="BE189">
            <v>0</v>
          </cell>
          <cell r="BG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Z190" t="str">
            <v>-</v>
          </cell>
          <cell r="AC190" t="str">
            <v>-</v>
          </cell>
          <cell r="AE190" t="str">
            <v>-</v>
          </cell>
          <cell r="AG190" t="str">
            <v>-</v>
          </cell>
          <cell r="AI190" t="str">
            <v>-</v>
          </cell>
          <cell r="AK190" t="str">
            <v>-</v>
          </cell>
          <cell r="AM190" t="str">
            <v>-</v>
          </cell>
          <cell r="AO190" t="str">
            <v>-</v>
          </cell>
          <cell r="AQ190" t="str">
            <v>-</v>
          </cell>
          <cell r="AU190" t="str">
            <v>-</v>
          </cell>
          <cell r="AW190" t="str">
            <v>-</v>
          </cell>
          <cell r="AY190" t="str">
            <v>-</v>
          </cell>
          <cell r="BA190" t="str">
            <v>-</v>
          </cell>
          <cell r="BC190" t="str">
            <v>-</v>
          </cell>
          <cell r="BE190" t="str">
            <v>-</v>
          </cell>
          <cell r="BG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92.828999999999994</v>
          </cell>
          <cell r="V191">
            <v>97.7</v>
          </cell>
          <cell r="X191">
            <v>97.3</v>
          </cell>
          <cell r="Z191">
            <v>98.1</v>
          </cell>
          <cell r="AB191" t="str">
            <v>MICS 2019</v>
          </cell>
          <cell r="AC191" t="str">
            <v>-</v>
          </cell>
          <cell r="AE191" t="str">
            <v>-</v>
          </cell>
          <cell r="AG191" t="str">
            <v>-</v>
          </cell>
          <cell r="AI191" t="str">
            <v>-</v>
          </cell>
          <cell r="AK191" t="str">
            <v>-</v>
          </cell>
          <cell r="AM191" t="str">
            <v>-</v>
          </cell>
          <cell r="AO191" t="str">
            <v>-</v>
          </cell>
          <cell r="AQ191" t="str">
            <v>-</v>
          </cell>
          <cell r="AU191" t="str">
            <v>-</v>
          </cell>
          <cell r="AW191" t="str">
            <v>-</v>
          </cell>
          <cell r="AY191" t="str">
            <v>-</v>
          </cell>
          <cell r="BA191" t="str">
            <v>-</v>
          </cell>
          <cell r="BC191" t="str">
            <v>-</v>
          </cell>
          <cell r="BE191" t="str">
            <v>-</v>
          </cell>
          <cell r="BG191" t="str">
            <v>-</v>
          </cell>
        </row>
        <row r="192">
          <cell r="B192" t="str">
            <v>Trinidad and Tobago</v>
          </cell>
          <cell r="C192">
            <v>0.76</v>
          </cell>
          <cell r="D192" t="str">
            <v>x,y</v>
          </cell>
          <cell r="E192">
            <v>0.72199999999999998</v>
          </cell>
          <cell r="F192" t="str">
            <v>x,y</v>
          </cell>
          <cell r="G192">
            <v>0.79900000000000004</v>
          </cell>
          <cell r="H192" t="str">
            <v>x,y</v>
          </cell>
          <cell r="I192" t="str">
            <v>MICS 2011, UNICEF and ILO calculations</v>
          </cell>
          <cell r="J192">
            <v>2.7</v>
          </cell>
          <cell r="K192" t="str">
            <v>x,y</v>
          </cell>
          <cell r="L192">
            <v>11.183</v>
          </cell>
          <cell r="M192" t="str">
            <v>x,y</v>
          </cell>
          <cell r="N192" t="str">
            <v>2011</v>
          </cell>
          <cell r="O192" t="str">
            <v>MICS 2011</v>
          </cell>
          <cell r="P192" t="str">
            <v>-</v>
          </cell>
          <cell r="T192">
            <v>84.7</v>
          </cell>
          <cell r="U192" t="str">
            <v>x</v>
          </cell>
          <cell r="V192">
            <v>96.5</v>
          </cell>
          <cell r="W192" t="str">
            <v>x</v>
          </cell>
          <cell r="X192">
            <v>96.5</v>
          </cell>
          <cell r="Y192" t="str">
            <v>x</v>
          </cell>
          <cell r="Z192">
            <v>96.5</v>
          </cell>
          <cell r="AA192" t="str">
            <v>x</v>
          </cell>
          <cell r="AB192" t="str">
            <v>MICS 2011</v>
          </cell>
          <cell r="AC192" t="str">
            <v>-</v>
          </cell>
          <cell r="AE192" t="str">
            <v>-</v>
          </cell>
          <cell r="AG192" t="str">
            <v>-</v>
          </cell>
          <cell r="AI192" t="str">
            <v>-</v>
          </cell>
          <cell r="AK192" t="str">
            <v>-</v>
          </cell>
          <cell r="AM192" t="str">
            <v>-</v>
          </cell>
          <cell r="AO192" t="str">
            <v>-</v>
          </cell>
          <cell r="AQ192" t="str">
            <v>-</v>
          </cell>
          <cell r="AU192" t="str">
            <v>-</v>
          </cell>
          <cell r="AW192" t="str">
            <v>-</v>
          </cell>
          <cell r="AY192" t="str">
            <v>-</v>
          </cell>
          <cell r="BA192" t="str">
            <v>-</v>
          </cell>
          <cell r="BC192" t="str">
            <v>-</v>
          </cell>
          <cell r="BE192" t="str">
            <v>-</v>
          </cell>
          <cell r="BG192" t="str">
            <v>-</v>
          </cell>
        </row>
        <row r="193">
          <cell r="B193" t="str">
            <v>Tunisia</v>
          </cell>
          <cell r="C193">
            <v>2.2549999999999999</v>
          </cell>
          <cell r="D193" t="str">
            <v>x,y</v>
          </cell>
          <cell r="E193">
            <v>3.02</v>
          </cell>
          <cell r="F193" t="str">
            <v>x,y</v>
          </cell>
          <cell r="G193">
            <v>1.4390000000000001</v>
          </cell>
          <cell r="H193" t="str">
            <v>x,y</v>
          </cell>
          <cell r="I193" t="str">
            <v>MICS 2011-12, UNICEF and ILO calculations</v>
          </cell>
          <cell r="J193">
            <v>0</v>
          </cell>
          <cell r="L193">
            <v>1.486</v>
          </cell>
          <cell r="N193" t="str">
            <v>2018</v>
          </cell>
          <cell r="O193" t="str">
            <v>MICS 2018</v>
          </cell>
          <cell r="P193">
            <v>0</v>
          </cell>
          <cell r="R193" t="str">
            <v>2018</v>
          </cell>
          <cell r="S193" t="str">
            <v>MICS 2018</v>
          </cell>
          <cell r="T193">
            <v>99.9</v>
          </cell>
          <cell r="V193">
            <v>99.9</v>
          </cell>
          <cell r="X193">
            <v>99.9</v>
          </cell>
          <cell r="Z193">
            <v>99.9</v>
          </cell>
          <cell r="AB193" t="str">
            <v>MICS 2018</v>
          </cell>
          <cell r="AC193" t="str">
            <v>-</v>
          </cell>
          <cell r="AE193" t="str">
            <v>-</v>
          </cell>
          <cell r="AG193" t="str">
            <v>-</v>
          </cell>
          <cell r="AI193" t="str">
            <v>-</v>
          </cell>
          <cell r="AK193" t="str">
            <v>-</v>
          </cell>
          <cell r="AM193" t="str">
            <v>-</v>
          </cell>
          <cell r="AO193" t="str">
            <v>-</v>
          </cell>
          <cell r="AQ193" t="str">
            <v>-</v>
          </cell>
          <cell r="AU193" t="str">
            <v>-</v>
          </cell>
          <cell r="AW193" t="str">
            <v>-</v>
          </cell>
          <cell r="AY193" t="str">
            <v>-</v>
          </cell>
          <cell r="BA193" t="str">
            <v>-</v>
          </cell>
          <cell r="BC193" t="str">
            <v>-</v>
          </cell>
          <cell r="BE193" t="str">
            <v>-</v>
          </cell>
          <cell r="BG193" t="str">
            <v>-</v>
          </cell>
        </row>
        <row r="194">
          <cell r="B194" t="str">
            <v>Türkiye</v>
          </cell>
          <cell r="C194">
            <v>3.831</v>
          </cell>
          <cell r="E194">
            <v>4.0730000000000004</v>
          </cell>
          <cell r="G194">
            <v>3.577</v>
          </cell>
          <cell r="I194" t="str">
            <v>CLFS 2019, UNICEF and ILO calculations</v>
          </cell>
          <cell r="J194">
            <v>2</v>
          </cell>
          <cell r="L194">
            <v>14.7</v>
          </cell>
          <cell r="N194" t="str">
            <v>2018</v>
          </cell>
          <cell r="O194" t="str">
            <v>DHS 2018</v>
          </cell>
          <cell r="P194" t="str">
            <v>-</v>
          </cell>
          <cell r="T194" t="str">
            <v>-</v>
          </cell>
          <cell r="V194">
            <v>98.4</v>
          </cell>
          <cell r="W194" t="str">
            <v>y</v>
          </cell>
          <cell r="X194">
            <v>98.2</v>
          </cell>
          <cell r="Y194" t="str">
            <v>y</v>
          </cell>
          <cell r="Z194">
            <v>98.7</v>
          </cell>
          <cell r="AA194" t="str">
            <v>y</v>
          </cell>
          <cell r="AB194" t="str">
            <v>DHS 2018</v>
          </cell>
          <cell r="AC194" t="str">
            <v>-</v>
          </cell>
          <cell r="AE194" t="str">
            <v>-</v>
          </cell>
          <cell r="AG194" t="str">
            <v>-</v>
          </cell>
          <cell r="AI194" t="str">
            <v>-</v>
          </cell>
          <cell r="AK194" t="str">
            <v>-</v>
          </cell>
          <cell r="AM194" t="str">
            <v>-</v>
          </cell>
          <cell r="AO194" t="str">
            <v>-</v>
          </cell>
          <cell r="AQ194" t="str">
            <v>-</v>
          </cell>
          <cell r="AU194" t="str">
            <v>-</v>
          </cell>
          <cell r="AW194" t="str">
            <v>-</v>
          </cell>
          <cell r="AY194" t="str">
            <v>-</v>
          </cell>
          <cell r="BA194" t="str">
            <v>-</v>
          </cell>
          <cell r="BC194" t="str">
            <v>-</v>
          </cell>
          <cell r="BE194" t="str">
            <v>-</v>
          </cell>
          <cell r="BG194" t="str">
            <v>-</v>
          </cell>
        </row>
        <row r="195">
          <cell r="B195" t="str">
            <v>Turkmenistan</v>
          </cell>
          <cell r="C195">
            <v>0.28100000000000003</v>
          </cell>
          <cell r="E195">
            <v>0.43</v>
          </cell>
          <cell r="G195">
            <v>0.12</v>
          </cell>
          <cell r="I195" t="str">
            <v>MICS 2015-16, UNICEF and ILO calculations</v>
          </cell>
          <cell r="J195">
            <v>0.2</v>
          </cell>
          <cell r="L195">
            <v>6.1</v>
          </cell>
          <cell r="N195" t="str">
            <v>2019</v>
          </cell>
          <cell r="O195" t="str">
            <v>MICS 2019</v>
          </cell>
          <cell r="P195" t="str">
            <v>-</v>
          </cell>
          <cell r="T195">
            <v>99.286000000000001</v>
          </cell>
          <cell r="V195">
            <v>99.9</v>
          </cell>
          <cell r="X195">
            <v>99.8</v>
          </cell>
          <cell r="Z195">
            <v>99.9</v>
          </cell>
          <cell r="AB195" t="str">
            <v>MICS 2019</v>
          </cell>
          <cell r="AC195" t="str">
            <v>-</v>
          </cell>
          <cell r="AE195" t="str">
            <v>-</v>
          </cell>
          <cell r="AG195" t="str">
            <v>-</v>
          </cell>
          <cell r="AI195" t="str">
            <v>-</v>
          </cell>
          <cell r="AK195" t="str">
            <v>-</v>
          </cell>
          <cell r="AM195" t="str">
            <v>-</v>
          </cell>
          <cell r="AO195" t="str">
            <v>-</v>
          </cell>
          <cell r="AQ195" t="str">
            <v>-</v>
          </cell>
          <cell r="AU195" t="str">
            <v>-</v>
          </cell>
          <cell r="AW195" t="str">
            <v>-</v>
          </cell>
          <cell r="AY195" t="str">
            <v>-</v>
          </cell>
          <cell r="BA195" t="str">
            <v>-</v>
          </cell>
          <cell r="BC195" t="str">
            <v>-</v>
          </cell>
          <cell r="BE195" t="str">
            <v>-</v>
          </cell>
          <cell r="BG195" t="str">
            <v>-</v>
          </cell>
        </row>
        <row r="196">
          <cell r="B196" t="str">
            <v>Turks and Caicos Islands</v>
          </cell>
          <cell r="C196">
            <v>6.1</v>
          </cell>
          <cell r="E196">
            <v>8.6999999999999993</v>
          </cell>
          <cell r="G196">
            <v>2.9</v>
          </cell>
          <cell r="I196" t="str">
            <v>MICS 2019-20, UNICEF and ILO calculations</v>
          </cell>
          <cell r="J196">
            <v>0</v>
          </cell>
          <cell r="L196">
            <v>23.315000000000001</v>
          </cell>
          <cell r="N196" t="str">
            <v>2019-20</v>
          </cell>
          <cell r="O196" t="str">
            <v>MICS 2019-20</v>
          </cell>
          <cell r="P196">
            <v>5.1289999999999996</v>
          </cell>
          <cell r="Q196" t="str">
            <v>p</v>
          </cell>
          <cell r="R196" t="str">
            <v>2019-20</v>
          </cell>
          <cell r="S196" t="str">
            <v>MICS 2019-20</v>
          </cell>
          <cell r="T196">
            <v>96.503</v>
          </cell>
          <cell r="U196" t="str">
            <v>p</v>
          </cell>
          <cell r="V196">
            <v>99.242999999999995</v>
          </cell>
          <cell r="X196">
            <v>99.441999999999993</v>
          </cell>
          <cell r="Z196">
            <v>99.093999999999994</v>
          </cell>
          <cell r="AB196" t="str">
            <v>MICS 2019-20</v>
          </cell>
          <cell r="AC196" t="str">
            <v>-</v>
          </cell>
          <cell r="AE196" t="str">
            <v>-</v>
          </cell>
          <cell r="AG196" t="str">
            <v>-</v>
          </cell>
          <cell r="AI196" t="str">
            <v>-</v>
          </cell>
          <cell r="AK196" t="str">
            <v>-</v>
          </cell>
          <cell r="AM196" t="str">
            <v>-</v>
          </cell>
          <cell r="AO196" t="str">
            <v>-</v>
          </cell>
          <cell r="AQ196" t="str">
            <v>-</v>
          </cell>
          <cell r="AU196" t="str">
            <v>-</v>
          </cell>
          <cell r="AW196" t="str">
            <v>-</v>
          </cell>
          <cell r="AY196" t="str">
            <v>-</v>
          </cell>
          <cell r="BA196" t="str">
            <v>-</v>
          </cell>
          <cell r="BC196" t="str">
            <v>-</v>
          </cell>
          <cell r="BE196" t="str">
            <v>-</v>
          </cell>
          <cell r="BG196" t="str">
            <v>-</v>
          </cell>
        </row>
        <row r="197">
          <cell r="B197" t="str">
            <v>Tuvalu</v>
          </cell>
          <cell r="C197">
            <v>4.0490000000000004</v>
          </cell>
          <cell r="E197">
            <v>3.387</v>
          </cell>
          <cell r="G197">
            <v>4.8010000000000002</v>
          </cell>
          <cell r="I197" t="str">
            <v>MICS 2019-20, UNICEF and ILO calculations</v>
          </cell>
          <cell r="J197">
            <v>0</v>
          </cell>
          <cell r="L197">
            <v>1.841</v>
          </cell>
          <cell r="N197" t="str">
            <v>2019-20</v>
          </cell>
          <cell r="O197" t="str">
            <v>MICS 2019-20</v>
          </cell>
          <cell r="P197">
            <v>1.728</v>
          </cell>
          <cell r="R197" t="str">
            <v>2019-20</v>
          </cell>
          <cell r="S197" t="str">
            <v>MICS 2019-20</v>
          </cell>
          <cell r="T197">
            <v>81.287000000000006</v>
          </cell>
          <cell r="V197">
            <v>87.224000000000004</v>
          </cell>
          <cell r="X197">
            <v>85.417000000000002</v>
          </cell>
          <cell r="Z197">
            <v>89.296999999999997</v>
          </cell>
          <cell r="AB197" t="str">
            <v>MICS 2019-20</v>
          </cell>
          <cell r="AC197" t="str">
            <v>-</v>
          </cell>
          <cell r="AE197" t="str">
            <v>-</v>
          </cell>
          <cell r="AG197" t="str">
            <v>-</v>
          </cell>
          <cell r="AI197" t="str">
            <v>-</v>
          </cell>
          <cell r="AK197" t="str">
            <v>-</v>
          </cell>
          <cell r="AM197" t="str">
            <v>-</v>
          </cell>
          <cell r="AO197" t="str">
            <v>-</v>
          </cell>
          <cell r="AQ197" t="str">
            <v>-</v>
          </cell>
          <cell r="AU197" t="str">
            <v>-</v>
          </cell>
          <cell r="AW197" t="str">
            <v>-</v>
          </cell>
          <cell r="AY197" t="str">
            <v>-</v>
          </cell>
          <cell r="BA197" t="str">
            <v>-</v>
          </cell>
          <cell r="BC197" t="str">
            <v>-</v>
          </cell>
          <cell r="BE197" t="str">
            <v>-</v>
          </cell>
          <cell r="BG197" t="str">
            <v>-</v>
          </cell>
        </row>
        <row r="198">
          <cell r="B198" t="str">
            <v>Uganda</v>
          </cell>
          <cell r="C198">
            <v>18.100000000000001</v>
          </cell>
          <cell r="E198">
            <v>17.2</v>
          </cell>
          <cell r="G198">
            <v>19</v>
          </cell>
          <cell r="I198" t="str">
            <v>National LFS 2016-17, UNICEF and ILO calculations</v>
          </cell>
          <cell r="J198">
            <v>7.2809999999999997</v>
          </cell>
          <cell r="L198">
            <v>34.027999999999999</v>
          </cell>
          <cell r="N198" t="str">
            <v>2016</v>
          </cell>
          <cell r="O198" t="str">
            <v>DHS 2016</v>
          </cell>
          <cell r="P198">
            <v>5.5</v>
          </cell>
          <cell r="R198" t="str">
            <v>2016</v>
          </cell>
          <cell r="S198" t="str">
            <v>DHS 2016</v>
          </cell>
          <cell r="T198">
            <v>25.5</v>
          </cell>
          <cell r="V198">
            <v>32.200000000000003</v>
          </cell>
          <cell r="X198">
            <v>32.200000000000003</v>
          </cell>
          <cell r="Z198">
            <v>32.200000000000003</v>
          </cell>
          <cell r="AB198" t="str">
            <v>DHS 2016</v>
          </cell>
          <cell r="AC198">
            <v>0.3</v>
          </cell>
          <cell r="AE198">
            <v>0.2</v>
          </cell>
          <cell r="AG198">
            <v>0.4</v>
          </cell>
          <cell r="AI198">
            <v>1</v>
          </cell>
          <cell r="AK198">
            <v>0.3</v>
          </cell>
          <cell r="AM198">
            <v>0.2</v>
          </cell>
          <cell r="AO198">
            <v>0.1</v>
          </cell>
          <cell r="AQ198">
            <v>0.1</v>
          </cell>
          <cell r="AS198" t="str">
            <v>2016</v>
          </cell>
          <cell r="AT198" t="str">
            <v>DHS 2016</v>
          </cell>
          <cell r="AU198">
            <v>1.3</v>
          </cell>
          <cell r="AV198" t="str">
            <v>x</v>
          </cell>
          <cell r="AW198">
            <v>0.6</v>
          </cell>
          <cell r="AX198" t="str">
            <v>x</v>
          </cell>
          <cell r="AY198">
            <v>1.4</v>
          </cell>
          <cell r="AZ198" t="str">
            <v>x</v>
          </cell>
          <cell r="BA198">
            <v>1.7</v>
          </cell>
          <cell r="BB198" t="str">
            <v>x</v>
          </cell>
          <cell r="BC198">
            <v>1.8</v>
          </cell>
          <cell r="BD198" t="str">
            <v>x</v>
          </cell>
          <cell r="BE198">
            <v>0.4</v>
          </cell>
          <cell r="BF198" t="str">
            <v>x</v>
          </cell>
          <cell r="BG198">
            <v>1.5</v>
          </cell>
        </row>
        <row r="199">
          <cell r="B199" t="str">
            <v>Ukraine</v>
          </cell>
          <cell r="C199">
            <v>3.2080000000000002</v>
          </cell>
          <cell r="D199" t="str">
            <v>x,y</v>
          </cell>
          <cell r="E199">
            <v>3.052</v>
          </cell>
          <cell r="F199" t="str">
            <v>x,y</v>
          </cell>
          <cell r="G199">
            <v>3.371</v>
          </cell>
          <cell r="H199" t="str">
            <v>x,y</v>
          </cell>
          <cell r="I199" t="str">
            <v>MICS 2012, UNICEF and ILO calculations</v>
          </cell>
          <cell r="J199">
            <v>0.1</v>
          </cell>
          <cell r="K199" t="str">
            <v>x</v>
          </cell>
          <cell r="L199">
            <v>9.0589999999999993</v>
          </cell>
          <cell r="M199" t="str">
            <v>x</v>
          </cell>
          <cell r="N199" t="str">
            <v>2012</v>
          </cell>
          <cell r="O199" t="str">
            <v>MICS 2012</v>
          </cell>
          <cell r="P199">
            <v>3.8</v>
          </cell>
          <cell r="Q199" t="str">
            <v>x</v>
          </cell>
          <cell r="R199" t="str">
            <v>2012</v>
          </cell>
          <cell r="S199" t="str">
            <v>MICS 2012</v>
          </cell>
          <cell r="T199">
            <v>98.8</v>
          </cell>
          <cell r="V199">
            <v>99.8</v>
          </cell>
          <cell r="X199">
            <v>99.9</v>
          </cell>
          <cell r="Z199">
            <v>99.7</v>
          </cell>
          <cell r="AB199" t="str">
            <v>MICS 2012</v>
          </cell>
          <cell r="AC199" t="str">
            <v>-</v>
          </cell>
          <cell r="AE199" t="str">
            <v>-</v>
          </cell>
          <cell r="AG199" t="str">
            <v>-</v>
          </cell>
          <cell r="AI199" t="str">
            <v>-</v>
          </cell>
          <cell r="AK199" t="str">
            <v>-</v>
          </cell>
          <cell r="AM199" t="str">
            <v>-</v>
          </cell>
          <cell r="AO199" t="str">
            <v>-</v>
          </cell>
          <cell r="AQ199" t="str">
            <v>-</v>
          </cell>
          <cell r="AU199" t="str">
            <v>-</v>
          </cell>
          <cell r="AW199" t="str">
            <v>-</v>
          </cell>
          <cell r="AY199" t="str">
            <v>-</v>
          </cell>
          <cell r="BA199" t="str">
            <v>-</v>
          </cell>
          <cell r="BC199" t="str">
            <v>-</v>
          </cell>
          <cell r="BE199" t="str">
            <v>-</v>
          </cell>
          <cell r="BG199" t="str">
            <v>-</v>
          </cell>
        </row>
        <row r="200">
          <cell r="B200" t="str">
            <v>United Arab Emirates</v>
          </cell>
          <cell r="C200" t="str">
            <v>-</v>
          </cell>
          <cell r="E200" t="str">
            <v>-</v>
          </cell>
          <cell r="G200" t="str">
            <v>-</v>
          </cell>
          <cell r="J200" t="str">
            <v>-</v>
          </cell>
          <cell r="L200" t="str">
            <v>-</v>
          </cell>
          <cell r="P200" t="str">
            <v>-</v>
          </cell>
          <cell r="T200" t="str">
            <v>-</v>
          </cell>
          <cell r="V200">
            <v>100</v>
          </cell>
          <cell r="W200" t="str">
            <v>y</v>
          </cell>
          <cell r="X200">
            <v>100</v>
          </cell>
          <cell r="Y200" t="str">
            <v>y</v>
          </cell>
          <cell r="Z200">
            <v>100</v>
          </cell>
          <cell r="AA200" t="str">
            <v>y</v>
          </cell>
          <cell r="AB200" t="str">
            <v>Ministry of Health and Prevention 2018</v>
          </cell>
          <cell r="AC200" t="str">
            <v>-</v>
          </cell>
          <cell r="AE200" t="str">
            <v>-</v>
          </cell>
          <cell r="AG200" t="str">
            <v>-</v>
          </cell>
          <cell r="AI200" t="str">
            <v>-</v>
          </cell>
          <cell r="AK200" t="str">
            <v>-</v>
          </cell>
          <cell r="AM200" t="str">
            <v>-</v>
          </cell>
          <cell r="AO200" t="str">
            <v>-</v>
          </cell>
          <cell r="AQ200" t="str">
            <v>-</v>
          </cell>
          <cell r="AU200" t="str">
            <v>-</v>
          </cell>
          <cell r="AW200" t="str">
            <v>-</v>
          </cell>
          <cell r="AY200" t="str">
            <v>-</v>
          </cell>
          <cell r="BA200" t="str">
            <v>-</v>
          </cell>
          <cell r="BC200" t="str">
            <v>-</v>
          </cell>
          <cell r="BE200" t="str">
            <v>-</v>
          </cell>
          <cell r="BG200" t="str">
            <v>-</v>
          </cell>
        </row>
        <row r="201">
          <cell r="B201" t="str">
            <v>United Kingdom</v>
          </cell>
          <cell r="C201" t="str">
            <v>-</v>
          </cell>
          <cell r="E201" t="str">
            <v>-</v>
          </cell>
          <cell r="G201" t="str">
            <v>-</v>
          </cell>
          <cell r="J201" t="str">
            <v>-</v>
          </cell>
          <cell r="L201">
            <v>0.02</v>
          </cell>
          <cell r="N201" t="str">
            <v>2021</v>
          </cell>
          <cell r="O201" t="str">
            <v>Office for National Statistics</v>
          </cell>
          <cell r="P201" t="str">
            <v>-</v>
          </cell>
          <cell r="T201" t="str">
            <v>-</v>
          </cell>
          <cell r="V201">
            <v>100</v>
          </cell>
          <cell r="W201" t="str">
            <v>v</v>
          </cell>
          <cell r="X201">
            <v>100</v>
          </cell>
          <cell r="Y201" t="str">
            <v>v</v>
          </cell>
          <cell r="Z201">
            <v>100</v>
          </cell>
          <cell r="AA201" t="str">
            <v>v</v>
          </cell>
          <cell r="AB201" t="str">
            <v>UNSD Population and Vital Statistics Report, January 2021, latest update on 4 Jan 2022</v>
          </cell>
          <cell r="AC201" t="str">
            <v>-</v>
          </cell>
          <cell r="AE201" t="str">
            <v>-</v>
          </cell>
          <cell r="AG201" t="str">
            <v>-</v>
          </cell>
          <cell r="AI201" t="str">
            <v>-</v>
          </cell>
          <cell r="AK201" t="str">
            <v>-</v>
          </cell>
          <cell r="AM201" t="str">
            <v>-</v>
          </cell>
          <cell r="AO201" t="str">
            <v>-</v>
          </cell>
          <cell r="AQ201" t="str">
            <v>-</v>
          </cell>
          <cell r="AU201" t="str">
            <v>-</v>
          </cell>
          <cell r="AW201" t="str">
            <v>-</v>
          </cell>
          <cell r="AY201" t="str">
            <v>-</v>
          </cell>
          <cell r="BA201" t="str">
            <v>-</v>
          </cell>
          <cell r="BC201" t="str">
            <v>-</v>
          </cell>
          <cell r="BE201" t="str">
            <v>-</v>
          </cell>
          <cell r="BG201" t="str">
            <v>-</v>
          </cell>
        </row>
        <row r="202">
          <cell r="B202" t="str">
            <v>United Republic of Tanzania</v>
          </cell>
          <cell r="C202">
            <v>24.8</v>
          </cell>
          <cell r="E202">
            <v>25.6</v>
          </cell>
          <cell r="G202">
            <v>23.9</v>
          </cell>
          <cell r="I202" t="str">
            <v>Integrated LFS-CLS 2014, UNICEF and ILO calculations</v>
          </cell>
          <cell r="J202">
            <v>5.2050000000000001</v>
          </cell>
          <cell r="L202">
            <v>30.536000000000001</v>
          </cell>
          <cell r="N202" t="str">
            <v>2015-16</v>
          </cell>
          <cell r="O202" t="str">
            <v>DHS 2015-16</v>
          </cell>
          <cell r="P202">
            <v>3.9</v>
          </cell>
          <cell r="R202" t="str">
            <v>2015-16</v>
          </cell>
          <cell r="S202" t="str">
            <v>DHS 2015-16</v>
          </cell>
          <cell r="T202">
            <v>23.3</v>
          </cell>
          <cell r="V202">
            <v>26.4</v>
          </cell>
          <cell r="X202">
            <v>27.8</v>
          </cell>
          <cell r="Z202">
            <v>25</v>
          </cell>
          <cell r="AB202" t="str">
            <v>DHS 2015-16</v>
          </cell>
          <cell r="AC202">
            <v>10</v>
          </cell>
          <cell r="AE202">
            <v>5.3</v>
          </cell>
          <cell r="AG202">
            <v>12.7</v>
          </cell>
          <cell r="AI202">
            <v>18.600000000000001</v>
          </cell>
          <cell r="AK202">
            <v>10.3</v>
          </cell>
          <cell r="AM202">
            <v>11.7</v>
          </cell>
          <cell r="AO202">
            <v>8.8000000000000007</v>
          </cell>
          <cell r="AQ202">
            <v>4.4000000000000004</v>
          </cell>
          <cell r="AS202" t="str">
            <v>2015-16</v>
          </cell>
          <cell r="AT202" t="str">
            <v>DHS 2015-16</v>
          </cell>
          <cell r="AU202">
            <v>0.4</v>
          </cell>
          <cell r="AW202">
            <v>0.1</v>
          </cell>
          <cell r="AY202">
            <v>0.4</v>
          </cell>
          <cell r="BA202">
            <v>0.9</v>
          </cell>
          <cell r="BC202">
            <v>0.2</v>
          </cell>
          <cell r="BE202">
            <v>0.3</v>
          </cell>
          <cell r="BG202">
            <v>0.1</v>
          </cell>
        </row>
        <row r="203">
          <cell r="B203" t="str">
            <v>United States</v>
          </cell>
          <cell r="C203" t="str">
            <v>-</v>
          </cell>
          <cell r="E203" t="str">
            <v>-</v>
          </cell>
          <cell r="G203" t="str">
            <v>-</v>
          </cell>
          <cell r="J203" t="str">
            <v>-</v>
          </cell>
          <cell r="L203" t="str">
            <v>-</v>
          </cell>
          <cell r="P203" t="str">
            <v>-</v>
          </cell>
          <cell r="T203" t="str">
            <v>-</v>
          </cell>
          <cell r="V203">
            <v>100</v>
          </cell>
          <cell r="W203" t="str">
            <v>v</v>
          </cell>
          <cell r="X203">
            <v>100</v>
          </cell>
          <cell r="Y203" t="str">
            <v>v</v>
          </cell>
          <cell r="Z203">
            <v>100</v>
          </cell>
          <cell r="AA203" t="str">
            <v>v</v>
          </cell>
          <cell r="AB203" t="str">
            <v>UNSD Population and Vital Statistics Report, January 2021, latest update on 4 Jan 2022</v>
          </cell>
          <cell r="AC203" t="str">
            <v>-</v>
          </cell>
          <cell r="AE203" t="str">
            <v>-</v>
          </cell>
          <cell r="AG203" t="str">
            <v>-</v>
          </cell>
          <cell r="AI203" t="str">
            <v>-</v>
          </cell>
          <cell r="AK203" t="str">
            <v>-</v>
          </cell>
          <cell r="AM203" t="str">
            <v>-</v>
          </cell>
          <cell r="AO203" t="str">
            <v>-</v>
          </cell>
          <cell r="AQ203" t="str">
            <v>-</v>
          </cell>
          <cell r="AU203" t="str">
            <v>-</v>
          </cell>
          <cell r="AW203" t="str">
            <v>-</v>
          </cell>
          <cell r="AY203" t="str">
            <v>-</v>
          </cell>
          <cell r="BA203" t="str">
            <v>-</v>
          </cell>
          <cell r="BC203" t="str">
            <v>-</v>
          </cell>
          <cell r="BE203" t="str">
            <v>-</v>
          </cell>
          <cell r="BG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24.626999999999999</v>
          </cell>
          <cell r="M204" t="str">
            <v>x</v>
          </cell>
          <cell r="N204" t="str">
            <v>2013</v>
          </cell>
          <cell r="O204" t="str">
            <v>MICS 2013</v>
          </cell>
          <cell r="P204" t="str">
            <v>-</v>
          </cell>
          <cell r="T204">
            <v>99.2</v>
          </cell>
          <cell r="V204">
            <v>99.8</v>
          </cell>
          <cell r="X204">
            <v>99.9</v>
          </cell>
          <cell r="Z204">
            <v>99.7</v>
          </cell>
          <cell r="AB204" t="str">
            <v>MICS 2013</v>
          </cell>
          <cell r="AC204" t="str">
            <v>-</v>
          </cell>
          <cell r="AE204" t="str">
            <v>-</v>
          </cell>
          <cell r="AG204" t="str">
            <v>-</v>
          </cell>
          <cell r="AI204" t="str">
            <v>-</v>
          </cell>
          <cell r="AK204" t="str">
            <v>-</v>
          </cell>
          <cell r="AM204" t="str">
            <v>-</v>
          </cell>
          <cell r="AO204" t="str">
            <v>-</v>
          </cell>
          <cell r="AQ204" t="str">
            <v>-</v>
          </cell>
          <cell r="AU204" t="str">
            <v>-</v>
          </cell>
          <cell r="AW204" t="str">
            <v>-</v>
          </cell>
          <cell r="AY204" t="str">
            <v>-</v>
          </cell>
          <cell r="BA204" t="str">
            <v>-</v>
          </cell>
          <cell r="BC204" t="str">
            <v>-</v>
          </cell>
          <cell r="BE204" t="str">
            <v>-</v>
          </cell>
          <cell r="BG204" t="str">
            <v>-</v>
          </cell>
        </row>
        <row r="205">
          <cell r="B205" t="str">
            <v>Uzbekistan</v>
          </cell>
          <cell r="C205" t="str">
            <v>-</v>
          </cell>
          <cell r="E205" t="str">
            <v>-</v>
          </cell>
          <cell r="G205" t="str">
            <v>-</v>
          </cell>
          <cell r="J205">
            <v>0.17</v>
          </cell>
          <cell r="L205">
            <v>3.407</v>
          </cell>
          <cell r="N205" t="str">
            <v>2021-22</v>
          </cell>
          <cell r="O205" t="str">
            <v>MICS 2021-22</v>
          </cell>
          <cell r="P205">
            <v>0.5</v>
          </cell>
          <cell r="Q205" t="str">
            <v>x</v>
          </cell>
          <cell r="R205" t="str">
            <v>2002</v>
          </cell>
          <cell r="S205" t="str">
            <v>DHS 2002</v>
          </cell>
          <cell r="T205">
            <v>100</v>
          </cell>
          <cell r="U205" t="str">
            <v>x</v>
          </cell>
          <cell r="V205">
            <v>99.9</v>
          </cell>
          <cell r="W205" t="str">
            <v>x</v>
          </cell>
          <cell r="X205">
            <v>99.9</v>
          </cell>
          <cell r="Y205" t="str">
            <v>x</v>
          </cell>
          <cell r="Z205">
            <v>100</v>
          </cell>
          <cell r="AA205" t="str">
            <v>x</v>
          </cell>
          <cell r="AB205" t="str">
            <v>MICS 2006</v>
          </cell>
          <cell r="AC205" t="str">
            <v>-</v>
          </cell>
          <cell r="AE205" t="str">
            <v>-</v>
          </cell>
          <cell r="AG205" t="str">
            <v>-</v>
          </cell>
          <cell r="AI205" t="str">
            <v>-</v>
          </cell>
          <cell r="AK205" t="str">
            <v>-</v>
          </cell>
          <cell r="AM205" t="str">
            <v>-</v>
          </cell>
          <cell r="AO205" t="str">
            <v>-</v>
          </cell>
          <cell r="AQ205" t="str">
            <v>-</v>
          </cell>
          <cell r="AU205" t="str">
            <v>-</v>
          </cell>
          <cell r="AW205" t="str">
            <v>-</v>
          </cell>
          <cell r="AY205" t="str">
            <v>-</v>
          </cell>
          <cell r="BA205" t="str">
            <v>-</v>
          </cell>
          <cell r="BC205" t="str">
            <v>-</v>
          </cell>
          <cell r="BE205" t="str">
            <v>-</v>
          </cell>
          <cell r="BG205" t="str">
            <v>-</v>
          </cell>
        </row>
        <row r="206">
          <cell r="B206" t="str">
            <v>Vanuatu</v>
          </cell>
          <cell r="C206">
            <v>15.629</v>
          </cell>
          <cell r="D206" t="str">
            <v>y</v>
          </cell>
          <cell r="E206">
            <v>15.077999999999999</v>
          </cell>
          <cell r="F206" t="str">
            <v>y</v>
          </cell>
          <cell r="G206">
            <v>16.212</v>
          </cell>
          <cell r="H206" t="str">
            <v>y</v>
          </cell>
          <cell r="I206" t="str">
            <v>DHS 2013, UNICEF and ILO calculations</v>
          </cell>
          <cell r="J206">
            <v>2.4750000000000001</v>
          </cell>
          <cell r="K206" t="str">
            <v>x</v>
          </cell>
          <cell r="L206">
            <v>21.385999999999999</v>
          </cell>
          <cell r="M206" t="str">
            <v>x</v>
          </cell>
          <cell r="N206" t="str">
            <v>2013</v>
          </cell>
          <cell r="O206" t="str">
            <v>DHS 2013</v>
          </cell>
          <cell r="P206">
            <v>4.5999999999999996</v>
          </cell>
          <cell r="Q206" t="str">
            <v>x</v>
          </cell>
          <cell r="R206" t="str">
            <v>2013</v>
          </cell>
          <cell r="S206" t="str">
            <v>DHS 2013</v>
          </cell>
          <cell r="T206" t="str">
            <v>-</v>
          </cell>
          <cell r="V206">
            <v>43.4</v>
          </cell>
          <cell r="W206" t="str">
            <v>y</v>
          </cell>
          <cell r="X206">
            <v>44</v>
          </cell>
          <cell r="Y206" t="str">
            <v>y</v>
          </cell>
          <cell r="Z206">
            <v>42.9</v>
          </cell>
          <cell r="AA206" t="str">
            <v>y</v>
          </cell>
          <cell r="AB206" t="str">
            <v>DHS 2013</v>
          </cell>
          <cell r="AC206" t="str">
            <v>-</v>
          </cell>
          <cell r="AE206" t="str">
            <v>-</v>
          </cell>
          <cell r="AG206" t="str">
            <v>-</v>
          </cell>
          <cell r="AI206" t="str">
            <v>-</v>
          </cell>
          <cell r="AK206" t="str">
            <v>-</v>
          </cell>
          <cell r="AM206" t="str">
            <v>-</v>
          </cell>
          <cell r="AO206" t="str">
            <v>-</v>
          </cell>
          <cell r="AQ206" t="str">
            <v>-</v>
          </cell>
          <cell r="AU206" t="str">
            <v>-</v>
          </cell>
          <cell r="AW206" t="str">
            <v>-</v>
          </cell>
          <cell r="AY206" t="str">
            <v>-</v>
          </cell>
          <cell r="BA206" t="str">
            <v>-</v>
          </cell>
          <cell r="BC206" t="str">
            <v>-</v>
          </cell>
          <cell r="BE206" t="str">
            <v>-</v>
          </cell>
          <cell r="BG206" t="str">
            <v>-</v>
          </cell>
        </row>
        <row r="207">
          <cell r="B207" t="str">
            <v>Venezuela (Bolivarian Republic of)</v>
          </cell>
          <cell r="C207" t="str">
            <v>-</v>
          </cell>
          <cell r="E207" t="str">
            <v>-</v>
          </cell>
          <cell r="G207" t="str">
            <v>-</v>
          </cell>
          <cell r="J207" t="str">
            <v>-</v>
          </cell>
          <cell r="L207" t="str">
            <v>-</v>
          </cell>
          <cell r="P207" t="str">
            <v>-</v>
          </cell>
          <cell r="T207" t="str">
            <v>-</v>
          </cell>
          <cell r="V207">
            <v>81.3</v>
          </cell>
          <cell r="W207" t="str">
            <v>y</v>
          </cell>
          <cell r="X207" t="str">
            <v>-</v>
          </cell>
          <cell r="Z207" t="str">
            <v>-</v>
          </cell>
          <cell r="AB207" t="str">
            <v>Vital registration system 2017</v>
          </cell>
          <cell r="AC207" t="str">
            <v>-</v>
          </cell>
          <cell r="AE207" t="str">
            <v>-</v>
          </cell>
          <cell r="AG207" t="str">
            <v>-</v>
          </cell>
          <cell r="AI207" t="str">
            <v>-</v>
          </cell>
          <cell r="AK207" t="str">
            <v>-</v>
          </cell>
          <cell r="AM207" t="str">
            <v>-</v>
          </cell>
          <cell r="AO207" t="str">
            <v>-</v>
          </cell>
          <cell r="AQ207" t="str">
            <v>-</v>
          </cell>
          <cell r="AU207" t="str">
            <v>-</v>
          </cell>
          <cell r="AW207" t="str">
            <v>-</v>
          </cell>
          <cell r="AY207" t="str">
            <v>-</v>
          </cell>
          <cell r="BA207" t="str">
            <v>-</v>
          </cell>
          <cell r="BC207" t="str">
            <v>-</v>
          </cell>
          <cell r="BE207" t="str">
            <v>-</v>
          </cell>
          <cell r="BG207" t="str">
            <v>-</v>
          </cell>
        </row>
        <row r="208">
          <cell r="B208" t="str">
            <v>Viet Nam</v>
          </cell>
          <cell r="C208">
            <v>6.94</v>
          </cell>
          <cell r="E208">
            <v>6.359</v>
          </cell>
          <cell r="G208">
            <v>7.5549999999999997</v>
          </cell>
          <cell r="I208" t="str">
            <v>MICS 2020-21, UNICEF and ILO calculations</v>
          </cell>
          <cell r="J208">
            <v>1.0980000000000001</v>
          </cell>
          <cell r="L208">
            <v>14.619</v>
          </cell>
          <cell r="N208" t="str">
            <v>2020-21</v>
          </cell>
          <cell r="O208" t="str">
            <v>MICS 2020-21</v>
          </cell>
          <cell r="P208">
            <v>1.944</v>
          </cell>
          <cell r="R208" t="str">
            <v>2020-21</v>
          </cell>
          <cell r="S208" t="str">
            <v>MICS 2020-21</v>
          </cell>
          <cell r="T208">
            <v>88.1</v>
          </cell>
          <cell r="V208">
            <v>96.1</v>
          </cell>
          <cell r="X208">
            <v>95.9</v>
          </cell>
          <cell r="Z208">
            <v>96.3</v>
          </cell>
          <cell r="AB208" t="str">
            <v>MICS 2014</v>
          </cell>
          <cell r="AC208" t="str">
            <v>-</v>
          </cell>
          <cell r="AE208" t="str">
            <v>-</v>
          </cell>
          <cell r="AG208" t="str">
            <v>-</v>
          </cell>
          <cell r="AI208" t="str">
            <v>-</v>
          </cell>
          <cell r="AK208" t="str">
            <v>-</v>
          </cell>
          <cell r="AM208" t="str">
            <v>-</v>
          </cell>
          <cell r="AO208" t="str">
            <v>-</v>
          </cell>
          <cell r="AQ208" t="str">
            <v>-</v>
          </cell>
          <cell r="AU208" t="str">
            <v>-</v>
          </cell>
          <cell r="AW208" t="str">
            <v>-</v>
          </cell>
          <cell r="AY208" t="str">
            <v>-</v>
          </cell>
          <cell r="BA208" t="str">
            <v>-</v>
          </cell>
          <cell r="BC208" t="str">
            <v>-</v>
          </cell>
          <cell r="BE208" t="str">
            <v>-</v>
          </cell>
          <cell r="BG208" t="str">
            <v>-</v>
          </cell>
        </row>
        <row r="209">
          <cell r="B209" t="str">
            <v>Yemen</v>
          </cell>
          <cell r="C209" t="str">
            <v>-</v>
          </cell>
          <cell r="E209" t="str">
            <v>-</v>
          </cell>
          <cell r="G209" t="str">
            <v>-</v>
          </cell>
          <cell r="J209">
            <v>9.4499999999999993</v>
          </cell>
          <cell r="K209" t="str">
            <v>x</v>
          </cell>
          <cell r="L209">
            <v>31.867000000000001</v>
          </cell>
          <cell r="M209" t="str">
            <v>x</v>
          </cell>
          <cell r="N209" t="str">
            <v>2013</v>
          </cell>
          <cell r="O209" t="str">
            <v>DHS 2013</v>
          </cell>
          <cell r="P209" t="str">
            <v>-</v>
          </cell>
          <cell r="T209">
            <v>27.2</v>
          </cell>
          <cell r="V209">
            <v>30.7</v>
          </cell>
          <cell r="X209">
            <v>31.1</v>
          </cell>
          <cell r="Z209">
            <v>30.3</v>
          </cell>
          <cell r="AB209" t="str">
            <v>DHS 2013</v>
          </cell>
          <cell r="AC209">
            <v>18.5</v>
          </cell>
          <cell r="AE209">
            <v>17.100000000000001</v>
          </cell>
          <cell r="AG209">
            <v>19.2</v>
          </cell>
          <cell r="AI209">
            <v>26.454000000000001</v>
          </cell>
          <cell r="AK209">
            <v>21.041</v>
          </cell>
          <cell r="AM209">
            <v>13.327</v>
          </cell>
          <cell r="AO209">
            <v>19.524999999999999</v>
          </cell>
          <cell r="AQ209">
            <v>13.984</v>
          </cell>
          <cell r="AS209" t="str">
            <v>2013</v>
          </cell>
          <cell r="AT209" t="str">
            <v>DHS 2013</v>
          </cell>
          <cell r="AU209">
            <v>15</v>
          </cell>
          <cell r="AW209">
            <v>12.4</v>
          </cell>
          <cell r="AY209">
            <v>15.8</v>
          </cell>
          <cell r="BA209">
            <v>26.4</v>
          </cell>
          <cell r="BC209">
            <v>16.5</v>
          </cell>
          <cell r="BE209">
            <v>5.4</v>
          </cell>
          <cell r="BG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5.1660000000000004</v>
          </cell>
          <cell r="L210">
            <v>29.015999999999998</v>
          </cell>
          <cell r="N210" t="str">
            <v>2018</v>
          </cell>
          <cell r="O210" t="str">
            <v>DHS 2018</v>
          </cell>
          <cell r="P210">
            <v>2.8</v>
          </cell>
          <cell r="R210" t="str">
            <v>2018</v>
          </cell>
          <cell r="S210" t="str">
            <v>DHS 2018</v>
          </cell>
          <cell r="T210">
            <v>13</v>
          </cell>
          <cell r="V210">
            <v>14</v>
          </cell>
          <cell r="X210">
            <v>14.1</v>
          </cell>
          <cell r="Z210">
            <v>14</v>
          </cell>
          <cell r="AB210" t="str">
            <v>DHS 2018</v>
          </cell>
          <cell r="AC210" t="str">
            <v>-</v>
          </cell>
          <cell r="AE210" t="str">
            <v>-</v>
          </cell>
          <cell r="AG210" t="str">
            <v>-</v>
          </cell>
          <cell r="AI210" t="str">
            <v>-</v>
          </cell>
          <cell r="AK210" t="str">
            <v>-</v>
          </cell>
          <cell r="AM210" t="str">
            <v>-</v>
          </cell>
          <cell r="AO210" t="str">
            <v>-</v>
          </cell>
          <cell r="AQ210" t="str">
            <v>-</v>
          </cell>
          <cell r="AU210" t="str">
            <v>-</v>
          </cell>
          <cell r="AW210" t="str">
            <v>-</v>
          </cell>
          <cell r="AY210" t="str">
            <v>-</v>
          </cell>
          <cell r="BA210" t="str">
            <v>-</v>
          </cell>
          <cell r="BC210" t="str">
            <v>-</v>
          </cell>
          <cell r="BE210" t="str">
            <v>-</v>
          </cell>
          <cell r="BG210" t="str">
            <v>-</v>
          </cell>
        </row>
        <row r="211">
          <cell r="B211" t="str">
            <v>Zimbabwe</v>
          </cell>
          <cell r="C211">
            <v>27.9</v>
          </cell>
          <cell r="E211">
            <v>33.1</v>
          </cell>
          <cell r="G211">
            <v>22.4</v>
          </cell>
          <cell r="I211" t="str">
            <v>MICS 2019, UNICEF and ILO calculations</v>
          </cell>
          <cell r="J211">
            <v>5.4180000000000001</v>
          </cell>
          <cell r="L211">
            <v>33.658000000000001</v>
          </cell>
          <cell r="N211" t="str">
            <v>2019</v>
          </cell>
          <cell r="O211" t="str">
            <v>MICS 2019</v>
          </cell>
          <cell r="P211">
            <v>1.9</v>
          </cell>
          <cell r="R211" t="str">
            <v>2019</v>
          </cell>
          <cell r="S211" t="str">
            <v>MICS 2019</v>
          </cell>
          <cell r="T211">
            <v>29.6</v>
          </cell>
          <cell r="V211">
            <v>48.7</v>
          </cell>
          <cell r="X211">
            <v>48.4</v>
          </cell>
          <cell r="Z211">
            <v>48.9</v>
          </cell>
          <cell r="AB211" t="str">
            <v>MICS 2019</v>
          </cell>
          <cell r="AC211" t="str">
            <v>-</v>
          </cell>
          <cell r="AE211" t="str">
            <v>-</v>
          </cell>
          <cell r="AG211" t="str">
            <v>-</v>
          </cell>
          <cell r="AI211" t="str">
            <v>-</v>
          </cell>
          <cell r="AK211" t="str">
            <v>-</v>
          </cell>
          <cell r="AM211" t="str">
            <v>-</v>
          </cell>
          <cell r="AO211" t="str">
            <v>-</v>
          </cell>
          <cell r="AQ211" t="str">
            <v>-</v>
          </cell>
          <cell r="AU211" t="str">
            <v>-</v>
          </cell>
          <cell r="AW211" t="str">
            <v>-</v>
          </cell>
          <cell r="AY211" t="str">
            <v>-</v>
          </cell>
          <cell r="BA211" t="str">
            <v>-</v>
          </cell>
          <cell r="BC211" t="str">
            <v>-</v>
          </cell>
          <cell r="BE211" t="str">
            <v>-</v>
          </cell>
          <cell r="BG211" t="str">
            <v>-</v>
          </cell>
        </row>
        <row r="213">
          <cell r="B213" t="str">
            <v>SUMMARY</v>
          </cell>
        </row>
        <row r="214">
          <cell r="B214" t="str">
            <v>East Asia and Pacific</v>
          </cell>
          <cell r="C214" t="str">
            <v>-</v>
          </cell>
          <cell r="E214" t="str">
            <v>-</v>
          </cell>
          <cell r="G214" t="str">
            <v>-</v>
          </cell>
          <cell r="J214">
            <v>0.93500000000000005</v>
          </cell>
          <cell r="L214">
            <v>8.2479999999999993</v>
          </cell>
          <cell r="N214" t="str">
            <v>2015-22</v>
          </cell>
          <cell r="O214" t="str">
            <v>DHS, MICS and other national surveys</v>
          </cell>
          <cell r="P214">
            <v>1.373</v>
          </cell>
          <cell r="R214" t="str">
            <v>2015-21</v>
          </cell>
          <cell r="S214" t="str">
            <v>DHS, MICS and other national surveys</v>
          </cell>
          <cell r="T214" t="str">
            <v>-</v>
          </cell>
          <cell r="V214" t="str">
            <v>-</v>
          </cell>
          <cell r="X214" t="str">
            <v>-</v>
          </cell>
          <cell r="Z214" t="str">
            <v>-</v>
          </cell>
          <cell r="AC214" t="str">
            <v>-</v>
          </cell>
          <cell r="AE214" t="str">
            <v>-</v>
          </cell>
          <cell r="AG214" t="str">
            <v>-</v>
          </cell>
          <cell r="AI214" t="str">
            <v>-</v>
          </cell>
          <cell r="AK214" t="str">
            <v>-</v>
          </cell>
          <cell r="AM214" t="str">
            <v>-</v>
          </cell>
          <cell r="AO214" t="str">
            <v>-</v>
          </cell>
          <cell r="AQ214" t="str">
            <v>-</v>
          </cell>
          <cell r="AU214" t="str">
            <v>-</v>
          </cell>
          <cell r="AW214" t="str">
            <v>-</v>
          </cell>
          <cell r="AY214" t="str">
            <v>-</v>
          </cell>
          <cell r="BA214" t="str">
            <v>-</v>
          </cell>
          <cell r="BC214" t="str">
            <v>-</v>
          </cell>
          <cell r="BE214" t="str">
            <v>-</v>
          </cell>
          <cell r="BG214" t="str">
            <v>-</v>
          </cell>
        </row>
        <row r="215">
          <cell r="B215" t="str">
            <v>Europe and Central Asia</v>
          </cell>
          <cell r="C215" t="str">
            <v>-</v>
          </cell>
          <cell r="E215" t="str">
            <v>-</v>
          </cell>
          <cell r="G215" t="str">
            <v>-</v>
          </cell>
          <cell r="J215" t="str">
            <v>-</v>
          </cell>
          <cell r="L215">
            <v>7.0309999999999997</v>
          </cell>
          <cell r="N215" t="str">
            <v>2015-22</v>
          </cell>
          <cell r="O215" t="str">
            <v>DHS, MICS and other national surveys</v>
          </cell>
          <cell r="P215" t="str">
            <v>-</v>
          </cell>
          <cell r="T215">
            <v>99.338999999999999</v>
          </cell>
          <cell r="V215">
            <v>99.620999999999995</v>
          </cell>
          <cell r="X215">
            <v>99.61</v>
          </cell>
          <cell r="Z215">
            <v>99.646000000000001</v>
          </cell>
          <cell r="AB215" t="str">
            <v>DHS, MICS, other national surveys, censuses and vital registration systems</v>
          </cell>
          <cell r="AC215" t="str">
            <v>-</v>
          </cell>
          <cell r="AE215" t="str">
            <v>-</v>
          </cell>
          <cell r="AG215" t="str">
            <v>-</v>
          </cell>
          <cell r="AI215" t="str">
            <v>-</v>
          </cell>
          <cell r="AK215" t="str">
            <v>-</v>
          </cell>
          <cell r="AM215" t="str">
            <v>-</v>
          </cell>
          <cell r="AO215" t="str">
            <v>-</v>
          </cell>
          <cell r="AQ215" t="str">
            <v>-</v>
          </cell>
          <cell r="AU215" t="str">
            <v>-</v>
          </cell>
          <cell r="AW215" t="str">
            <v>-</v>
          </cell>
          <cell r="AY215" t="str">
            <v>-</v>
          </cell>
          <cell r="BA215" t="str">
            <v>-</v>
          </cell>
          <cell r="BC215" t="str">
            <v>-</v>
          </cell>
          <cell r="BE215" t="str">
            <v>-</v>
          </cell>
          <cell r="BG215" t="str">
            <v>-</v>
          </cell>
        </row>
        <row r="216">
          <cell r="B216" t="str">
            <v xml:space="preserve">   Eastern Europe and Central Asia</v>
          </cell>
          <cell r="C216" t="str">
            <v>-</v>
          </cell>
          <cell r="E216" t="str">
            <v>-</v>
          </cell>
          <cell r="G216" t="str">
            <v>-</v>
          </cell>
          <cell r="J216">
            <v>0.81899999999999995</v>
          </cell>
          <cell r="L216">
            <v>8.9420000000000002</v>
          </cell>
          <cell r="N216" t="str">
            <v>2015-22</v>
          </cell>
          <cell r="O216" t="str">
            <v>DHS, MICS and other national surveys</v>
          </cell>
          <cell r="P216" t="str">
            <v>-</v>
          </cell>
          <cell r="T216">
            <v>98.617000000000004</v>
          </cell>
          <cell r="V216">
            <v>99.256</v>
          </cell>
          <cell r="X216">
            <v>99.233999999999995</v>
          </cell>
          <cell r="Z216">
            <v>99.305999999999997</v>
          </cell>
          <cell r="AB216" t="str">
            <v>DHS, MICS, other national surveys, censuses and vital registration systems</v>
          </cell>
          <cell r="AC216" t="str">
            <v>-</v>
          </cell>
          <cell r="AE216" t="str">
            <v>-</v>
          </cell>
          <cell r="AG216" t="str">
            <v>-</v>
          </cell>
          <cell r="AI216" t="str">
            <v>-</v>
          </cell>
          <cell r="AK216" t="str">
            <v>-</v>
          </cell>
          <cell r="AM216" t="str">
            <v>-</v>
          </cell>
          <cell r="AO216" t="str">
            <v>-</v>
          </cell>
          <cell r="AQ216" t="str">
            <v>-</v>
          </cell>
          <cell r="AU216" t="str">
            <v>-</v>
          </cell>
          <cell r="AW216" t="str">
            <v>-</v>
          </cell>
          <cell r="AY216" t="str">
            <v>-</v>
          </cell>
          <cell r="BA216" t="str">
            <v>-</v>
          </cell>
          <cell r="BC216" t="str">
            <v>-</v>
          </cell>
          <cell r="BE216" t="str">
            <v>-</v>
          </cell>
          <cell r="BG216" t="str">
            <v>-</v>
          </cell>
        </row>
        <row r="217">
          <cell r="B217" t="str">
            <v xml:space="preserve">   Western Europe</v>
          </cell>
          <cell r="C217" t="str">
            <v>-</v>
          </cell>
          <cell r="E217" t="str">
            <v>-</v>
          </cell>
          <cell r="G217" t="str">
            <v>-</v>
          </cell>
          <cell r="J217" t="str">
            <v>-</v>
          </cell>
          <cell r="L217" t="str">
            <v>-</v>
          </cell>
          <cell r="P217" t="str">
            <v>-</v>
          </cell>
          <cell r="T217">
            <v>100</v>
          </cell>
          <cell r="V217">
            <v>100</v>
          </cell>
          <cell r="X217">
            <v>100</v>
          </cell>
          <cell r="Z217">
            <v>100</v>
          </cell>
          <cell r="AB217" t="str">
            <v>DHS, MICS, other national surveys, censuses and vital registration systems</v>
          </cell>
          <cell r="AC217" t="str">
            <v>-</v>
          </cell>
          <cell r="AE217" t="str">
            <v>-</v>
          </cell>
          <cell r="AG217" t="str">
            <v>-</v>
          </cell>
          <cell r="AI217" t="str">
            <v>-</v>
          </cell>
          <cell r="AK217" t="str">
            <v>-</v>
          </cell>
          <cell r="AM217" t="str">
            <v>-</v>
          </cell>
          <cell r="AO217" t="str">
            <v>-</v>
          </cell>
          <cell r="AQ217" t="str">
            <v>-</v>
          </cell>
          <cell r="AU217" t="str">
            <v>-</v>
          </cell>
          <cell r="AW217" t="str">
            <v>-</v>
          </cell>
          <cell r="AY217" t="str">
            <v>-</v>
          </cell>
          <cell r="BA217" t="str">
            <v>-</v>
          </cell>
          <cell r="BC217" t="str">
            <v>-</v>
          </cell>
          <cell r="BE217" t="str">
            <v>-</v>
          </cell>
          <cell r="BG217" t="str">
            <v>-</v>
          </cell>
        </row>
        <row r="218">
          <cell r="B218" t="str">
            <v>Latin America and Caribbean</v>
          </cell>
          <cell r="C218">
            <v>7.0190000000000001</v>
          </cell>
          <cell r="E218">
            <v>6.3520000000000003</v>
          </cell>
          <cell r="G218">
            <v>6.4640000000000004</v>
          </cell>
          <cell r="I218" t="str">
            <v>DHS, MICS and other national surveys</v>
          </cell>
          <cell r="J218">
            <v>3.9929999999999999</v>
          </cell>
          <cell r="L218">
            <v>21.236999999999998</v>
          </cell>
          <cell r="N218" t="str">
            <v>2015-22</v>
          </cell>
          <cell r="O218" t="str">
            <v>DHS, MICS and other national surveys</v>
          </cell>
          <cell r="P218" t="str">
            <v>-</v>
          </cell>
          <cell r="T218" t="str">
            <v>-</v>
          </cell>
          <cell r="V218">
            <v>94.852999999999994</v>
          </cell>
          <cell r="X218" t="str">
            <v>-</v>
          </cell>
          <cell r="Z218" t="str">
            <v>-</v>
          </cell>
          <cell r="AB218" t="str">
            <v>DHS, MICS, other national surveys, censuses and vital registration systems</v>
          </cell>
          <cell r="AC218" t="str">
            <v>-</v>
          </cell>
          <cell r="AE218" t="str">
            <v>-</v>
          </cell>
          <cell r="AG218" t="str">
            <v>-</v>
          </cell>
          <cell r="AI218" t="str">
            <v>-</v>
          </cell>
          <cell r="AK218" t="str">
            <v>-</v>
          </cell>
          <cell r="AM218" t="str">
            <v>-</v>
          </cell>
          <cell r="AO218" t="str">
            <v>-</v>
          </cell>
          <cell r="AQ218" t="str">
            <v>-</v>
          </cell>
          <cell r="AU218" t="str">
            <v>-</v>
          </cell>
          <cell r="AW218" t="str">
            <v>-</v>
          </cell>
          <cell r="AY218" t="str">
            <v>-</v>
          </cell>
          <cell r="BA218" t="str">
            <v>-</v>
          </cell>
          <cell r="BC218" t="str">
            <v>-</v>
          </cell>
          <cell r="BE218" t="str">
            <v>-</v>
          </cell>
          <cell r="BG218" t="str">
            <v>-</v>
          </cell>
        </row>
        <row r="219">
          <cell r="B219" t="str">
            <v>Middle East and North Africa</v>
          </cell>
          <cell r="C219" t="str">
            <v>-</v>
          </cell>
          <cell r="E219" t="str">
            <v>-</v>
          </cell>
          <cell r="G219" t="str">
            <v>-</v>
          </cell>
          <cell r="J219">
            <v>2.3849999999999998</v>
          </cell>
          <cell r="L219">
            <v>15.757</v>
          </cell>
          <cell r="N219" t="str">
            <v>2014-22</v>
          </cell>
          <cell r="O219" t="str">
            <v>DHS, MICS and other national surveys</v>
          </cell>
          <cell r="P219" t="str">
            <v>-</v>
          </cell>
          <cell r="T219">
            <v>88.775999999999996</v>
          </cell>
          <cell r="V219">
            <v>91.727999999999994</v>
          </cell>
          <cell r="X219">
            <v>91.885000000000005</v>
          </cell>
          <cell r="Z219">
            <v>91.587999999999994</v>
          </cell>
          <cell r="AB219" t="str">
            <v>DHS, MICS, other national surveys, censuses and vital registration systems</v>
          </cell>
          <cell r="AC219" t="str">
            <v>-</v>
          </cell>
          <cell r="AE219" t="str">
            <v>-</v>
          </cell>
          <cell r="AG219">
            <v>65.700999999999993</v>
          </cell>
          <cell r="AI219" t="str">
            <v>-</v>
          </cell>
          <cell r="AK219" t="str">
            <v>-</v>
          </cell>
          <cell r="AM219" t="str">
            <v>-</v>
          </cell>
          <cell r="AO219" t="str">
            <v>-</v>
          </cell>
          <cell r="AQ219" t="str">
            <v>-</v>
          </cell>
          <cell r="AS219" t="str">
            <v>2012-20</v>
          </cell>
          <cell r="AT219" t="str">
            <v>DHS, MICS and other national surveys</v>
          </cell>
          <cell r="AU219" t="str">
            <v>-</v>
          </cell>
          <cell r="AW219" t="str">
            <v>-</v>
          </cell>
          <cell r="AY219">
            <v>13.718</v>
          </cell>
          <cell r="BA219" t="str">
            <v>-</v>
          </cell>
          <cell r="BC219" t="str">
            <v>-</v>
          </cell>
          <cell r="BE219" t="str">
            <v>-</v>
          </cell>
          <cell r="BG219" t="str">
            <v>-</v>
          </cell>
        </row>
        <row r="220">
          <cell r="B220" t="str">
            <v>North America</v>
          </cell>
          <cell r="C220" t="str">
            <v>-</v>
          </cell>
          <cell r="E220" t="str">
            <v>-</v>
          </cell>
          <cell r="G220" t="str">
            <v>-</v>
          </cell>
          <cell r="J220" t="str">
            <v>-</v>
          </cell>
          <cell r="L220" t="str">
            <v>-</v>
          </cell>
          <cell r="P220" t="str">
            <v>-</v>
          </cell>
          <cell r="T220">
            <v>100</v>
          </cell>
          <cell r="V220">
            <v>100</v>
          </cell>
          <cell r="X220">
            <v>100</v>
          </cell>
          <cell r="Z220">
            <v>100</v>
          </cell>
          <cell r="AB220" t="str">
            <v>DHS, MICS, other national surveys, censuses and vital registration systems</v>
          </cell>
          <cell r="AC220" t="str">
            <v>-</v>
          </cell>
          <cell r="AE220" t="str">
            <v>-</v>
          </cell>
          <cell r="AG220" t="str">
            <v>-</v>
          </cell>
          <cell r="AI220" t="str">
            <v>-</v>
          </cell>
          <cell r="AK220" t="str">
            <v>-</v>
          </cell>
          <cell r="AM220" t="str">
            <v>-</v>
          </cell>
          <cell r="AO220" t="str">
            <v>-</v>
          </cell>
          <cell r="AQ220" t="str">
            <v>-</v>
          </cell>
          <cell r="AU220" t="str">
            <v>-</v>
          </cell>
          <cell r="AW220" t="str">
            <v>-</v>
          </cell>
          <cell r="AY220" t="str">
            <v>-</v>
          </cell>
          <cell r="BA220" t="str">
            <v>-</v>
          </cell>
          <cell r="BC220" t="str">
            <v>-</v>
          </cell>
          <cell r="BE220" t="str">
            <v>-</v>
          </cell>
          <cell r="BG220" t="str">
            <v>-</v>
          </cell>
        </row>
        <row r="221">
          <cell r="B221" t="str">
            <v>South Asia</v>
          </cell>
          <cell r="C221" t="str">
            <v>-</v>
          </cell>
          <cell r="E221" t="str">
            <v>-</v>
          </cell>
          <cell r="G221" t="str">
            <v>-</v>
          </cell>
          <cell r="J221">
            <v>5.6820000000000004</v>
          </cell>
          <cell r="L221">
            <v>25.526</v>
          </cell>
          <cell r="N221" t="str">
            <v>2015-22</v>
          </cell>
          <cell r="O221" t="str">
            <v>DHS, MICS and other national surveys</v>
          </cell>
          <cell r="P221">
            <v>3.1579999999999999</v>
          </cell>
          <cell r="R221" t="str">
            <v>2015-21</v>
          </cell>
          <cell r="S221" t="str">
            <v>DHS, MICS and other national surveys</v>
          </cell>
          <cell r="T221">
            <v>67.356999999999999</v>
          </cell>
          <cell r="V221">
            <v>70.111000000000004</v>
          </cell>
          <cell r="X221">
            <v>70.043000000000006</v>
          </cell>
          <cell r="Z221">
            <v>70.248999999999995</v>
          </cell>
          <cell r="AB221" t="str">
            <v>DHS, MICS, other national surveys, censuses and vital registration systems</v>
          </cell>
          <cell r="AC221" t="str">
            <v>-</v>
          </cell>
          <cell r="AE221" t="str">
            <v>-</v>
          </cell>
          <cell r="AG221" t="str">
            <v>-</v>
          </cell>
          <cell r="AI221" t="str">
            <v>-</v>
          </cell>
          <cell r="AK221" t="str">
            <v>-</v>
          </cell>
          <cell r="AM221" t="str">
            <v>-</v>
          </cell>
          <cell r="AO221" t="str">
            <v>-</v>
          </cell>
          <cell r="AQ221" t="str">
            <v>-</v>
          </cell>
          <cell r="AU221" t="str">
            <v>-</v>
          </cell>
          <cell r="AW221" t="str">
            <v>-</v>
          </cell>
          <cell r="AY221" t="str">
            <v>-</v>
          </cell>
          <cell r="BA221" t="str">
            <v>-</v>
          </cell>
          <cell r="BC221" t="str">
            <v>-</v>
          </cell>
          <cell r="BE221" t="str">
            <v>-</v>
          </cell>
          <cell r="BG221" t="str">
            <v>-</v>
          </cell>
        </row>
        <row r="222">
          <cell r="B222" t="str">
            <v>Sub-Saharan Africa</v>
          </cell>
          <cell r="C222">
            <v>26.099</v>
          </cell>
          <cell r="E222">
            <v>26.879000000000001</v>
          </cell>
          <cell r="G222">
            <v>25.19</v>
          </cell>
          <cell r="I222" t="str">
            <v>DHS, MICS and other national surveys</v>
          </cell>
          <cell r="J222">
            <v>9.9220000000000006</v>
          </cell>
          <cell r="L222">
            <v>32.389000000000003</v>
          </cell>
          <cell r="N222" t="str">
            <v>2015-22</v>
          </cell>
          <cell r="O222" t="str">
            <v>DHS, MICS and other national surveys</v>
          </cell>
          <cell r="P222">
            <v>3.976</v>
          </cell>
          <cell r="R222" t="str">
            <v>2015-21</v>
          </cell>
          <cell r="S222" t="str">
            <v>DHS, MICS and other national surveys</v>
          </cell>
          <cell r="T222">
            <v>40.661999999999999</v>
          </cell>
          <cell r="V222">
            <v>46.869</v>
          </cell>
          <cell r="X222">
            <v>45.920999999999999</v>
          </cell>
          <cell r="Z222">
            <v>44.828000000000003</v>
          </cell>
          <cell r="AB222" t="str">
            <v>DHS, MICS, other national surveys, censuses and vital registration systems</v>
          </cell>
          <cell r="AC222">
            <v>34.866</v>
          </cell>
          <cell r="AE222">
            <v>31.556999999999999</v>
          </cell>
          <cell r="AG222">
            <v>37.463000000000001</v>
          </cell>
          <cell r="AI222">
            <v>38.106000000000002</v>
          </cell>
          <cell r="AK222">
            <v>35.923000000000002</v>
          </cell>
          <cell r="AM222">
            <v>35.551000000000002</v>
          </cell>
          <cell r="AO222">
            <v>35.542000000000002</v>
          </cell>
          <cell r="AQ222">
            <v>31.18</v>
          </cell>
          <cell r="AS222" t="str">
            <v>2012-20</v>
          </cell>
          <cell r="AT222" t="str">
            <v>DHS, MICS and other national surveys</v>
          </cell>
          <cell r="AU222">
            <v>16.419</v>
          </cell>
          <cell r="AW222">
            <v>14.166</v>
          </cell>
          <cell r="AY222">
            <v>17.100999999999999</v>
          </cell>
          <cell r="BA222">
            <v>20.035</v>
          </cell>
          <cell r="BC222">
            <v>16.928000000000001</v>
          </cell>
          <cell r="BE222">
            <v>16.260000000000002</v>
          </cell>
          <cell r="BG222">
            <v>15.752000000000001</v>
          </cell>
        </row>
        <row r="223">
          <cell r="B223" t="str">
            <v xml:space="preserve">   Eastern and Southern Africa</v>
          </cell>
          <cell r="C223">
            <v>26.268999999999998</v>
          </cell>
          <cell r="E223">
            <v>27.954999999999998</v>
          </cell>
          <cell r="G223">
            <v>24.347999999999999</v>
          </cell>
          <cell r="I223" t="str">
            <v>DHS, MICS and other national surveys</v>
          </cell>
          <cell r="J223">
            <v>8.7579999999999991</v>
          </cell>
          <cell r="L223">
            <v>32.198999999999998</v>
          </cell>
          <cell r="N223" t="str">
            <v>2015-22</v>
          </cell>
          <cell r="O223" t="str">
            <v>DHS, MICS and other national surveys</v>
          </cell>
          <cell r="P223">
            <v>4.8819999999999997</v>
          </cell>
          <cell r="R223" t="str">
            <v>2015-21</v>
          </cell>
          <cell r="S223" t="str">
            <v>DHS, MICS and other national surveys</v>
          </cell>
          <cell r="T223">
            <v>31.988</v>
          </cell>
          <cell r="V223">
            <v>40.185000000000002</v>
          </cell>
          <cell r="X223">
            <v>36.654000000000003</v>
          </cell>
          <cell r="Z223">
            <v>36.116</v>
          </cell>
          <cell r="AB223" t="str">
            <v>DHS, MICS, other national surveys, censuses and vital registration systems</v>
          </cell>
          <cell r="AC223">
            <v>43.875999999999998</v>
          </cell>
          <cell r="AE223" t="str">
            <v>-</v>
          </cell>
          <cell r="AG223">
            <v>46.158999999999999</v>
          </cell>
          <cell r="AI223">
            <v>48.787999999999997</v>
          </cell>
          <cell r="AK223">
            <v>45.584000000000003</v>
          </cell>
          <cell r="AM223">
            <v>44.151000000000003</v>
          </cell>
          <cell r="AO223">
            <v>44.628</v>
          </cell>
          <cell r="AQ223">
            <v>39.226999999999997</v>
          </cell>
          <cell r="AS223" t="str">
            <v>2012-20</v>
          </cell>
          <cell r="AT223" t="str">
            <v>DHS, MICS and other national surveys</v>
          </cell>
          <cell r="AU223" t="str">
            <v>-</v>
          </cell>
          <cell r="AW223" t="str">
            <v>-</v>
          </cell>
          <cell r="AY223">
            <v>12.787000000000001</v>
          </cell>
          <cell r="BA223" t="str">
            <v>-</v>
          </cell>
          <cell r="BC223" t="str">
            <v>-</v>
          </cell>
          <cell r="BE223" t="str">
            <v>-</v>
          </cell>
          <cell r="BG223" t="str">
            <v>-</v>
          </cell>
        </row>
        <row r="224">
          <cell r="B224" t="str">
            <v xml:space="preserve">   West and Central Africa</v>
          </cell>
          <cell r="C224">
            <v>25.954000000000001</v>
          </cell>
          <cell r="E224">
            <v>25.971</v>
          </cell>
          <cell r="G224">
            <v>25.908000000000001</v>
          </cell>
          <cell r="I224" t="str">
            <v>DHS, MICS and other national surveys</v>
          </cell>
          <cell r="J224">
            <v>10.968</v>
          </cell>
          <cell r="L224">
            <v>32.558999999999997</v>
          </cell>
          <cell r="N224" t="str">
            <v>2015-22</v>
          </cell>
          <cell r="O224" t="str">
            <v>DHS, MICS and other national surveys</v>
          </cell>
          <cell r="P224">
            <v>3.1680000000000001</v>
          </cell>
          <cell r="R224" t="str">
            <v>2015-21</v>
          </cell>
          <cell r="S224" t="str">
            <v>DHS, MICS and other national surveys</v>
          </cell>
          <cell r="T224">
            <v>48.165999999999997</v>
          </cell>
          <cell r="V224">
            <v>53.143000000000001</v>
          </cell>
          <cell r="X224">
            <v>53.939</v>
          </cell>
          <cell r="Z224">
            <v>52.448</v>
          </cell>
          <cell r="AB224" t="str">
            <v>DHS, MICS, other national surveys, censuses and vital registration systems</v>
          </cell>
          <cell r="AC224">
            <v>26.98</v>
          </cell>
          <cell r="AE224">
            <v>27.547999999999998</v>
          </cell>
          <cell r="AG224">
            <v>27.061</v>
          </cell>
          <cell r="AI224">
            <v>28.757999999999999</v>
          </cell>
          <cell r="AK224">
            <v>27.468</v>
          </cell>
          <cell r="AM224">
            <v>28.024999999999999</v>
          </cell>
          <cell r="AO224">
            <v>27.59</v>
          </cell>
          <cell r="AQ224">
            <v>24.138000000000002</v>
          </cell>
          <cell r="AS224" t="str">
            <v>2012-20</v>
          </cell>
          <cell r="AT224" t="str">
            <v>DHS, MICS and other national surveys</v>
          </cell>
          <cell r="AU224">
            <v>19.492999999999999</v>
          </cell>
          <cell r="AW224">
            <v>16.614999999999998</v>
          </cell>
          <cell r="AY224">
            <v>21.335000000000001</v>
          </cell>
          <cell r="BA224">
            <v>25.103000000000002</v>
          </cell>
          <cell r="BC224">
            <v>20.73</v>
          </cell>
          <cell r="BE224">
            <v>19.195</v>
          </cell>
          <cell r="BG224">
            <v>17.209</v>
          </cell>
        </row>
        <row r="225">
          <cell r="B225" t="str">
            <v>Least developed countries</v>
          </cell>
          <cell r="C225">
            <v>21.597999999999999</v>
          </cell>
          <cell r="E225">
            <v>22.504000000000001</v>
          </cell>
          <cell r="G225">
            <v>20.541</v>
          </cell>
          <cell r="I225" t="str">
            <v>DHS, MICS and other national surveys</v>
          </cell>
          <cell r="J225">
            <v>10.356</v>
          </cell>
          <cell r="L225">
            <v>37.146000000000001</v>
          </cell>
          <cell r="N225" t="str">
            <v>2015-22</v>
          </cell>
          <cell r="O225" t="str">
            <v>DHS, MICS and other national surveys</v>
          </cell>
          <cell r="P225">
            <v>5.4240000000000004</v>
          </cell>
          <cell r="R225" t="str">
            <v>2015-21</v>
          </cell>
          <cell r="S225" t="str">
            <v>DHS, MICS and other national surveys</v>
          </cell>
          <cell r="T225">
            <v>40.56</v>
          </cell>
          <cell r="V225">
            <v>45.588000000000001</v>
          </cell>
          <cell r="X225">
            <v>45.93</v>
          </cell>
          <cell r="Z225">
            <v>45.244999999999997</v>
          </cell>
          <cell r="AB225" t="str">
            <v>DHS, MICS, other national surveys, censuses and vital registration systems</v>
          </cell>
          <cell r="AC225" t="str">
            <v>-</v>
          </cell>
          <cell r="AE225" t="str">
            <v>-</v>
          </cell>
          <cell r="AG225" t="str">
            <v>-</v>
          </cell>
          <cell r="AI225" t="str">
            <v>-</v>
          </cell>
          <cell r="AK225" t="str">
            <v>-</v>
          </cell>
          <cell r="AM225" t="str">
            <v>-</v>
          </cell>
          <cell r="AO225" t="str">
            <v>-</v>
          </cell>
          <cell r="AQ225" t="str">
            <v>-</v>
          </cell>
          <cell r="AU225" t="str">
            <v>-</v>
          </cell>
          <cell r="AW225" t="str">
            <v>-</v>
          </cell>
          <cell r="AY225" t="str">
            <v>-</v>
          </cell>
          <cell r="BA225" t="str">
            <v>-</v>
          </cell>
          <cell r="BC225" t="str">
            <v>-</v>
          </cell>
          <cell r="BE225" t="str">
            <v>-</v>
          </cell>
          <cell r="BG225" t="str">
            <v>-</v>
          </cell>
        </row>
        <row r="226">
          <cell r="B226" t="str">
            <v>World</v>
          </cell>
          <cell r="C226" t="str">
            <v>-</v>
          </cell>
          <cell r="E226" t="str">
            <v>-</v>
          </cell>
          <cell r="G226" t="str">
            <v>-</v>
          </cell>
          <cell r="J226">
            <v>4.24</v>
          </cell>
          <cell r="L226">
            <v>18.675000000000001</v>
          </cell>
          <cell r="N226" t="str">
            <v>2015-22</v>
          </cell>
          <cell r="O226" t="str">
            <v>DHS, MICS and other national surveys</v>
          </cell>
          <cell r="P226">
            <v>2.819</v>
          </cell>
          <cell r="R226" t="str">
            <v>2015-21</v>
          </cell>
          <cell r="S226" t="str">
            <v>DHS, MICS and other national surveys</v>
          </cell>
          <cell r="T226">
            <v>71.593999999999994</v>
          </cell>
          <cell r="V226">
            <v>75.596000000000004</v>
          </cell>
          <cell r="X226">
            <v>76.051000000000002</v>
          </cell>
          <cell r="Z226">
            <v>75.426000000000002</v>
          </cell>
          <cell r="AB226" t="str">
            <v>DHS, MICS, other national surveys, censuses and vital registration systems</v>
          </cell>
          <cell r="AC226" t="str">
            <v>-</v>
          </cell>
          <cell r="AE226" t="str">
            <v>-</v>
          </cell>
          <cell r="AG226" t="str">
            <v>-</v>
          </cell>
          <cell r="AI226" t="str">
            <v>-</v>
          </cell>
          <cell r="AK226" t="str">
            <v>-</v>
          </cell>
          <cell r="AM226" t="str">
            <v>-</v>
          </cell>
          <cell r="AO226" t="str">
            <v>-</v>
          </cell>
          <cell r="AQ226" t="str">
            <v>-</v>
          </cell>
          <cell r="AU226" t="str">
            <v>-</v>
          </cell>
          <cell r="AW226" t="str">
            <v>-</v>
          </cell>
          <cell r="AY226" t="str">
            <v>-</v>
          </cell>
          <cell r="BA226" t="str">
            <v>-</v>
          </cell>
          <cell r="BC226" t="str">
            <v>-</v>
          </cell>
          <cell r="BE226" t="str">
            <v>-</v>
          </cell>
          <cell r="BG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8"/>
  <sheetViews>
    <sheetView tabSelected="1" zoomScale="115" zoomScaleNormal="115" workbookViewId="0">
      <pane xSplit="1" ySplit="4" topLeftCell="B5" activePane="bottomRight" state="frozen"/>
      <selection pane="topRight" activeCell="B1" sqref="B1"/>
      <selection pane="bottomLeft" activeCell="A13" sqref="A13"/>
      <selection pane="bottomRight" activeCell="C11" sqref="C11"/>
    </sheetView>
  </sheetViews>
  <sheetFormatPr defaultColWidth="9" defaultRowHeight="16.5" x14ac:dyDescent="0.3"/>
  <cols>
    <col min="1" max="1" width="24.375" style="20" customWidth="1"/>
    <col min="2" max="2" width="13.625" style="21" customWidth="1"/>
    <col min="3" max="3" width="16.125" style="21" customWidth="1"/>
    <col min="4" max="4" width="17.625" style="20" customWidth="1"/>
    <col min="5" max="16384" width="9" style="20"/>
  </cols>
  <sheetData>
    <row r="1" spans="1:9" s="117" customFormat="1" ht="17.45" customHeight="1" x14ac:dyDescent="0.3">
      <c r="A1" s="91" t="s">
        <v>378</v>
      </c>
      <c r="B1" s="110" t="s">
        <v>4</v>
      </c>
      <c r="C1" s="112"/>
      <c r="D1" s="113"/>
    </row>
    <row r="2" spans="1:9" s="117" customFormat="1" ht="17.45" customHeight="1" x14ac:dyDescent="0.3">
      <c r="A2" s="92"/>
      <c r="B2" s="114"/>
      <c r="C2" s="115"/>
      <c r="D2" s="116"/>
    </row>
    <row r="3" spans="1:9" s="117" customFormat="1" ht="30.75" customHeight="1" x14ac:dyDescent="0.3">
      <c r="A3" s="92"/>
      <c r="B3" s="111" t="s">
        <v>375</v>
      </c>
      <c r="C3" s="111" t="s">
        <v>376</v>
      </c>
      <c r="D3" s="111" t="s">
        <v>377</v>
      </c>
    </row>
    <row r="4" spans="1:9" hidden="1" x14ac:dyDescent="0.3">
      <c r="A4" s="24"/>
      <c r="B4" s="25"/>
      <c r="C4" s="25"/>
      <c r="D4" s="25"/>
    </row>
    <row r="5" spans="1:9" x14ac:dyDescent="0.3">
      <c r="A5" s="20" t="s">
        <v>11</v>
      </c>
      <c r="B5" s="35">
        <v>4.2009999999999996</v>
      </c>
      <c r="C5" s="35">
        <v>28.257000000000001</v>
      </c>
      <c r="D5" s="37">
        <v>7.3</v>
      </c>
      <c r="G5" s="40"/>
      <c r="H5" s="40"/>
      <c r="I5" s="40"/>
    </row>
    <row r="6" spans="1:9" x14ac:dyDescent="0.3">
      <c r="A6" s="20" t="s">
        <v>16</v>
      </c>
      <c r="B6" s="35">
        <v>1.387</v>
      </c>
      <c r="C6" s="35">
        <v>11.760999999999999</v>
      </c>
      <c r="D6" s="35">
        <v>1.2</v>
      </c>
    </row>
    <row r="7" spans="1:9" x14ac:dyDescent="0.3">
      <c r="A7" s="20" t="s">
        <v>19</v>
      </c>
      <c r="B7" s="35">
        <v>0</v>
      </c>
      <c r="C7" s="35">
        <v>3.8</v>
      </c>
      <c r="D7" s="36" t="s">
        <v>22</v>
      </c>
    </row>
    <row r="8" spans="1:9" x14ac:dyDescent="0.3">
      <c r="A8" s="20" t="s">
        <v>23</v>
      </c>
      <c r="B8" s="36" t="s">
        <v>22</v>
      </c>
      <c r="C8" s="36" t="s">
        <v>22</v>
      </c>
      <c r="D8" s="36" t="s">
        <v>22</v>
      </c>
    </row>
    <row r="9" spans="1:9" x14ac:dyDescent="0.3">
      <c r="A9" s="20" t="s">
        <v>24</v>
      </c>
      <c r="B9" s="35">
        <v>7.9020000000000001</v>
      </c>
      <c r="C9" s="35">
        <v>30.331</v>
      </c>
      <c r="D9" s="35">
        <v>6</v>
      </c>
    </row>
    <row r="10" spans="1:9" x14ac:dyDescent="0.3">
      <c r="A10" s="20" t="s">
        <v>27</v>
      </c>
      <c r="B10" s="36" t="s">
        <v>22</v>
      </c>
      <c r="C10" s="36" t="s">
        <v>22</v>
      </c>
      <c r="D10" s="36" t="s">
        <v>22</v>
      </c>
    </row>
    <row r="11" spans="1:9" x14ac:dyDescent="0.3">
      <c r="A11" s="20" t="s">
        <v>28</v>
      </c>
      <c r="B11" s="36" t="s">
        <v>22</v>
      </c>
      <c r="C11" s="36" t="s">
        <v>22</v>
      </c>
      <c r="D11" s="36" t="s">
        <v>22</v>
      </c>
    </row>
    <row r="12" spans="1:9" x14ac:dyDescent="0.3">
      <c r="A12" s="20" t="s">
        <v>29</v>
      </c>
      <c r="B12" s="35">
        <v>2.3860000000000001</v>
      </c>
      <c r="C12" s="35">
        <v>15.45</v>
      </c>
      <c r="D12" s="36" t="s">
        <v>22</v>
      </c>
      <c r="H12" s="40"/>
    </row>
    <row r="13" spans="1:9" x14ac:dyDescent="0.3">
      <c r="A13" s="20" t="s">
        <v>33</v>
      </c>
      <c r="B13" s="35">
        <v>4.2000000000000003E-2</v>
      </c>
      <c r="C13" s="35">
        <v>5.3</v>
      </c>
      <c r="D13" s="35">
        <v>0.4</v>
      </c>
    </row>
    <row r="14" spans="1:9" x14ac:dyDescent="0.3">
      <c r="A14" s="20" t="s">
        <v>34</v>
      </c>
      <c r="B14" s="36" t="s">
        <v>22</v>
      </c>
      <c r="C14" s="36" t="s">
        <v>22</v>
      </c>
      <c r="D14" s="36" t="s">
        <v>22</v>
      </c>
    </row>
    <row r="15" spans="1:9" x14ac:dyDescent="0.3">
      <c r="A15" s="20" t="s">
        <v>35</v>
      </c>
      <c r="B15" s="36" t="s">
        <v>22</v>
      </c>
      <c r="C15" s="36" t="s">
        <v>22</v>
      </c>
      <c r="D15" s="36" t="s">
        <v>22</v>
      </c>
    </row>
    <row r="16" spans="1:9" x14ac:dyDescent="0.3">
      <c r="A16" s="20" t="s">
        <v>36</v>
      </c>
      <c r="B16" s="35">
        <v>1.9</v>
      </c>
      <c r="C16" s="35">
        <v>11</v>
      </c>
      <c r="D16" s="37">
        <v>0.4</v>
      </c>
    </row>
    <row r="17" spans="1:9" x14ac:dyDescent="0.3">
      <c r="A17" s="20" t="s">
        <v>42</v>
      </c>
      <c r="B17" s="36" t="s">
        <v>22</v>
      </c>
      <c r="C17" s="36" t="s">
        <v>22</v>
      </c>
      <c r="D17" s="36" t="s">
        <v>22</v>
      </c>
    </row>
    <row r="18" spans="1:9" x14ac:dyDescent="0.3">
      <c r="A18" s="20" t="s">
        <v>43</v>
      </c>
      <c r="B18" s="36" t="s">
        <v>22</v>
      </c>
      <c r="C18" s="36" t="s">
        <v>22</v>
      </c>
      <c r="D18" s="36" t="s">
        <v>22</v>
      </c>
    </row>
    <row r="19" spans="1:9" x14ac:dyDescent="0.3">
      <c r="A19" s="20" t="s">
        <v>44</v>
      </c>
      <c r="B19" s="35">
        <v>15.483000000000001</v>
      </c>
      <c r="C19" s="35">
        <v>51.42</v>
      </c>
      <c r="D19" s="37">
        <v>4.4000000000000004</v>
      </c>
    </row>
    <row r="20" spans="1:9" x14ac:dyDescent="0.3">
      <c r="A20" s="20" t="s">
        <v>47</v>
      </c>
      <c r="B20" s="35">
        <v>7.7350000000000003</v>
      </c>
      <c r="C20" s="35">
        <v>29.245999999999999</v>
      </c>
      <c r="D20" s="36" t="s">
        <v>22</v>
      </c>
    </row>
    <row r="21" spans="1:9" x14ac:dyDescent="0.3">
      <c r="A21" s="20" t="s">
        <v>51</v>
      </c>
      <c r="B21" s="35">
        <v>0.1</v>
      </c>
      <c r="C21" s="35">
        <v>4.7</v>
      </c>
      <c r="D21" s="35">
        <v>1.6</v>
      </c>
      <c r="H21" s="40"/>
      <c r="I21" s="40"/>
    </row>
    <row r="22" spans="1:9" x14ac:dyDescent="0.3">
      <c r="A22" s="20" t="s">
        <v>52</v>
      </c>
      <c r="B22" s="35">
        <v>0</v>
      </c>
      <c r="C22" s="35">
        <v>2E-3</v>
      </c>
      <c r="D22" s="36" t="s">
        <v>22</v>
      </c>
    </row>
    <row r="23" spans="1:9" x14ac:dyDescent="0.3">
      <c r="A23" s="20" t="s">
        <v>54</v>
      </c>
      <c r="B23" s="35">
        <v>6.3</v>
      </c>
      <c r="C23" s="35">
        <v>33.5</v>
      </c>
      <c r="D23" s="35">
        <v>22.2</v>
      </c>
    </row>
    <row r="24" spans="1:9" x14ac:dyDescent="0.3">
      <c r="A24" s="20" t="s">
        <v>56</v>
      </c>
      <c r="B24" s="35">
        <v>9.4410000000000007</v>
      </c>
      <c r="C24" s="35">
        <v>30.565000000000001</v>
      </c>
      <c r="D24" s="35">
        <v>4.8</v>
      </c>
    </row>
    <row r="25" spans="1:9" x14ac:dyDescent="0.3">
      <c r="A25" s="20" t="s">
        <v>57</v>
      </c>
      <c r="B25" s="35">
        <v>6.2</v>
      </c>
      <c r="C25" s="35">
        <v>25.8</v>
      </c>
      <c r="D25" s="36" t="s">
        <v>22</v>
      </c>
    </row>
    <row r="26" spans="1:9" x14ac:dyDescent="0.3">
      <c r="A26" s="20" t="s">
        <v>60</v>
      </c>
      <c r="B26" s="35">
        <v>3.43</v>
      </c>
      <c r="C26" s="35">
        <v>19.661000000000001</v>
      </c>
      <c r="D26" s="35">
        <v>5.2</v>
      </c>
    </row>
    <row r="27" spans="1:9" x14ac:dyDescent="0.3">
      <c r="A27" s="20" t="s">
        <v>63</v>
      </c>
      <c r="B27" s="35">
        <v>0.158</v>
      </c>
      <c r="C27" s="35">
        <v>3.496</v>
      </c>
      <c r="D27" s="35">
        <v>9.1999999999999998E-2</v>
      </c>
      <c r="I27" s="40"/>
    </row>
    <row r="28" spans="1:9" x14ac:dyDescent="0.3">
      <c r="A28" s="20" t="s">
        <v>66</v>
      </c>
      <c r="B28" s="36" t="s">
        <v>22</v>
      </c>
      <c r="C28" s="36" t="s">
        <v>22</v>
      </c>
      <c r="D28" s="36" t="s">
        <v>22</v>
      </c>
    </row>
    <row r="29" spans="1:9" x14ac:dyDescent="0.3">
      <c r="A29" s="20" t="s">
        <v>67</v>
      </c>
      <c r="B29" s="35">
        <v>5.8780000000000001</v>
      </c>
      <c r="C29" s="35">
        <v>26.178000000000001</v>
      </c>
      <c r="D29" s="36" t="s">
        <v>22</v>
      </c>
    </row>
    <row r="30" spans="1:9" x14ac:dyDescent="0.3">
      <c r="A30" s="20" t="s">
        <v>69</v>
      </c>
      <c r="B30" s="36" t="s">
        <v>22</v>
      </c>
      <c r="C30" s="36" t="s">
        <v>22</v>
      </c>
      <c r="D30" s="36" t="s">
        <v>22</v>
      </c>
    </row>
    <row r="31" spans="1:9" x14ac:dyDescent="0.3">
      <c r="A31" s="20" t="s">
        <v>70</v>
      </c>
      <c r="B31" s="36" t="s">
        <v>22</v>
      </c>
      <c r="C31" s="36" t="s">
        <v>22</v>
      </c>
      <c r="D31" s="36" t="s">
        <v>22</v>
      </c>
    </row>
    <row r="32" spans="1:9" x14ac:dyDescent="0.3">
      <c r="A32" s="20" t="s">
        <v>71</v>
      </c>
      <c r="B32" s="36" t="s">
        <v>22</v>
      </c>
      <c r="C32" s="36" t="s">
        <v>22</v>
      </c>
      <c r="D32" s="36" t="s">
        <v>22</v>
      </c>
    </row>
    <row r="33" spans="1:4" x14ac:dyDescent="0.3">
      <c r="A33" s="20" t="s">
        <v>72</v>
      </c>
      <c r="B33" s="35">
        <v>8.9</v>
      </c>
      <c r="C33" s="35">
        <v>51.3</v>
      </c>
      <c r="D33" s="35">
        <v>1.6</v>
      </c>
    </row>
    <row r="34" spans="1:4" x14ac:dyDescent="0.3">
      <c r="A34" s="20" t="s">
        <v>74</v>
      </c>
      <c r="B34" s="35">
        <v>2.8170000000000002</v>
      </c>
      <c r="C34" s="35">
        <v>18.98</v>
      </c>
      <c r="D34" s="35">
        <v>1.4</v>
      </c>
    </row>
    <row r="35" spans="1:4" x14ac:dyDescent="0.3">
      <c r="A35" s="20" t="s">
        <v>77</v>
      </c>
      <c r="B35" s="35">
        <v>1.8</v>
      </c>
      <c r="C35" s="35">
        <v>8.4</v>
      </c>
      <c r="D35" s="35">
        <v>1.5</v>
      </c>
    </row>
    <row r="36" spans="1:4" x14ac:dyDescent="0.3">
      <c r="A36" s="20" t="s">
        <v>80</v>
      </c>
      <c r="B36" s="35">
        <v>1.9370000000000001</v>
      </c>
      <c r="C36" s="35">
        <v>18.503</v>
      </c>
      <c r="D36" s="35">
        <v>3.6</v>
      </c>
    </row>
    <row r="37" spans="1:4" x14ac:dyDescent="0.3">
      <c r="A37" s="20" t="s">
        <v>83</v>
      </c>
      <c r="B37" s="35">
        <v>10.706</v>
      </c>
      <c r="C37" s="35">
        <v>29.824000000000002</v>
      </c>
      <c r="D37" s="35">
        <v>2.9</v>
      </c>
    </row>
    <row r="38" spans="1:4" x14ac:dyDescent="0.3">
      <c r="A38" s="20" t="s">
        <v>84</v>
      </c>
      <c r="B38" s="36" t="s">
        <v>22</v>
      </c>
      <c r="C38" s="36" t="s">
        <v>22</v>
      </c>
      <c r="D38" s="36" t="s">
        <v>22</v>
      </c>
    </row>
    <row r="39" spans="1:4" x14ac:dyDescent="0.3">
      <c r="A39" s="20" t="s">
        <v>85</v>
      </c>
      <c r="B39" s="35">
        <v>25.8</v>
      </c>
      <c r="C39" s="35">
        <v>61</v>
      </c>
      <c r="D39" s="35">
        <v>17.100000000000001</v>
      </c>
    </row>
    <row r="40" spans="1:4" x14ac:dyDescent="0.3">
      <c r="A40" s="20" t="s">
        <v>86</v>
      </c>
      <c r="B40" s="35">
        <v>24.2</v>
      </c>
      <c r="C40" s="35">
        <v>60.6</v>
      </c>
      <c r="D40" s="35">
        <v>8.1</v>
      </c>
    </row>
    <row r="41" spans="1:4" x14ac:dyDescent="0.3">
      <c r="A41" s="20" t="s">
        <v>87</v>
      </c>
      <c r="B41" s="36" t="s">
        <v>22</v>
      </c>
      <c r="C41" s="36" t="s">
        <v>22</v>
      </c>
      <c r="D41" s="36" t="s">
        <v>22</v>
      </c>
    </row>
    <row r="42" spans="1:4" x14ac:dyDescent="0.3">
      <c r="A42" s="20" t="s">
        <v>88</v>
      </c>
      <c r="B42" s="35">
        <v>0.13800000000000001</v>
      </c>
      <c r="C42" s="35">
        <v>2.7989999999999999</v>
      </c>
      <c r="D42" s="35">
        <v>0.71899999999999997</v>
      </c>
    </row>
    <row r="43" spans="1:4" x14ac:dyDescent="0.3">
      <c r="A43" s="20" t="s">
        <v>91</v>
      </c>
      <c r="B43" s="35">
        <v>4.867</v>
      </c>
      <c r="C43" s="35">
        <v>23.443000000000001</v>
      </c>
      <c r="D43" s="35">
        <v>6.7</v>
      </c>
    </row>
    <row r="44" spans="1:4" x14ac:dyDescent="0.3">
      <c r="A44" s="20" t="s">
        <v>92</v>
      </c>
      <c r="B44" s="35">
        <v>9.9779999999999998</v>
      </c>
      <c r="C44" s="35">
        <v>31.645</v>
      </c>
      <c r="D44" s="35">
        <v>11.9</v>
      </c>
    </row>
    <row r="45" spans="1:4" x14ac:dyDescent="0.3">
      <c r="A45" s="20" t="s">
        <v>94</v>
      </c>
      <c r="B45" s="35">
        <v>6.9</v>
      </c>
      <c r="C45" s="35">
        <v>27.3</v>
      </c>
      <c r="D45" s="37">
        <v>5.9</v>
      </c>
    </row>
    <row r="46" spans="1:4" x14ac:dyDescent="0.3">
      <c r="A46" s="20" t="s">
        <v>98</v>
      </c>
      <c r="B46" s="36" t="s">
        <v>22</v>
      </c>
      <c r="C46" s="36" t="s">
        <v>22</v>
      </c>
      <c r="D46" s="36" t="s">
        <v>22</v>
      </c>
    </row>
    <row r="47" spans="1:4" x14ac:dyDescent="0.3">
      <c r="A47" s="20" t="s">
        <v>99</v>
      </c>
      <c r="B47" s="35">
        <v>2</v>
      </c>
      <c r="C47" s="35">
        <v>17.100000000000001</v>
      </c>
      <c r="D47" s="36" t="s">
        <v>22</v>
      </c>
    </row>
    <row r="48" spans="1:4" x14ac:dyDescent="0.3">
      <c r="A48" s="20" t="s">
        <v>101</v>
      </c>
      <c r="B48" s="35">
        <v>7</v>
      </c>
      <c r="C48" s="35">
        <v>27</v>
      </c>
      <c r="D48" s="35">
        <v>3.5</v>
      </c>
    </row>
    <row r="49" spans="1:4" x14ac:dyDescent="0.3">
      <c r="A49" s="20" t="s">
        <v>103</v>
      </c>
      <c r="B49" s="36" t="s">
        <v>22</v>
      </c>
      <c r="C49" s="36" t="s">
        <v>22</v>
      </c>
      <c r="D49" s="36" t="s">
        <v>22</v>
      </c>
    </row>
    <row r="50" spans="1:4" x14ac:dyDescent="0.3">
      <c r="A50" s="20" t="s">
        <v>104</v>
      </c>
      <c r="B50" s="35">
        <v>4.8</v>
      </c>
      <c r="C50" s="35">
        <v>29.4</v>
      </c>
      <c r="D50" s="35">
        <v>5.9</v>
      </c>
    </row>
    <row r="51" spans="1:4" x14ac:dyDescent="0.3">
      <c r="A51" s="20" t="s">
        <v>105</v>
      </c>
      <c r="B51" s="36" t="s">
        <v>22</v>
      </c>
      <c r="C51" s="36" t="s">
        <v>22</v>
      </c>
      <c r="D51" s="36" t="s">
        <v>22</v>
      </c>
    </row>
    <row r="52" spans="1:4" x14ac:dyDescent="0.3">
      <c r="A52" s="20" t="s">
        <v>106</v>
      </c>
      <c r="B52" s="36" t="s">
        <v>22</v>
      </c>
      <c r="C52" s="36" t="s">
        <v>22</v>
      </c>
      <c r="D52" s="36" t="s">
        <v>22</v>
      </c>
    </row>
    <row r="53" spans="1:4" x14ac:dyDescent="0.3">
      <c r="A53" s="20" t="s">
        <v>107</v>
      </c>
      <c r="B53" s="35">
        <v>0</v>
      </c>
      <c r="C53" s="35">
        <v>0.1</v>
      </c>
      <c r="D53" s="35">
        <v>0</v>
      </c>
    </row>
    <row r="54" spans="1:4" x14ac:dyDescent="0.3">
      <c r="A54" s="20" t="s">
        <v>109</v>
      </c>
      <c r="B54" s="35">
        <v>8.4440000000000008</v>
      </c>
      <c r="C54" s="35">
        <v>29.113</v>
      </c>
      <c r="D54" s="35">
        <v>5.6</v>
      </c>
    </row>
    <row r="55" spans="1:4" x14ac:dyDescent="0.3">
      <c r="A55" s="20" t="s">
        <v>111</v>
      </c>
      <c r="B55" s="36" t="s">
        <v>22</v>
      </c>
      <c r="C55" s="35">
        <v>0.7</v>
      </c>
      <c r="D55" s="36" t="s">
        <v>22</v>
      </c>
    </row>
    <row r="56" spans="1:4" x14ac:dyDescent="0.3">
      <c r="A56" s="20" t="s">
        <v>114</v>
      </c>
      <c r="B56" s="35">
        <v>1.431</v>
      </c>
      <c r="C56" s="35">
        <v>6.4509999999999996</v>
      </c>
      <c r="D56" s="36" t="s">
        <v>22</v>
      </c>
    </row>
    <row r="57" spans="1:4" x14ac:dyDescent="0.3">
      <c r="A57" s="20" t="s">
        <v>116</v>
      </c>
      <c r="B57" s="36" t="s">
        <v>22</v>
      </c>
      <c r="C57" s="36" t="s">
        <v>22</v>
      </c>
      <c r="D57" s="36" t="s">
        <v>22</v>
      </c>
    </row>
    <row r="58" spans="1:4" x14ac:dyDescent="0.3">
      <c r="A58" s="20" t="s">
        <v>117</v>
      </c>
      <c r="B58" s="35">
        <v>9.4350000000000005</v>
      </c>
      <c r="C58" s="35">
        <v>31.492999999999999</v>
      </c>
      <c r="D58" s="37">
        <v>8</v>
      </c>
    </row>
    <row r="59" spans="1:4" x14ac:dyDescent="0.3">
      <c r="A59" s="20" t="s">
        <v>120</v>
      </c>
      <c r="B59" s="35">
        <v>3.8</v>
      </c>
      <c r="C59" s="35">
        <v>22.2</v>
      </c>
      <c r="D59" s="36" t="s">
        <v>22</v>
      </c>
    </row>
    <row r="60" spans="1:4" x14ac:dyDescent="0.3">
      <c r="A60" s="20" t="s">
        <v>122</v>
      </c>
      <c r="B60" s="35">
        <v>2.0329999999999999</v>
      </c>
      <c r="C60" s="35">
        <v>17.393999999999998</v>
      </c>
      <c r="D60" s="37">
        <v>0.2</v>
      </c>
    </row>
    <row r="61" spans="1:4" x14ac:dyDescent="0.3">
      <c r="A61" s="20" t="s">
        <v>125</v>
      </c>
      <c r="B61" s="35">
        <v>4.3</v>
      </c>
      <c r="C61" s="35">
        <v>19.7</v>
      </c>
      <c r="D61" s="36" t="s">
        <v>22</v>
      </c>
    </row>
    <row r="62" spans="1:4" x14ac:dyDescent="0.3">
      <c r="A62" s="20" t="s">
        <v>127</v>
      </c>
      <c r="B62" s="35">
        <v>8.6</v>
      </c>
      <c r="C62" s="35">
        <v>29.5</v>
      </c>
      <c r="D62" s="35">
        <v>3.5</v>
      </c>
    </row>
    <row r="63" spans="1:4" x14ac:dyDescent="0.3">
      <c r="A63" s="20" t="s">
        <v>128</v>
      </c>
      <c r="B63" s="35">
        <v>12.856999999999999</v>
      </c>
      <c r="C63" s="35">
        <v>40.676000000000002</v>
      </c>
      <c r="D63" s="35">
        <v>2.2999999999999998</v>
      </c>
    </row>
    <row r="64" spans="1:4" x14ac:dyDescent="0.3">
      <c r="A64" s="20" t="s">
        <v>130</v>
      </c>
      <c r="B64" s="36" t="s">
        <v>22</v>
      </c>
      <c r="C64" s="36" t="s">
        <v>22</v>
      </c>
      <c r="D64" s="36" t="s">
        <v>22</v>
      </c>
    </row>
    <row r="65" spans="1:4" x14ac:dyDescent="0.3">
      <c r="A65" s="20" t="s">
        <v>131</v>
      </c>
      <c r="B65" s="35">
        <v>0.81899999999999995</v>
      </c>
      <c r="C65" s="35">
        <v>5.3029999999999999</v>
      </c>
      <c r="D65" s="35">
        <v>1</v>
      </c>
    </row>
    <row r="66" spans="1:4" x14ac:dyDescent="0.3">
      <c r="A66" s="20" t="s">
        <v>133</v>
      </c>
      <c r="B66" s="35">
        <v>14.106</v>
      </c>
      <c r="C66" s="35">
        <v>40.268000000000001</v>
      </c>
      <c r="D66" s="35">
        <v>5</v>
      </c>
    </row>
    <row r="67" spans="1:4" x14ac:dyDescent="0.3">
      <c r="A67" s="20" t="s">
        <v>135</v>
      </c>
      <c r="B67" s="35">
        <v>0.2</v>
      </c>
      <c r="C67" s="35">
        <v>4</v>
      </c>
      <c r="D67" s="35">
        <v>1.7</v>
      </c>
    </row>
    <row r="68" spans="1:4" x14ac:dyDescent="0.3">
      <c r="A68" s="20" t="s">
        <v>137</v>
      </c>
      <c r="B68" s="36" t="s">
        <v>22</v>
      </c>
      <c r="C68" s="35">
        <v>0.06</v>
      </c>
      <c r="D68" s="36" t="s">
        <v>22</v>
      </c>
    </row>
    <row r="69" spans="1:4" x14ac:dyDescent="0.3">
      <c r="A69" s="20" t="s">
        <v>139</v>
      </c>
      <c r="B69" s="36" t="s">
        <v>22</v>
      </c>
      <c r="C69" s="36" t="s">
        <v>22</v>
      </c>
      <c r="D69" s="36" t="s">
        <v>22</v>
      </c>
    </row>
    <row r="70" spans="1:4" x14ac:dyDescent="0.3">
      <c r="A70" s="20" t="s">
        <v>140</v>
      </c>
      <c r="B70" s="35">
        <v>5.6139999999999999</v>
      </c>
      <c r="C70" s="35">
        <v>21.925000000000001</v>
      </c>
      <c r="D70" s="35">
        <v>4.7</v>
      </c>
    </row>
    <row r="71" spans="1:4" x14ac:dyDescent="0.3">
      <c r="A71" s="20" t="s">
        <v>141</v>
      </c>
      <c r="B71" s="35">
        <v>5.6</v>
      </c>
      <c r="C71" s="35">
        <v>23.1</v>
      </c>
      <c r="D71" s="35">
        <v>0.2</v>
      </c>
    </row>
    <row r="72" spans="1:4" x14ac:dyDescent="0.3">
      <c r="A72" s="20" t="s">
        <v>143</v>
      </c>
      <c r="B72" s="35">
        <v>0.3</v>
      </c>
      <c r="C72" s="35">
        <v>13.9</v>
      </c>
      <c r="D72" s="35">
        <v>0.5</v>
      </c>
    </row>
    <row r="73" spans="1:4" x14ac:dyDescent="0.3">
      <c r="A73" s="20" t="s">
        <v>144</v>
      </c>
      <c r="B73" s="36" t="s">
        <v>22</v>
      </c>
      <c r="C73" s="36" t="s">
        <v>22</v>
      </c>
      <c r="D73" s="36" t="s">
        <v>22</v>
      </c>
    </row>
    <row r="74" spans="1:4" x14ac:dyDescent="0.3">
      <c r="A74" s="20" t="s">
        <v>145</v>
      </c>
      <c r="B74" s="35">
        <v>5.0019999999999998</v>
      </c>
      <c r="C74" s="35">
        <v>19.329000000000001</v>
      </c>
      <c r="D74" s="35">
        <v>3.9</v>
      </c>
    </row>
    <row r="75" spans="1:4" x14ac:dyDescent="0.3">
      <c r="A75" s="20" t="s">
        <v>146</v>
      </c>
      <c r="B75" s="36" t="s">
        <v>22</v>
      </c>
      <c r="C75" s="36" t="s">
        <v>22</v>
      </c>
      <c r="D75" s="36" t="s">
        <v>22</v>
      </c>
    </row>
    <row r="76" spans="1:4" x14ac:dyDescent="0.3">
      <c r="A76" s="20" t="s">
        <v>147</v>
      </c>
      <c r="B76" s="36" t="s">
        <v>22</v>
      </c>
      <c r="C76" s="36" t="s">
        <v>22</v>
      </c>
      <c r="D76" s="36" t="s">
        <v>22</v>
      </c>
    </row>
    <row r="77" spans="1:4" x14ac:dyDescent="0.3">
      <c r="A77" s="20" t="s">
        <v>148</v>
      </c>
      <c r="B77" s="35">
        <v>6.24</v>
      </c>
      <c r="C77" s="35">
        <v>29.495999999999999</v>
      </c>
      <c r="D77" s="35">
        <v>9.6</v>
      </c>
    </row>
    <row r="78" spans="1:4" x14ac:dyDescent="0.3">
      <c r="A78" s="20" t="s">
        <v>150</v>
      </c>
      <c r="B78" s="35">
        <v>17.041</v>
      </c>
      <c r="C78" s="35">
        <v>46.503999999999998</v>
      </c>
      <c r="D78" s="35">
        <v>1.9</v>
      </c>
    </row>
    <row r="79" spans="1:4" x14ac:dyDescent="0.3">
      <c r="A79" s="20" t="s">
        <v>151</v>
      </c>
      <c r="B79" s="35">
        <v>8.1</v>
      </c>
      <c r="C79" s="35">
        <v>25.7</v>
      </c>
      <c r="D79" s="35">
        <v>2.2000000000000002</v>
      </c>
    </row>
    <row r="80" spans="1:4" x14ac:dyDescent="0.3">
      <c r="A80" s="20" t="s">
        <v>152</v>
      </c>
      <c r="B80" s="35">
        <v>3.6</v>
      </c>
      <c r="C80" s="35">
        <v>30.2</v>
      </c>
      <c r="D80" s="35">
        <v>8.5</v>
      </c>
    </row>
    <row r="81" spans="1:4" x14ac:dyDescent="0.3">
      <c r="A81" s="20" t="s">
        <v>153</v>
      </c>
      <c r="B81" s="35">
        <v>2.1349999999999998</v>
      </c>
      <c r="C81" s="35">
        <v>14.898999999999999</v>
      </c>
      <c r="D81" s="35">
        <v>1.552</v>
      </c>
    </row>
    <row r="82" spans="1:4" x14ac:dyDescent="0.3">
      <c r="A82" s="20" t="s">
        <v>154</v>
      </c>
      <c r="B82" s="36" t="s">
        <v>22</v>
      </c>
      <c r="C82" s="36" t="s">
        <v>22</v>
      </c>
      <c r="D82" s="36" t="s">
        <v>22</v>
      </c>
    </row>
    <row r="83" spans="1:4" x14ac:dyDescent="0.3">
      <c r="A83" s="20" t="s">
        <v>155</v>
      </c>
      <c r="B83" s="35">
        <v>9.1620000000000008</v>
      </c>
      <c r="C83" s="35">
        <v>34.01</v>
      </c>
      <c r="D83" s="35">
        <v>9.9939999999999998</v>
      </c>
    </row>
    <row r="84" spans="1:4" x14ac:dyDescent="0.3">
      <c r="A84" s="20" t="s">
        <v>156</v>
      </c>
      <c r="B84" s="36" t="s">
        <v>22</v>
      </c>
      <c r="C84" s="36" t="s">
        <v>22</v>
      </c>
      <c r="D84" s="36" t="s">
        <v>22</v>
      </c>
    </row>
    <row r="85" spans="1:4" x14ac:dyDescent="0.3">
      <c r="A85" s="20" t="s">
        <v>157</v>
      </c>
      <c r="B85" s="36" t="s">
        <v>22</v>
      </c>
      <c r="C85" s="36" t="s">
        <v>22</v>
      </c>
      <c r="D85" s="36" t="s">
        <v>22</v>
      </c>
    </row>
    <row r="86" spans="1:4" x14ac:dyDescent="0.3">
      <c r="A86" s="20" t="s">
        <v>158</v>
      </c>
      <c r="B86" s="35">
        <v>4.8</v>
      </c>
      <c r="C86" s="35">
        <v>23.3</v>
      </c>
      <c r="D86" s="35">
        <v>2.6339999999999999</v>
      </c>
    </row>
    <row r="87" spans="1:4" x14ac:dyDescent="0.3">
      <c r="A87" s="20" t="s">
        <v>161</v>
      </c>
      <c r="B87" s="35">
        <v>2</v>
      </c>
      <c r="C87" s="35">
        <v>16.3</v>
      </c>
      <c r="D87" s="37">
        <v>5.3</v>
      </c>
    </row>
    <row r="88" spans="1:4" x14ac:dyDescent="0.3">
      <c r="A88" s="20" t="s">
        <v>163</v>
      </c>
      <c r="B88" s="35">
        <v>2.7</v>
      </c>
      <c r="C88" s="35">
        <v>16.7</v>
      </c>
      <c r="D88" s="36" t="s">
        <v>22</v>
      </c>
    </row>
    <row r="89" spans="1:4" x14ac:dyDescent="0.3">
      <c r="A89" s="20" t="s">
        <v>165</v>
      </c>
      <c r="B89" s="35">
        <v>7.2</v>
      </c>
      <c r="C89" s="35">
        <v>27.9</v>
      </c>
      <c r="D89" s="36" t="s">
        <v>22</v>
      </c>
    </row>
    <row r="90" spans="1:4" x14ac:dyDescent="0.3">
      <c r="A90" s="20" t="s">
        <v>166</v>
      </c>
      <c r="B90" s="36" t="s">
        <v>22</v>
      </c>
      <c r="C90" s="36" t="s">
        <v>22</v>
      </c>
      <c r="D90" s="36" t="s">
        <v>22</v>
      </c>
    </row>
    <row r="91" spans="1:4" x14ac:dyDescent="0.3">
      <c r="A91" s="20" t="s">
        <v>167</v>
      </c>
      <c r="B91" s="36" t="s">
        <v>22</v>
      </c>
      <c r="C91" s="36" t="s">
        <v>22</v>
      </c>
      <c r="D91" s="36" t="s">
        <v>22</v>
      </c>
    </row>
    <row r="92" spans="1:4" x14ac:dyDescent="0.3">
      <c r="A92" s="20" t="s">
        <v>168</v>
      </c>
      <c r="B92" s="36" t="s">
        <v>22</v>
      </c>
      <c r="C92" s="36" t="s">
        <v>22</v>
      </c>
      <c r="D92" s="36" t="s">
        <v>22</v>
      </c>
    </row>
    <row r="93" spans="1:4" x14ac:dyDescent="0.3">
      <c r="A93" s="20" t="s">
        <v>169</v>
      </c>
      <c r="B93" s="35">
        <v>1.365</v>
      </c>
      <c r="C93" s="35">
        <v>7.8680000000000003</v>
      </c>
      <c r="D93" s="36" t="s">
        <v>22</v>
      </c>
    </row>
    <row r="94" spans="1:4" x14ac:dyDescent="0.3">
      <c r="A94" s="20" t="s">
        <v>171</v>
      </c>
      <c r="B94" s="36" t="s">
        <v>22</v>
      </c>
      <c r="C94" s="36" t="s">
        <v>22</v>
      </c>
      <c r="D94" s="36" t="s">
        <v>22</v>
      </c>
    </row>
    <row r="95" spans="1:4" x14ac:dyDescent="0.3">
      <c r="A95" s="20" t="s">
        <v>172</v>
      </c>
      <c r="B95" s="35">
        <v>1.4790000000000001</v>
      </c>
      <c r="C95" s="35">
        <v>9.6869999999999994</v>
      </c>
      <c r="D95" s="35">
        <v>6.5000000000000002E-2</v>
      </c>
    </row>
    <row r="96" spans="1:4" x14ac:dyDescent="0.3">
      <c r="A96" s="20" t="s">
        <v>173</v>
      </c>
      <c r="B96" s="35">
        <v>0.2</v>
      </c>
      <c r="C96" s="35">
        <v>7</v>
      </c>
      <c r="D96" s="37">
        <v>0.3</v>
      </c>
    </row>
    <row r="97" spans="1:4" x14ac:dyDescent="0.3">
      <c r="A97" s="20" t="s">
        <v>177</v>
      </c>
      <c r="B97" s="35">
        <v>4.3940000000000001</v>
      </c>
      <c r="C97" s="35">
        <v>22.928999999999998</v>
      </c>
      <c r="D97" s="35">
        <v>2.5</v>
      </c>
    </row>
    <row r="98" spans="1:4" x14ac:dyDescent="0.3">
      <c r="A98" s="20" t="s">
        <v>178</v>
      </c>
      <c r="B98" s="35">
        <v>2.391</v>
      </c>
      <c r="C98" s="35">
        <v>18.434999999999999</v>
      </c>
      <c r="D98" s="35">
        <v>8.6</v>
      </c>
    </row>
    <row r="99" spans="1:4" x14ac:dyDescent="0.3">
      <c r="A99" s="20" t="s">
        <v>179</v>
      </c>
      <c r="B99" s="36" t="s">
        <v>22</v>
      </c>
      <c r="C99" s="36" t="s">
        <v>22</v>
      </c>
      <c r="D99" s="36" t="s">
        <v>22</v>
      </c>
    </row>
    <row r="100" spans="1:4" x14ac:dyDescent="0.3">
      <c r="A100" s="20" t="s">
        <v>180</v>
      </c>
      <c r="B100" s="35">
        <v>0.307</v>
      </c>
      <c r="C100" s="35">
        <v>12.867000000000001</v>
      </c>
      <c r="D100" s="37">
        <v>0.4</v>
      </c>
    </row>
    <row r="101" spans="1:4" x14ac:dyDescent="0.3">
      <c r="A101" s="20" t="s">
        <v>181</v>
      </c>
      <c r="B101" s="35">
        <v>7.1</v>
      </c>
      <c r="C101" s="35">
        <v>32.700000000000003</v>
      </c>
      <c r="D101" s="35">
        <v>10.8</v>
      </c>
    </row>
    <row r="102" spans="1:4" x14ac:dyDescent="0.3">
      <c r="A102" s="20" t="s">
        <v>182</v>
      </c>
      <c r="B102" s="36" t="s">
        <v>22</v>
      </c>
      <c r="C102" s="36" t="s">
        <v>22</v>
      </c>
      <c r="D102" s="36" t="s">
        <v>22</v>
      </c>
    </row>
    <row r="103" spans="1:4" x14ac:dyDescent="0.3">
      <c r="A103" s="20" t="s">
        <v>183</v>
      </c>
      <c r="B103" s="35">
        <v>1.4</v>
      </c>
      <c r="C103" s="35">
        <v>6</v>
      </c>
      <c r="D103" s="36" t="s">
        <v>22</v>
      </c>
    </row>
    <row r="104" spans="1:4" x14ac:dyDescent="0.3">
      <c r="A104" s="20" t="s">
        <v>184</v>
      </c>
      <c r="B104" s="35">
        <v>1.038</v>
      </c>
      <c r="C104" s="35">
        <v>16.411999999999999</v>
      </c>
      <c r="D104" s="35">
        <v>1.9</v>
      </c>
    </row>
    <row r="105" spans="1:4" x14ac:dyDescent="0.3">
      <c r="A105" s="20" t="s">
        <v>185</v>
      </c>
      <c r="B105" s="35">
        <v>5.8</v>
      </c>
      <c r="C105" s="35">
        <v>24.9</v>
      </c>
      <c r="D105" s="35">
        <v>8.4</v>
      </c>
    </row>
    <row r="106" spans="1:4" x14ac:dyDescent="0.3">
      <c r="A106" s="20" t="s">
        <v>186</v>
      </c>
      <c r="B106" s="36" t="s">
        <v>22</v>
      </c>
      <c r="C106" s="36" t="s">
        <v>22</v>
      </c>
      <c r="D106" s="36" t="s">
        <v>22</v>
      </c>
    </row>
    <row r="107" spans="1:4" x14ac:dyDescent="0.3">
      <c r="A107" s="20" t="s">
        <v>187</v>
      </c>
      <c r="B107" s="36" t="s">
        <v>22</v>
      </c>
      <c r="C107" s="36" t="s">
        <v>22</v>
      </c>
      <c r="D107" s="36" t="s">
        <v>22</v>
      </c>
    </row>
    <row r="108" spans="1:4" x14ac:dyDescent="0.3">
      <c r="A108" s="20" t="s">
        <v>188</v>
      </c>
      <c r="B108" s="35">
        <v>0</v>
      </c>
      <c r="C108" s="35">
        <v>0.3</v>
      </c>
      <c r="D108" s="36" t="s">
        <v>22</v>
      </c>
    </row>
    <row r="109" spans="1:4" x14ac:dyDescent="0.3">
      <c r="A109" s="20" t="s">
        <v>190</v>
      </c>
      <c r="B109" s="36" t="s">
        <v>22</v>
      </c>
      <c r="C109" s="36" t="s">
        <v>22</v>
      </c>
      <c r="D109" s="36" t="s">
        <v>22</v>
      </c>
    </row>
    <row r="110" spans="1:4" x14ac:dyDescent="0.3">
      <c r="A110" s="20" t="s">
        <v>191</v>
      </c>
      <c r="B110" s="35">
        <v>12.693</v>
      </c>
      <c r="C110" s="35">
        <v>38.837000000000003</v>
      </c>
      <c r="D110" s="35">
        <v>11.231999999999999</v>
      </c>
    </row>
    <row r="111" spans="1:4" x14ac:dyDescent="0.3">
      <c r="A111" s="20" t="s">
        <v>193</v>
      </c>
      <c r="B111" s="35">
        <v>7.4589999999999996</v>
      </c>
      <c r="C111" s="35">
        <v>37.664000000000001</v>
      </c>
      <c r="D111" s="35">
        <v>6.9640000000000004</v>
      </c>
    </row>
    <row r="112" spans="1:4" x14ac:dyDescent="0.3">
      <c r="A112" s="20" t="s">
        <v>194</v>
      </c>
      <c r="B112" s="36" t="s">
        <v>22</v>
      </c>
      <c r="C112" s="36" t="s">
        <v>22</v>
      </c>
      <c r="D112" s="36" t="s">
        <v>22</v>
      </c>
    </row>
    <row r="113" spans="1:4" x14ac:dyDescent="0.3">
      <c r="A113" s="20" t="s">
        <v>195</v>
      </c>
      <c r="B113" s="35">
        <v>4.7E-2</v>
      </c>
      <c r="C113" s="35">
        <v>2.153</v>
      </c>
      <c r="D113" s="35">
        <v>2.2000000000000002</v>
      </c>
    </row>
    <row r="114" spans="1:4" x14ac:dyDescent="0.3">
      <c r="A114" s="20" t="s">
        <v>196</v>
      </c>
      <c r="B114" s="35">
        <v>15.949</v>
      </c>
      <c r="C114" s="35">
        <v>53.651000000000003</v>
      </c>
      <c r="D114" s="35">
        <v>2.1</v>
      </c>
    </row>
    <row r="115" spans="1:4" x14ac:dyDescent="0.3">
      <c r="A115" s="20" t="s">
        <v>197</v>
      </c>
      <c r="B115" s="36" t="s">
        <v>22</v>
      </c>
      <c r="C115" s="36" t="s">
        <v>22</v>
      </c>
      <c r="D115" s="36" t="s">
        <v>22</v>
      </c>
    </row>
    <row r="116" spans="1:4" x14ac:dyDescent="0.3">
      <c r="A116" s="20" t="s">
        <v>198</v>
      </c>
      <c r="B116" s="35">
        <v>5.5</v>
      </c>
      <c r="C116" s="35">
        <v>26.3</v>
      </c>
      <c r="D116" s="35">
        <v>11.8</v>
      </c>
    </row>
    <row r="117" spans="1:4" x14ac:dyDescent="0.3">
      <c r="A117" s="20" t="s">
        <v>201</v>
      </c>
      <c r="B117" s="35">
        <v>15.5</v>
      </c>
      <c r="C117" s="35">
        <v>36.6</v>
      </c>
      <c r="D117" s="35">
        <v>1.2</v>
      </c>
    </row>
    <row r="118" spans="1:4" x14ac:dyDescent="0.3">
      <c r="A118" s="20" t="s">
        <v>203</v>
      </c>
      <c r="B118" s="36" t="s">
        <v>22</v>
      </c>
      <c r="C118" s="36" t="s">
        <v>22</v>
      </c>
      <c r="D118" s="36" t="s">
        <v>22</v>
      </c>
    </row>
    <row r="119" spans="1:4" x14ac:dyDescent="0.3">
      <c r="A119" s="20" t="s">
        <v>204</v>
      </c>
      <c r="B119" s="35">
        <v>3.63</v>
      </c>
      <c r="C119" s="35">
        <v>20.701000000000001</v>
      </c>
      <c r="D119" s="36" t="s">
        <v>22</v>
      </c>
    </row>
    <row r="120" spans="1:4" x14ac:dyDescent="0.3">
      <c r="A120" s="20" t="s">
        <v>206</v>
      </c>
      <c r="B120" s="36" t="s">
        <v>22</v>
      </c>
      <c r="C120" s="36" t="s">
        <v>22</v>
      </c>
      <c r="D120" s="36" t="s">
        <v>22</v>
      </c>
    </row>
    <row r="121" spans="1:4" x14ac:dyDescent="0.3">
      <c r="A121" s="20" t="s">
        <v>207</v>
      </c>
      <c r="B121" s="36" t="s">
        <v>22</v>
      </c>
      <c r="C121" s="36" t="s">
        <v>22</v>
      </c>
      <c r="D121" s="36" t="s">
        <v>22</v>
      </c>
    </row>
    <row r="122" spans="1:4" x14ac:dyDescent="0.3">
      <c r="A122" s="20" t="s">
        <v>208</v>
      </c>
      <c r="B122" s="35">
        <v>0.92900000000000005</v>
      </c>
      <c r="C122" s="35">
        <v>12.031000000000001</v>
      </c>
      <c r="D122" s="35">
        <v>2.1</v>
      </c>
    </row>
    <row r="123" spans="1:4" x14ac:dyDescent="0.3">
      <c r="A123" s="20" t="s">
        <v>209</v>
      </c>
      <c r="B123" s="35">
        <v>1.9</v>
      </c>
      <c r="C123" s="35">
        <v>5.8</v>
      </c>
      <c r="D123" s="35">
        <v>3.2</v>
      </c>
    </row>
    <row r="124" spans="1:4" x14ac:dyDescent="0.3">
      <c r="A124" s="20" t="s">
        <v>210</v>
      </c>
      <c r="B124" s="36" t="s">
        <v>22</v>
      </c>
      <c r="C124" s="36" t="s">
        <v>22</v>
      </c>
      <c r="D124" s="36" t="s">
        <v>22</v>
      </c>
    </row>
    <row r="125" spans="1:4" x14ac:dyDescent="0.3">
      <c r="A125" s="20" t="s">
        <v>211</v>
      </c>
      <c r="B125" s="35">
        <v>0.5</v>
      </c>
      <c r="C125" s="35">
        <v>13.7</v>
      </c>
      <c r="D125" s="36" t="s">
        <v>22</v>
      </c>
    </row>
    <row r="126" spans="1:4" x14ac:dyDescent="0.3">
      <c r="A126" s="20" t="s">
        <v>213</v>
      </c>
      <c r="B126" s="35">
        <v>16.827000000000002</v>
      </c>
      <c r="C126" s="35">
        <v>52.945999999999998</v>
      </c>
      <c r="D126" s="35">
        <v>9.6999999999999993</v>
      </c>
    </row>
    <row r="127" spans="1:4" x14ac:dyDescent="0.3">
      <c r="A127" s="20" t="s">
        <v>215</v>
      </c>
      <c r="B127" s="35">
        <v>1.8859999999999999</v>
      </c>
      <c r="C127" s="35">
        <v>16.024000000000001</v>
      </c>
      <c r="D127" s="35">
        <v>5</v>
      </c>
    </row>
    <row r="128" spans="1:4" x14ac:dyDescent="0.3">
      <c r="A128" s="20" t="s">
        <v>216</v>
      </c>
      <c r="B128" s="35">
        <v>1.5840000000000001</v>
      </c>
      <c r="C128" s="35">
        <v>6.915</v>
      </c>
      <c r="D128" s="35">
        <v>1.4</v>
      </c>
    </row>
    <row r="129" spans="1:4" x14ac:dyDescent="0.3">
      <c r="A129" s="20" t="s">
        <v>217</v>
      </c>
      <c r="B129" s="35">
        <v>1.9</v>
      </c>
      <c r="C129" s="35">
        <v>26.8</v>
      </c>
      <c r="D129" s="35">
        <v>12.3</v>
      </c>
    </row>
    <row r="130" spans="1:4" x14ac:dyDescent="0.3">
      <c r="A130" s="20" t="s">
        <v>218</v>
      </c>
      <c r="B130" s="35">
        <v>7.9</v>
      </c>
      <c r="C130" s="35">
        <v>32.799999999999997</v>
      </c>
      <c r="D130" s="35">
        <v>9</v>
      </c>
    </row>
    <row r="131" spans="1:4" x14ac:dyDescent="0.3">
      <c r="A131" s="20" t="s">
        <v>219</v>
      </c>
      <c r="B131" s="36" t="s">
        <v>22</v>
      </c>
      <c r="C131" s="36" t="s">
        <v>22</v>
      </c>
      <c r="D131" s="36" t="s">
        <v>22</v>
      </c>
    </row>
    <row r="132" spans="1:4" x14ac:dyDescent="0.3">
      <c r="A132" s="20" t="s">
        <v>220</v>
      </c>
      <c r="B132" s="36" t="s">
        <v>22</v>
      </c>
      <c r="C132" s="36" t="s">
        <v>22</v>
      </c>
      <c r="D132" s="36" t="s">
        <v>22</v>
      </c>
    </row>
    <row r="133" spans="1:4" x14ac:dyDescent="0.3">
      <c r="A133" s="20" t="s">
        <v>221</v>
      </c>
      <c r="B133" s="35">
        <v>9.6999999999999993</v>
      </c>
      <c r="C133" s="35">
        <v>35.200000000000003</v>
      </c>
      <c r="D133" s="35">
        <v>19.399999999999999</v>
      </c>
    </row>
    <row r="134" spans="1:4" x14ac:dyDescent="0.3">
      <c r="A134" s="20" t="s">
        <v>223</v>
      </c>
      <c r="B134" s="35">
        <v>28</v>
      </c>
      <c r="C134" s="35">
        <v>76.27</v>
      </c>
      <c r="D134" s="35">
        <v>5.7</v>
      </c>
    </row>
    <row r="135" spans="1:4" x14ac:dyDescent="0.3">
      <c r="A135" s="20" t="s">
        <v>224</v>
      </c>
      <c r="B135" s="35">
        <v>12.253</v>
      </c>
      <c r="C135" s="35">
        <v>30.323</v>
      </c>
      <c r="D135" s="35">
        <v>1.611</v>
      </c>
    </row>
    <row r="136" spans="1:4" x14ac:dyDescent="0.3">
      <c r="A136" s="20" t="s">
        <v>225</v>
      </c>
      <c r="B136" s="36" t="s">
        <v>22</v>
      </c>
      <c r="C136" s="36" t="s">
        <v>22</v>
      </c>
      <c r="D136" s="36" t="s">
        <v>22</v>
      </c>
    </row>
    <row r="137" spans="1:4" x14ac:dyDescent="0.3">
      <c r="A137" s="20" t="s">
        <v>226</v>
      </c>
      <c r="B137" s="35">
        <v>0.3</v>
      </c>
      <c r="C137" s="35">
        <v>7.5</v>
      </c>
      <c r="D137" s="36" t="s">
        <v>22</v>
      </c>
    </row>
    <row r="138" spans="1:4" x14ac:dyDescent="0.3">
      <c r="A138" s="20" t="s">
        <v>227</v>
      </c>
      <c r="B138" s="36" t="s">
        <v>22</v>
      </c>
      <c r="C138" s="35">
        <v>1.2999999999999999E-2</v>
      </c>
      <c r="D138" s="36" t="s">
        <v>22</v>
      </c>
    </row>
    <row r="139" spans="1:4" x14ac:dyDescent="0.3">
      <c r="A139" s="20" t="s">
        <v>229</v>
      </c>
      <c r="B139" s="35">
        <v>1.2</v>
      </c>
      <c r="C139" s="35">
        <v>4</v>
      </c>
      <c r="D139" s="36" t="s">
        <v>22</v>
      </c>
    </row>
    <row r="140" spans="1:4" x14ac:dyDescent="0.3">
      <c r="A140" s="20" t="s">
        <v>230</v>
      </c>
      <c r="B140" s="35">
        <v>3.641</v>
      </c>
      <c r="C140" s="35">
        <v>18.321000000000002</v>
      </c>
      <c r="D140" s="35">
        <v>4.7</v>
      </c>
    </row>
    <row r="141" spans="1:4" x14ac:dyDescent="0.3">
      <c r="A141" s="20" t="s">
        <v>231</v>
      </c>
      <c r="B141" s="36" t="s">
        <v>22</v>
      </c>
      <c r="C141" s="36" t="s">
        <v>22</v>
      </c>
      <c r="D141" s="36" t="s">
        <v>22</v>
      </c>
    </row>
    <row r="142" spans="1:4" x14ac:dyDescent="0.3">
      <c r="A142" s="20" t="s">
        <v>232</v>
      </c>
      <c r="B142" s="35">
        <v>6.8</v>
      </c>
      <c r="C142" s="35">
        <v>26.4</v>
      </c>
      <c r="D142" s="36" t="s">
        <v>22</v>
      </c>
    </row>
    <row r="143" spans="1:4" x14ac:dyDescent="0.3">
      <c r="A143" s="20" t="s">
        <v>234</v>
      </c>
      <c r="B143" s="35">
        <v>7.9960000000000004</v>
      </c>
      <c r="C143" s="35">
        <v>27.312999999999999</v>
      </c>
      <c r="D143" s="35">
        <v>3.7</v>
      </c>
    </row>
    <row r="144" spans="1:4" x14ac:dyDescent="0.3">
      <c r="A144" s="20" t="s">
        <v>237</v>
      </c>
      <c r="B144" s="35">
        <v>3.6</v>
      </c>
      <c r="C144" s="35">
        <v>21.6</v>
      </c>
      <c r="D144" s="36" t="s">
        <v>22</v>
      </c>
    </row>
    <row r="145" spans="1:4" x14ac:dyDescent="0.3">
      <c r="A145" s="20" t="s">
        <v>238</v>
      </c>
      <c r="B145" s="35">
        <v>2</v>
      </c>
      <c r="C145" s="35">
        <v>14.1</v>
      </c>
      <c r="D145" s="36" t="s">
        <v>22</v>
      </c>
    </row>
    <row r="146" spans="1:4" x14ac:dyDescent="0.3">
      <c r="A146" s="20" t="s">
        <v>240</v>
      </c>
      <c r="B146" s="35">
        <v>2.234</v>
      </c>
      <c r="C146" s="35">
        <v>16.532</v>
      </c>
      <c r="D146" s="37">
        <v>2.9</v>
      </c>
    </row>
    <row r="147" spans="1:4" x14ac:dyDescent="0.3">
      <c r="A147" s="20" t="s">
        <v>243</v>
      </c>
      <c r="B147" s="36" t="s">
        <v>22</v>
      </c>
      <c r="C147" s="36" t="s">
        <v>22</v>
      </c>
      <c r="D147" s="36" t="s">
        <v>22</v>
      </c>
    </row>
    <row r="148" spans="1:4" x14ac:dyDescent="0.3">
      <c r="A148" s="20" t="s">
        <v>244</v>
      </c>
      <c r="B148" s="36" t="s">
        <v>22</v>
      </c>
      <c r="C148" s="36" t="s">
        <v>22</v>
      </c>
      <c r="D148" s="36" t="s">
        <v>22</v>
      </c>
    </row>
    <row r="149" spans="1:4" x14ac:dyDescent="0.3">
      <c r="A149" s="20" t="s">
        <v>245</v>
      </c>
      <c r="B149" s="35">
        <v>0</v>
      </c>
      <c r="C149" s="35">
        <v>4.1660000000000004</v>
      </c>
      <c r="D149" s="35">
        <v>0.6</v>
      </c>
    </row>
    <row r="150" spans="1:4" x14ac:dyDescent="0.3">
      <c r="A150" s="20" t="s">
        <v>246</v>
      </c>
      <c r="B150" s="36" t="s">
        <v>22</v>
      </c>
      <c r="C150" s="36" t="s">
        <v>22</v>
      </c>
      <c r="D150" s="36" t="s">
        <v>22</v>
      </c>
    </row>
    <row r="151" spans="1:4" x14ac:dyDescent="0.3">
      <c r="A151" s="20" t="s">
        <v>247</v>
      </c>
      <c r="B151" s="35">
        <v>0.4</v>
      </c>
      <c r="C151" s="35">
        <v>12.2</v>
      </c>
      <c r="D151" s="35">
        <v>0.7</v>
      </c>
    </row>
    <row r="152" spans="1:4" x14ac:dyDescent="0.3">
      <c r="A152" s="20" t="s">
        <v>248</v>
      </c>
      <c r="B152" s="36" t="s">
        <v>22</v>
      </c>
      <c r="C152" s="36" t="s">
        <v>22</v>
      </c>
      <c r="D152" s="36" t="s">
        <v>22</v>
      </c>
    </row>
    <row r="153" spans="1:4" x14ac:dyDescent="0.3">
      <c r="A153" s="20" t="s">
        <v>249</v>
      </c>
      <c r="B153" s="35">
        <v>0.3</v>
      </c>
      <c r="C153" s="35">
        <v>6.2</v>
      </c>
      <c r="D153" s="36" t="s">
        <v>22</v>
      </c>
    </row>
    <row r="154" spans="1:4" x14ac:dyDescent="0.3">
      <c r="A154" s="20" t="s">
        <v>251</v>
      </c>
      <c r="B154" s="35">
        <v>0.35599999999999998</v>
      </c>
      <c r="C154" s="35">
        <v>6.8129999999999997</v>
      </c>
      <c r="D154" s="37">
        <v>0.41199999999999998</v>
      </c>
    </row>
    <row r="155" spans="1:4" x14ac:dyDescent="0.3">
      <c r="A155" s="20" t="s">
        <v>252</v>
      </c>
      <c r="B155" s="36" t="s">
        <v>22</v>
      </c>
      <c r="C155" s="36" t="s">
        <v>22</v>
      </c>
      <c r="D155" s="36" t="s">
        <v>22</v>
      </c>
    </row>
    <row r="156" spans="1:4" x14ac:dyDescent="0.3">
      <c r="A156" s="20" t="s">
        <v>253</v>
      </c>
      <c r="B156" s="35">
        <v>3.71</v>
      </c>
      <c r="C156" s="35">
        <v>23.991</v>
      </c>
      <c r="D156" s="36" t="s">
        <v>22</v>
      </c>
    </row>
    <row r="157" spans="1:4" x14ac:dyDescent="0.3">
      <c r="A157" s="20" t="s">
        <v>254</v>
      </c>
      <c r="B157" s="36" t="s">
        <v>22</v>
      </c>
      <c r="C157" s="36" t="s">
        <v>22</v>
      </c>
      <c r="D157" s="36" t="s">
        <v>22</v>
      </c>
    </row>
    <row r="158" spans="1:4" x14ac:dyDescent="0.3">
      <c r="A158" s="20" t="s">
        <v>255</v>
      </c>
      <c r="B158" s="35">
        <v>0.9</v>
      </c>
      <c r="C158" s="35">
        <v>7.4</v>
      </c>
      <c r="D158" s="35">
        <v>2</v>
      </c>
    </row>
    <row r="159" spans="1:4" x14ac:dyDescent="0.3">
      <c r="A159" s="20" t="s">
        <v>256</v>
      </c>
      <c r="B159" s="36" t="s">
        <v>22</v>
      </c>
      <c r="C159" s="36" t="s">
        <v>22</v>
      </c>
      <c r="D159" s="36" t="s">
        <v>22</v>
      </c>
    </row>
    <row r="160" spans="1:4" x14ac:dyDescent="0.3">
      <c r="A160" s="20" t="s">
        <v>257</v>
      </c>
      <c r="B160" s="35">
        <v>5.4</v>
      </c>
      <c r="C160" s="35">
        <v>28</v>
      </c>
      <c r="D160" s="35">
        <v>3.1</v>
      </c>
    </row>
    <row r="161" spans="1:4" x14ac:dyDescent="0.3">
      <c r="A161" s="20" t="s">
        <v>258</v>
      </c>
      <c r="B161" s="36" t="s">
        <v>22</v>
      </c>
      <c r="C161" s="36" t="s">
        <v>22</v>
      </c>
      <c r="D161" s="36" t="s">
        <v>22</v>
      </c>
    </row>
    <row r="162" spans="1:4" x14ac:dyDescent="0.3">
      <c r="A162" s="20" t="s">
        <v>259</v>
      </c>
      <c r="B162" s="35">
        <v>8.8000000000000007</v>
      </c>
      <c r="C162" s="35">
        <v>30.5</v>
      </c>
      <c r="D162" s="35">
        <v>0.7</v>
      </c>
    </row>
    <row r="163" spans="1:4" x14ac:dyDescent="0.3">
      <c r="A163" s="20" t="s">
        <v>261</v>
      </c>
      <c r="B163" s="35">
        <v>1.2</v>
      </c>
      <c r="C163" s="35">
        <v>5.5</v>
      </c>
      <c r="D163" s="37">
        <v>0.9</v>
      </c>
    </row>
    <row r="164" spans="1:4" x14ac:dyDescent="0.3">
      <c r="A164" s="20" t="s">
        <v>262</v>
      </c>
      <c r="B164" s="36" t="s">
        <v>22</v>
      </c>
      <c r="C164" s="36" t="s">
        <v>22</v>
      </c>
      <c r="D164" s="36" t="s">
        <v>22</v>
      </c>
    </row>
    <row r="165" spans="1:4" x14ac:dyDescent="0.3">
      <c r="A165" s="20" t="s">
        <v>263</v>
      </c>
      <c r="B165" s="35">
        <v>8.6</v>
      </c>
      <c r="C165" s="35">
        <v>29.6</v>
      </c>
      <c r="D165" s="35">
        <v>4.0999999999999996</v>
      </c>
    </row>
    <row r="166" spans="1:4" x14ac:dyDescent="0.3">
      <c r="A166" s="20" t="s">
        <v>265</v>
      </c>
      <c r="B166" s="35">
        <v>0</v>
      </c>
      <c r="C166" s="35">
        <v>0.1</v>
      </c>
      <c r="D166" s="36" t="s">
        <v>22</v>
      </c>
    </row>
    <row r="167" spans="1:4" x14ac:dyDescent="0.3">
      <c r="A167" s="20" t="s">
        <v>268</v>
      </c>
      <c r="B167" s="36" t="s">
        <v>22</v>
      </c>
      <c r="C167" s="36" t="s">
        <v>22</v>
      </c>
      <c r="D167" s="36" t="s">
        <v>22</v>
      </c>
    </row>
    <row r="168" spans="1:4" x14ac:dyDescent="0.3">
      <c r="A168" s="20" t="s">
        <v>269</v>
      </c>
      <c r="B168" s="36" t="s">
        <v>22</v>
      </c>
      <c r="C168" s="36" t="s">
        <v>22</v>
      </c>
      <c r="D168" s="36" t="s">
        <v>22</v>
      </c>
    </row>
    <row r="169" spans="1:4" x14ac:dyDescent="0.3">
      <c r="A169" s="20" t="s">
        <v>270</v>
      </c>
      <c r="B169" s="35">
        <v>5.5960000000000001</v>
      </c>
      <c r="C169" s="35">
        <v>21.282</v>
      </c>
      <c r="D169" s="35">
        <v>4.4000000000000004</v>
      </c>
    </row>
    <row r="170" spans="1:4" x14ac:dyDescent="0.3">
      <c r="A170" s="20" t="s">
        <v>271</v>
      </c>
      <c r="B170" s="35">
        <v>8.3529999999999998</v>
      </c>
      <c r="C170" s="35">
        <v>45.267000000000003</v>
      </c>
      <c r="D170" s="36" t="s">
        <v>22</v>
      </c>
    </row>
    <row r="171" spans="1:4" x14ac:dyDescent="0.3">
      <c r="A171" s="20" t="s">
        <v>273</v>
      </c>
      <c r="B171" s="35">
        <v>0.94199999999999995</v>
      </c>
      <c r="C171" s="35">
        <v>3.5630000000000002</v>
      </c>
      <c r="D171" s="35">
        <v>0.6</v>
      </c>
    </row>
    <row r="172" spans="1:4" x14ac:dyDescent="0.3">
      <c r="A172" s="20" t="s">
        <v>274</v>
      </c>
      <c r="B172" s="35">
        <v>8.8550000000000004</v>
      </c>
      <c r="C172" s="35">
        <v>51.545999999999999</v>
      </c>
      <c r="D172" s="36" t="s">
        <v>22</v>
      </c>
    </row>
    <row r="173" spans="1:4" x14ac:dyDescent="0.3">
      <c r="A173" s="20" t="s">
        <v>276</v>
      </c>
      <c r="B173" s="36" t="s">
        <v>22</v>
      </c>
      <c r="C173" s="36" t="s">
        <v>22</v>
      </c>
      <c r="D173" s="36" t="s">
        <v>22</v>
      </c>
    </row>
    <row r="174" spans="1:4" x14ac:dyDescent="0.3">
      <c r="A174" s="20" t="s">
        <v>277</v>
      </c>
      <c r="B174" s="35">
        <v>0.9</v>
      </c>
      <c r="C174" s="35">
        <v>9.8000000000000007</v>
      </c>
      <c r="D174" s="36" t="s">
        <v>22</v>
      </c>
    </row>
    <row r="175" spans="1:4" x14ac:dyDescent="0.3">
      <c r="A175" s="20" t="s">
        <v>278</v>
      </c>
      <c r="B175" s="35">
        <v>0.7</v>
      </c>
      <c r="C175" s="35">
        <v>13.4</v>
      </c>
      <c r="D175" s="36" t="s">
        <v>22</v>
      </c>
    </row>
    <row r="176" spans="1:4" x14ac:dyDescent="0.3">
      <c r="A176" s="20" t="s">
        <v>279</v>
      </c>
      <c r="B176" s="35">
        <v>11.875</v>
      </c>
      <c r="C176" s="35">
        <v>34.198999999999998</v>
      </c>
      <c r="D176" s="36" t="s">
        <v>22</v>
      </c>
    </row>
    <row r="177" spans="1:4" x14ac:dyDescent="0.3">
      <c r="A177" s="20" t="s">
        <v>280</v>
      </c>
      <c r="B177" s="35">
        <v>8.8019999999999996</v>
      </c>
      <c r="C177" s="35">
        <v>36.034999999999997</v>
      </c>
      <c r="D177" s="35">
        <v>19.600000000000001</v>
      </c>
    </row>
    <row r="178" spans="1:4" x14ac:dyDescent="0.3">
      <c r="A178" s="20" t="s">
        <v>281</v>
      </c>
      <c r="B178" s="36" t="s">
        <v>22</v>
      </c>
      <c r="C178" s="36" t="s">
        <v>22</v>
      </c>
      <c r="D178" s="36" t="s">
        <v>22</v>
      </c>
    </row>
    <row r="179" spans="1:4" x14ac:dyDescent="0.3">
      <c r="A179" s="20" t="s">
        <v>282</v>
      </c>
      <c r="B179" s="36" t="s">
        <v>22</v>
      </c>
      <c r="C179" s="36" t="s">
        <v>22</v>
      </c>
      <c r="D179" s="36" t="s">
        <v>22</v>
      </c>
    </row>
    <row r="180" spans="1:4" x14ac:dyDescent="0.3">
      <c r="A180" s="20" t="s">
        <v>283</v>
      </c>
      <c r="B180" s="35">
        <v>2.4889999999999999</v>
      </c>
      <c r="C180" s="35">
        <v>13.27</v>
      </c>
      <c r="D180" s="36" t="s">
        <v>22</v>
      </c>
    </row>
    <row r="181" spans="1:4" x14ac:dyDescent="0.3">
      <c r="A181" s="20" t="s">
        <v>284</v>
      </c>
      <c r="B181" s="35">
        <v>0.124</v>
      </c>
      <c r="C181" s="35">
        <v>8.6669999999999998</v>
      </c>
      <c r="D181" s="36" t="s">
        <v>22</v>
      </c>
    </row>
    <row r="182" spans="1:4" x14ac:dyDescent="0.3">
      <c r="A182" s="20" t="s">
        <v>285</v>
      </c>
      <c r="B182" s="35">
        <v>3</v>
      </c>
      <c r="C182" s="35">
        <v>20.2</v>
      </c>
      <c r="D182" s="35">
        <v>9.8000000000000007</v>
      </c>
    </row>
    <row r="183" spans="1:4" x14ac:dyDescent="0.3">
      <c r="A183" s="20" t="s">
        <v>286</v>
      </c>
      <c r="B183" s="35">
        <v>2.6459999999999999</v>
      </c>
      <c r="C183" s="35">
        <v>14.923999999999999</v>
      </c>
      <c r="D183" s="35">
        <v>1.2</v>
      </c>
    </row>
    <row r="184" spans="1:4" x14ac:dyDescent="0.3">
      <c r="A184" s="20" t="s">
        <v>287</v>
      </c>
      <c r="B184" s="35">
        <v>6.4</v>
      </c>
      <c r="C184" s="35">
        <v>24.8</v>
      </c>
      <c r="D184" s="35">
        <v>2.6</v>
      </c>
    </row>
    <row r="185" spans="1:4" x14ac:dyDescent="0.3">
      <c r="A185" s="20" t="s">
        <v>288</v>
      </c>
      <c r="B185" s="36" t="s">
        <v>22</v>
      </c>
      <c r="C185" s="36" t="s">
        <v>22</v>
      </c>
      <c r="D185" s="36" t="s">
        <v>22</v>
      </c>
    </row>
    <row r="186" spans="1:4" x14ac:dyDescent="0.3">
      <c r="A186" s="20" t="s">
        <v>289</v>
      </c>
      <c r="B186" s="35">
        <v>0.4</v>
      </c>
      <c r="C186" s="35">
        <v>10.1</v>
      </c>
      <c r="D186" s="35">
        <v>2.8</v>
      </c>
    </row>
    <row r="187" spans="1:4" x14ac:dyDescent="0.3">
      <c r="A187" s="20" t="s">
        <v>290</v>
      </c>
      <c r="B187" s="35">
        <v>2.7</v>
      </c>
      <c r="C187" s="35">
        <v>11.183</v>
      </c>
      <c r="D187" s="36" t="s">
        <v>22</v>
      </c>
    </row>
    <row r="188" spans="1:4" x14ac:dyDescent="0.3">
      <c r="A188" s="20" t="s">
        <v>291</v>
      </c>
      <c r="B188" s="35">
        <v>0</v>
      </c>
      <c r="C188" s="35">
        <v>1.486</v>
      </c>
      <c r="D188" s="35">
        <v>0</v>
      </c>
    </row>
    <row r="189" spans="1:4" x14ac:dyDescent="0.3">
      <c r="A189" s="20" t="s">
        <v>292</v>
      </c>
      <c r="B189" s="35">
        <v>2</v>
      </c>
      <c r="C189" s="35">
        <v>14.7</v>
      </c>
      <c r="D189" s="36" t="s">
        <v>22</v>
      </c>
    </row>
    <row r="190" spans="1:4" x14ac:dyDescent="0.3">
      <c r="A190" s="20" t="s">
        <v>293</v>
      </c>
      <c r="B190" s="35">
        <v>0.2</v>
      </c>
      <c r="C190" s="35">
        <v>6.1</v>
      </c>
      <c r="D190" s="36" t="s">
        <v>22</v>
      </c>
    </row>
    <row r="191" spans="1:4" x14ac:dyDescent="0.3">
      <c r="A191" s="20" t="s">
        <v>294</v>
      </c>
      <c r="B191" s="35">
        <v>0</v>
      </c>
      <c r="C191" s="35">
        <v>23.315000000000001</v>
      </c>
      <c r="D191" s="35">
        <v>5.1289999999999996</v>
      </c>
    </row>
    <row r="192" spans="1:4" x14ac:dyDescent="0.3">
      <c r="A192" s="20" t="s">
        <v>296</v>
      </c>
      <c r="B192" s="35">
        <v>0</v>
      </c>
      <c r="C192" s="35">
        <v>1.841</v>
      </c>
      <c r="D192" s="35">
        <v>1.728</v>
      </c>
    </row>
    <row r="193" spans="1:4" x14ac:dyDescent="0.3">
      <c r="A193" s="20" t="s">
        <v>297</v>
      </c>
      <c r="B193" s="35">
        <v>7.2809999999999997</v>
      </c>
      <c r="C193" s="35">
        <v>34.027999999999999</v>
      </c>
      <c r="D193" s="35">
        <v>5.5</v>
      </c>
    </row>
    <row r="194" spans="1:4" x14ac:dyDescent="0.3">
      <c r="A194" s="20" t="s">
        <v>298</v>
      </c>
      <c r="B194" s="35">
        <v>0.1</v>
      </c>
      <c r="C194" s="35">
        <v>9.0589999999999993</v>
      </c>
      <c r="D194" s="35">
        <v>3.8</v>
      </c>
    </row>
    <row r="195" spans="1:4" x14ac:dyDescent="0.3">
      <c r="A195" s="20" t="s">
        <v>299</v>
      </c>
      <c r="B195" s="36" t="s">
        <v>22</v>
      </c>
      <c r="C195" s="36" t="s">
        <v>22</v>
      </c>
      <c r="D195" s="36" t="s">
        <v>22</v>
      </c>
    </row>
    <row r="196" spans="1:4" x14ac:dyDescent="0.3">
      <c r="A196" s="20" t="s">
        <v>300</v>
      </c>
      <c r="B196" s="36" t="s">
        <v>22</v>
      </c>
      <c r="C196" s="35">
        <v>0.02</v>
      </c>
      <c r="D196" s="36" t="s">
        <v>22</v>
      </c>
    </row>
    <row r="197" spans="1:4" x14ac:dyDescent="0.3">
      <c r="A197" s="20" t="s">
        <v>302</v>
      </c>
      <c r="B197" s="35">
        <v>5.2050000000000001</v>
      </c>
      <c r="C197" s="35">
        <v>30.536000000000001</v>
      </c>
      <c r="D197" s="35">
        <v>3.9</v>
      </c>
    </row>
    <row r="198" spans="1:4" x14ac:dyDescent="0.3">
      <c r="A198" s="20" t="s">
        <v>303</v>
      </c>
      <c r="B198" s="36" t="s">
        <v>22</v>
      </c>
      <c r="C198" s="36" t="s">
        <v>22</v>
      </c>
      <c r="D198" s="36" t="s">
        <v>22</v>
      </c>
    </row>
    <row r="199" spans="1:4" x14ac:dyDescent="0.3">
      <c r="A199" s="20" t="s">
        <v>304</v>
      </c>
      <c r="B199" s="35">
        <v>0.7</v>
      </c>
      <c r="C199" s="35">
        <v>24.626999999999999</v>
      </c>
      <c r="D199" s="36" t="s">
        <v>22</v>
      </c>
    </row>
    <row r="200" spans="1:4" x14ac:dyDescent="0.3">
      <c r="A200" s="20" t="s">
        <v>305</v>
      </c>
      <c r="B200" s="35">
        <v>0.17</v>
      </c>
      <c r="C200" s="35">
        <v>3.407</v>
      </c>
      <c r="D200" s="37">
        <v>0.5</v>
      </c>
    </row>
    <row r="201" spans="1:4" x14ac:dyDescent="0.3">
      <c r="A201" s="20" t="s">
        <v>310</v>
      </c>
      <c r="B201" s="35">
        <v>2.4750000000000001</v>
      </c>
      <c r="C201" s="35">
        <v>21.385999999999999</v>
      </c>
      <c r="D201" s="35">
        <v>4.5999999999999996</v>
      </c>
    </row>
    <row r="202" spans="1:4" x14ac:dyDescent="0.3">
      <c r="A202" s="20" t="s">
        <v>311</v>
      </c>
      <c r="B202" s="36" t="s">
        <v>22</v>
      </c>
      <c r="C202" s="36" t="s">
        <v>22</v>
      </c>
      <c r="D202" s="36" t="s">
        <v>22</v>
      </c>
    </row>
    <row r="203" spans="1:4" x14ac:dyDescent="0.3">
      <c r="A203" s="20" t="s">
        <v>312</v>
      </c>
      <c r="B203" s="35">
        <v>1.0980000000000001</v>
      </c>
      <c r="C203" s="35">
        <v>14.619</v>
      </c>
      <c r="D203" s="35">
        <v>1.944</v>
      </c>
    </row>
    <row r="204" spans="1:4" x14ac:dyDescent="0.3">
      <c r="A204" s="20" t="s">
        <v>315</v>
      </c>
      <c r="B204" s="35">
        <v>9.4499999999999993</v>
      </c>
      <c r="C204" s="35">
        <v>31.867000000000001</v>
      </c>
      <c r="D204" s="36" t="s">
        <v>22</v>
      </c>
    </row>
    <row r="205" spans="1:4" x14ac:dyDescent="0.3">
      <c r="A205" s="20" t="s">
        <v>316</v>
      </c>
      <c r="B205" s="35">
        <v>5.1660000000000004</v>
      </c>
      <c r="C205" s="35">
        <v>29.015999999999998</v>
      </c>
      <c r="D205" s="35">
        <v>2.8</v>
      </c>
    </row>
    <row r="206" spans="1:4" x14ac:dyDescent="0.3">
      <c r="A206" s="20" t="s">
        <v>317</v>
      </c>
      <c r="B206" s="35">
        <v>5.4180000000000001</v>
      </c>
      <c r="C206" s="35">
        <v>33.658000000000001</v>
      </c>
      <c r="D206" s="35">
        <v>1.9</v>
      </c>
    </row>
    <row r="207" spans="1:4" x14ac:dyDescent="0.3">
      <c r="A207" s="26"/>
      <c r="B207" s="33"/>
      <c r="C207" s="33"/>
      <c r="D207" s="33"/>
    </row>
    <row r="208" spans="1:4" x14ac:dyDescent="0.3">
      <c r="A208" s="86" t="s">
        <v>318</v>
      </c>
      <c r="B208" s="33"/>
      <c r="C208" s="33"/>
      <c r="D208" s="33"/>
    </row>
    <row r="209" spans="1:4" x14ac:dyDescent="0.3">
      <c r="A209" s="87" t="s">
        <v>319</v>
      </c>
      <c r="B209" s="35">
        <v>0.93500000000000005</v>
      </c>
      <c r="C209" s="35">
        <v>8.2479999999999993</v>
      </c>
      <c r="D209" s="35">
        <v>1.373</v>
      </c>
    </row>
    <row r="210" spans="1:4" x14ac:dyDescent="0.3">
      <c r="A210" s="87" t="s">
        <v>323</v>
      </c>
      <c r="B210" s="36" t="s">
        <v>22</v>
      </c>
      <c r="C210" s="35">
        <v>7.0309999999999997</v>
      </c>
      <c r="D210" s="36" t="s">
        <v>22</v>
      </c>
    </row>
    <row r="211" spans="1:4" x14ac:dyDescent="0.3">
      <c r="A211" s="88" t="s">
        <v>324</v>
      </c>
      <c r="B211" s="35">
        <v>0.81899999999999995</v>
      </c>
      <c r="C211" s="35">
        <v>8.9420000000000002</v>
      </c>
      <c r="D211" s="36" t="s">
        <v>22</v>
      </c>
    </row>
    <row r="212" spans="1:4" x14ac:dyDescent="0.3">
      <c r="A212" s="88" t="s">
        <v>325</v>
      </c>
      <c r="B212" s="36" t="s">
        <v>22</v>
      </c>
      <c r="C212" s="36" t="s">
        <v>22</v>
      </c>
      <c r="D212" s="36" t="s">
        <v>22</v>
      </c>
    </row>
    <row r="213" spans="1:4" x14ac:dyDescent="0.3">
      <c r="A213" s="87" t="s">
        <v>326</v>
      </c>
      <c r="B213" s="35">
        <v>3.9929999999999999</v>
      </c>
      <c r="C213" s="35">
        <v>21.236999999999998</v>
      </c>
      <c r="D213" s="36" t="s">
        <v>22</v>
      </c>
    </row>
    <row r="214" spans="1:4" x14ac:dyDescent="0.3">
      <c r="A214" s="87" t="s">
        <v>327</v>
      </c>
      <c r="B214" s="35">
        <v>2.3849999999999998</v>
      </c>
      <c r="C214" s="35">
        <v>15.757</v>
      </c>
      <c r="D214" s="36" t="s">
        <v>22</v>
      </c>
    </row>
    <row r="215" spans="1:4" x14ac:dyDescent="0.3">
      <c r="A215" s="28" t="s">
        <v>329</v>
      </c>
      <c r="B215" s="36" t="s">
        <v>22</v>
      </c>
      <c r="C215" s="36" t="s">
        <v>22</v>
      </c>
      <c r="D215" s="36" t="s">
        <v>22</v>
      </c>
    </row>
    <row r="216" spans="1:4" x14ac:dyDescent="0.3">
      <c r="A216" s="87" t="s">
        <v>330</v>
      </c>
      <c r="B216" s="35">
        <v>5.6820000000000004</v>
      </c>
      <c r="C216" s="35">
        <v>25.526</v>
      </c>
      <c r="D216" s="35">
        <v>3.1579999999999999</v>
      </c>
    </row>
    <row r="217" spans="1:4" x14ac:dyDescent="0.3">
      <c r="A217" s="87" t="s">
        <v>331</v>
      </c>
      <c r="B217" s="35">
        <v>9.9220000000000006</v>
      </c>
      <c r="C217" s="35">
        <v>32.389000000000003</v>
      </c>
      <c r="D217" s="35">
        <v>3.976</v>
      </c>
    </row>
    <row r="218" spans="1:4" x14ac:dyDescent="0.3">
      <c r="A218" s="88" t="s">
        <v>332</v>
      </c>
      <c r="B218" s="35">
        <v>8.7579999999999991</v>
      </c>
      <c r="C218" s="35">
        <v>32.198999999999998</v>
      </c>
      <c r="D218" s="35">
        <v>4.8819999999999997</v>
      </c>
    </row>
    <row r="219" spans="1:4" x14ac:dyDescent="0.3">
      <c r="A219" s="88" t="s">
        <v>333</v>
      </c>
      <c r="B219" s="35">
        <v>10.968</v>
      </c>
      <c r="C219" s="35">
        <v>32.558999999999997</v>
      </c>
      <c r="D219" s="35">
        <v>3.1680000000000001</v>
      </c>
    </row>
    <row r="220" spans="1:4" x14ac:dyDescent="0.3">
      <c r="A220" s="87" t="s">
        <v>334</v>
      </c>
      <c r="B220" s="35">
        <v>10.356</v>
      </c>
      <c r="C220" s="35">
        <v>37.146000000000001</v>
      </c>
      <c r="D220" s="35">
        <v>5.4240000000000004</v>
      </c>
    </row>
    <row r="221" spans="1:4" x14ac:dyDescent="0.3">
      <c r="A221" s="86" t="s">
        <v>335</v>
      </c>
      <c r="B221" s="89">
        <v>4.24</v>
      </c>
      <c r="C221" s="89">
        <v>18.675000000000001</v>
      </c>
      <c r="D221" s="89">
        <v>2.819</v>
      </c>
    </row>
    <row r="222" spans="1:4" x14ac:dyDescent="0.3">
      <c r="B222" s="20"/>
      <c r="C222" s="20"/>
    </row>
    <row r="223" spans="1:4" x14ac:dyDescent="0.3">
      <c r="B223" s="27"/>
      <c r="C223" s="27"/>
    </row>
    <row r="224" spans="1:4" x14ac:dyDescent="0.3">
      <c r="A224" s="29" t="s">
        <v>336</v>
      </c>
      <c r="B224" s="38" t="s">
        <v>337</v>
      </c>
      <c r="C224" s="20"/>
    </row>
    <row r="225" spans="1:3" x14ac:dyDescent="0.3">
      <c r="A225" s="29"/>
      <c r="B225" s="38" t="s">
        <v>338</v>
      </c>
      <c r="C225" s="20"/>
    </row>
    <row r="226" spans="1:3" x14ac:dyDescent="0.3">
      <c r="A226" s="29"/>
      <c r="B226" s="30" t="s">
        <v>339</v>
      </c>
      <c r="C226" s="20"/>
    </row>
    <row r="227" spans="1:3" x14ac:dyDescent="0.3">
      <c r="A227" s="29"/>
      <c r="B227" s="39" t="s">
        <v>340</v>
      </c>
      <c r="C227" s="20"/>
    </row>
    <row r="228" spans="1:3" x14ac:dyDescent="0.3">
      <c r="A228" s="30"/>
      <c r="B228" s="30" t="s">
        <v>341</v>
      </c>
      <c r="C228" s="20"/>
    </row>
    <row r="229" spans="1:3" x14ac:dyDescent="0.3">
      <c r="A229" s="30"/>
      <c r="B229" s="30" t="s">
        <v>342</v>
      </c>
      <c r="C229" s="20"/>
    </row>
    <row r="230" spans="1:3" x14ac:dyDescent="0.3">
      <c r="A230" s="30"/>
      <c r="B230" s="30" t="s">
        <v>343</v>
      </c>
      <c r="C230" s="20"/>
    </row>
    <row r="231" spans="1:3" x14ac:dyDescent="0.3">
      <c r="B231" s="20"/>
      <c r="C231" s="20"/>
    </row>
    <row r="232" spans="1:3" x14ac:dyDescent="0.3">
      <c r="A232" s="29" t="s">
        <v>344</v>
      </c>
      <c r="B232" s="20" t="s">
        <v>345</v>
      </c>
      <c r="C232" s="20"/>
    </row>
    <row r="233" spans="1:3" x14ac:dyDescent="0.3">
      <c r="A233" s="29"/>
      <c r="B233" s="20" t="s">
        <v>346</v>
      </c>
      <c r="C233" s="20"/>
    </row>
    <row r="234" spans="1:3" x14ac:dyDescent="0.3">
      <c r="B234" s="20"/>
      <c r="C234" s="20"/>
    </row>
    <row r="235" spans="1:3" x14ac:dyDescent="0.3">
      <c r="A235" s="23" t="s">
        <v>347</v>
      </c>
      <c r="B235" s="22" t="s">
        <v>348</v>
      </c>
      <c r="C235" s="20"/>
    </row>
    <row r="236" spans="1:3" x14ac:dyDescent="0.3">
      <c r="B236" s="20"/>
      <c r="C236" s="20"/>
    </row>
    <row r="237" spans="1:3" s="33" customFormat="1" x14ac:dyDescent="0.3">
      <c r="A237" s="31" t="s">
        <v>349</v>
      </c>
      <c r="B237" s="32"/>
    </row>
    <row r="238" spans="1:3" s="33" customFormat="1" x14ac:dyDescent="0.3">
      <c r="A238" s="23" t="s">
        <v>350</v>
      </c>
      <c r="B238" s="34" t="s">
        <v>351</v>
      </c>
    </row>
    <row r="239" spans="1:3" x14ac:dyDescent="0.3">
      <c r="B239" s="20"/>
      <c r="C239" s="20"/>
    </row>
    <row r="240" spans="1:3" x14ac:dyDescent="0.3">
      <c r="B240" s="20"/>
      <c r="C240" s="20"/>
    </row>
    <row r="241" spans="2:3" x14ac:dyDescent="0.3">
      <c r="B241" s="20"/>
      <c r="C241" s="20"/>
    </row>
    <row r="242" spans="2:3" x14ac:dyDescent="0.3">
      <c r="B242" s="20"/>
      <c r="C242" s="20"/>
    </row>
    <row r="243" spans="2:3" x14ac:dyDescent="0.3">
      <c r="B243" s="20"/>
      <c r="C243" s="20"/>
    </row>
    <row r="244" spans="2:3" x14ac:dyDescent="0.3">
      <c r="B244" s="20"/>
      <c r="C244" s="20"/>
    </row>
    <row r="245" spans="2:3" x14ac:dyDescent="0.3">
      <c r="B245" s="20"/>
      <c r="C245" s="20"/>
    </row>
    <row r="246" spans="2:3" x14ac:dyDescent="0.3">
      <c r="B246" s="20"/>
      <c r="C246" s="20"/>
    </row>
    <row r="247" spans="2:3" x14ac:dyDescent="0.3">
      <c r="B247" s="20"/>
      <c r="C247" s="20"/>
    </row>
    <row r="248" spans="2:3" x14ac:dyDescent="0.3">
      <c r="B248" s="20"/>
      <c r="C248" s="20"/>
    </row>
    <row r="249" spans="2:3" x14ac:dyDescent="0.3">
      <c r="B249" s="20"/>
      <c r="C249" s="20"/>
    </row>
    <row r="250" spans="2:3" x14ac:dyDescent="0.3">
      <c r="B250" s="20"/>
      <c r="C250" s="20"/>
    </row>
    <row r="251" spans="2:3" x14ac:dyDescent="0.3">
      <c r="B251" s="20"/>
      <c r="C251" s="20"/>
    </row>
    <row r="252" spans="2:3" x14ac:dyDescent="0.3">
      <c r="B252" s="20"/>
      <c r="C252" s="20"/>
    </row>
    <row r="253" spans="2:3" x14ac:dyDescent="0.3">
      <c r="B253" s="20"/>
      <c r="C253" s="20"/>
    </row>
    <row r="254" spans="2:3" x14ac:dyDescent="0.3">
      <c r="B254" s="20"/>
      <c r="C254" s="20"/>
    </row>
    <row r="255" spans="2:3" x14ac:dyDescent="0.3">
      <c r="B255" s="20"/>
      <c r="C255" s="20"/>
    </row>
    <row r="256" spans="2:3" x14ac:dyDescent="0.3">
      <c r="B256" s="20"/>
      <c r="C256" s="20"/>
    </row>
    <row r="257" spans="2:3" x14ac:dyDescent="0.3">
      <c r="B257" s="20"/>
      <c r="C257" s="20"/>
    </row>
    <row r="258" spans="2:3" x14ac:dyDescent="0.3">
      <c r="B258" s="20"/>
      <c r="C258" s="20"/>
    </row>
    <row r="259" spans="2:3" x14ac:dyDescent="0.3">
      <c r="B259" s="20"/>
      <c r="C259" s="20"/>
    </row>
    <row r="260" spans="2:3" x14ac:dyDescent="0.3">
      <c r="B260" s="20"/>
      <c r="C260" s="20"/>
    </row>
    <row r="261" spans="2:3" x14ac:dyDescent="0.3">
      <c r="B261" s="20"/>
      <c r="C261" s="20"/>
    </row>
    <row r="262" spans="2:3" x14ac:dyDescent="0.3">
      <c r="B262" s="20"/>
      <c r="C262" s="20"/>
    </row>
    <row r="263" spans="2:3" x14ac:dyDescent="0.3">
      <c r="B263" s="20"/>
      <c r="C263" s="20"/>
    </row>
    <row r="264" spans="2:3" x14ac:dyDescent="0.3">
      <c r="B264" s="20"/>
      <c r="C264" s="20"/>
    </row>
    <row r="265" spans="2:3" x14ac:dyDescent="0.3">
      <c r="B265" s="20"/>
      <c r="C265" s="20"/>
    </row>
    <row r="266" spans="2:3" x14ac:dyDescent="0.3">
      <c r="B266" s="20"/>
      <c r="C266" s="20"/>
    </row>
    <row r="267" spans="2:3" x14ac:dyDescent="0.3">
      <c r="B267" s="20"/>
      <c r="C267" s="20"/>
    </row>
    <row r="268" spans="2:3" x14ac:dyDescent="0.3">
      <c r="B268" s="20"/>
      <c r="C268" s="20"/>
    </row>
    <row r="269" spans="2:3" x14ac:dyDescent="0.3">
      <c r="B269" s="20"/>
      <c r="C269" s="20"/>
    </row>
    <row r="270" spans="2:3" x14ac:dyDescent="0.3">
      <c r="B270" s="20"/>
      <c r="C270" s="20"/>
    </row>
    <row r="271" spans="2:3" x14ac:dyDescent="0.3">
      <c r="B271" s="20"/>
      <c r="C271" s="20"/>
    </row>
    <row r="272" spans="2:3" x14ac:dyDescent="0.3">
      <c r="B272" s="20"/>
      <c r="C272" s="20"/>
    </row>
    <row r="273" spans="2:3" x14ac:dyDescent="0.3">
      <c r="B273" s="20"/>
      <c r="C273" s="20"/>
    </row>
    <row r="274" spans="2:3" x14ac:dyDescent="0.3">
      <c r="B274" s="20"/>
      <c r="C274" s="20"/>
    </row>
    <row r="275" spans="2:3" x14ac:dyDescent="0.3">
      <c r="B275" s="20"/>
      <c r="C275" s="20"/>
    </row>
    <row r="276" spans="2:3" x14ac:dyDescent="0.3">
      <c r="B276" s="20"/>
      <c r="C276" s="20"/>
    </row>
    <row r="277" spans="2:3" x14ac:dyDescent="0.3">
      <c r="B277" s="20"/>
      <c r="C277" s="20"/>
    </row>
    <row r="278" spans="2:3" x14ac:dyDescent="0.3">
      <c r="B278" s="20"/>
      <c r="C278" s="20"/>
    </row>
    <row r="279" spans="2:3" x14ac:dyDescent="0.3">
      <c r="B279" s="20"/>
      <c r="C279" s="20"/>
    </row>
    <row r="280" spans="2:3" x14ac:dyDescent="0.3">
      <c r="B280" s="20"/>
      <c r="C280" s="20"/>
    </row>
    <row r="281" spans="2:3" x14ac:dyDescent="0.3">
      <c r="B281" s="20"/>
      <c r="C281" s="20"/>
    </row>
    <row r="282" spans="2:3" x14ac:dyDescent="0.3">
      <c r="B282" s="20"/>
      <c r="C282" s="20"/>
    </row>
    <row r="283" spans="2:3" x14ac:dyDescent="0.3">
      <c r="B283" s="20"/>
      <c r="C283" s="20"/>
    </row>
    <row r="284" spans="2:3" x14ac:dyDescent="0.3">
      <c r="B284" s="20"/>
      <c r="C284" s="20"/>
    </row>
    <row r="285" spans="2:3" x14ac:dyDescent="0.3">
      <c r="B285" s="20"/>
      <c r="C285" s="20"/>
    </row>
    <row r="286" spans="2:3" x14ac:dyDescent="0.3">
      <c r="B286" s="20"/>
      <c r="C286" s="20"/>
    </row>
    <row r="287" spans="2:3" x14ac:dyDescent="0.3">
      <c r="B287" s="20"/>
      <c r="C287" s="20"/>
    </row>
    <row r="288" spans="2:3" x14ac:dyDescent="0.3">
      <c r="B288" s="20"/>
      <c r="C288" s="20"/>
    </row>
  </sheetData>
  <autoFilter ref="A4:I221" xr:uid="{7BDFD5AA-F92C-4F01-9F96-7114C26131F6}"/>
  <mergeCells count="1">
    <mergeCell ref="A1:A3"/>
  </mergeCells>
  <phoneticPr fontId="20" type="noConversion"/>
  <hyperlinks>
    <hyperlink ref="B238" r:id="rId1" xr:uid="{00000000-0004-0000-0000-000000000000}"/>
  </hyperlinks>
  <pageMargins left="0.7" right="0.7" top="0.75" bottom="0.75" header="0.3" footer="0.3"/>
  <pageSetup scale="80"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8528D-912A-408A-9D8E-4C6F303C0D10}">
  <dimension ref="A1:AH293"/>
  <sheetViews>
    <sheetView workbookViewId="0">
      <pane xSplit="1" ySplit="12" topLeftCell="B208" activePane="bottomRight" state="frozen"/>
      <selection pane="topRight" activeCell="B1" sqref="B1"/>
      <selection pane="bottomLeft" activeCell="A13" sqref="A13"/>
      <selection pane="bottomRight" activeCell="B13" sqref="B13:K229"/>
    </sheetView>
  </sheetViews>
  <sheetFormatPr defaultColWidth="9" defaultRowHeight="13.5" x14ac:dyDescent="0.15"/>
  <cols>
    <col min="1" max="1" width="24.375" style="2" customWidth="1"/>
    <col min="2" max="2" width="5.625" style="10" customWidth="1"/>
    <col min="3" max="3" width="1.875" style="2" customWidth="1"/>
    <col min="4" max="4" width="5.875" style="10" customWidth="1"/>
    <col min="5" max="5" width="2" style="2" customWidth="1"/>
    <col min="6" max="6" width="9.625" style="2" customWidth="1"/>
    <col min="7" max="7" width="16.75" style="2" customWidth="1"/>
    <col min="8" max="8" width="9" style="2"/>
    <col min="9" max="9" width="2.125" style="2" customWidth="1"/>
    <col min="10" max="10" width="9" style="2"/>
    <col min="11" max="11" width="17.625" style="2" customWidth="1"/>
    <col min="12" max="12" width="9" style="2"/>
    <col min="13" max="16" width="7.375" style="2" bestFit="1" customWidth="1"/>
    <col min="17" max="17" width="12.625" style="2" bestFit="1" customWidth="1"/>
    <col min="18" max="18" width="9.875" style="2" bestFit="1" customWidth="1"/>
    <col min="19" max="20" width="7.375" style="2" bestFit="1" customWidth="1"/>
    <col min="21" max="21" width="12.625" style="2" bestFit="1" customWidth="1"/>
    <col min="22" max="22" width="9.875" style="2" bestFit="1" customWidth="1"/>
    <col min="23" max="16384" width="9" style="2"/>
  </cols>
  <sheetData>
    <row r="1" spans="1:34" s="1" customFormat="1" x14ac:dyDescent="0.15">
      <c r="A1" s="9"/>
      <c r="B1" s="93" t="s">
        <v>0</v>
      </c>
      <c r="C1" s="93"/>
      <c r="D1" s="93"/>
      <c r="E1" s="93"/>
      <c r="F1" s="93"/>
      <c r="G1" s="93"/>
    </row>
    <row r="2" spans="1:34" s="1" customFormat="1" x14ac:dyDescent="0.15">
      <c r="A2" s="19"/>
      <c r="B2" s="94" t="s">
        <v>1</v>
      </c>
      <c r="C2" s="94"/>
      <c r="D2" s="94"/>
      <c r="E2" s="94"/>
      <c r="F2" s="94"/>
      <c r="G2" s="94"/>
    </row>
    <row r="3" spans="1:34" s="1" customFormat="1" x14ac:dyDescent="0.15">
      <c r="A3" s="2"/>
      <c r="B3" s="3"/>
      <c r="D3" s="3"/>
    </row>
    <row r="4" spans="1:34" s="1" customFormat="1" ht="15" customHeight="1" x14ac:dyDescent="0.15">
      <c r="A4" s="19" t="s">
        <v>2</v>
      </c>
      <c r="B4" s="3"/>
      <c r="D4" s="3"/>
    </row>
    <row r="5" spans="1:34" s="1" customFormat="1" ht="18" customHeight="1" x14ac:dyDescent="0.15">
      <c r="A5" s="19"/>
      <c r="B5" s="3"/>
      <c r="D5" s="3"/>
    </row>
    <row r="6" spans="1:34" s="1" customFormat="1" ht="16.350000000000001" customHeight="1" x14ac:dyDescent="0.15">
      <c r="A6" s="9" t="s">
        <v>352</v>
      </c>
      <c r="B6" s="3"/>
      <c r="D6" s="3"/>
    </row>
    <row r="7" spans="1:34" s="1" customFormat="1" x14ac:dyDescent="0.15">
      <c r="A7" s="19"/>
      <c r="B7" s="3"/>
      <c r="D7" s="3"/>
    </row>
    <row r="8" spans="1:34" ht="17.45" customHeight="1" x14ac:dyDescent="0.15">
      <c r="A8" s="95" t="s">
        <v>3</v>
      </c>
      <c r="B8" s="97" t="s">
        <v>4</v>
      </c>
      <c r="C8" s="97"/>
      <c r="D8" s="97"/>
      <c r="E8" s="97"/>
      <c r="F8" s="97"/>
      <c r="G8" s="97"/>
      <c r="H8" s="97"/>
      <c r="I8" s="97"/>
      <c r="J8" s="97"/>
      <c r="K8" s="97"/>
      <c r="M8" s="97" t="s">
        <v>4</v>
      </c>
      <c r="N8" s="97"/>
      <c r="O8" s="97"/>
      <c r="P8" s="97"/>
      <c r="Q8" s="97"/>
      <c r="R8" s="97"/>
      <c r="S8" s="97"/>
      <c r="T8" s="97"/>
      <c r="U8" s="97"/>
      <c r="V8" s="97"/>
      <c r="X8" s="99" t="s">
        <v>3</v>
      </c>
      <c r="Y8" s="101" t="s">
        <v>353</v>
      </c>
      <c r="Z8" s="102"/>
      <c r="AA8" s="102"/>
      <c r="AB8" s="102"/>
      <c r="AC8" s="102"/>
      <c r="AD8" s="102"/>
      <c r="AE8" s="102"/>
      <c r="AF8" s="102"/>
      <c r="AG8" s="102"/>
      <c r="AH8" s="102"/>
    </row>
    <row r="9" spans="1:34" ht="17.45" customHeight="1" x14ac:dyDescent="0.15">
      <c r="A9" s="96"/>
      <c r="B9" s="97"/>
      <c r="C9" s="97"/>
      <c r="D9" s="97"/>
      <c r="E9" s="97"/>
      <c r="F9" s="97"/>
      <c r="G9" s="97"/>
      <c r="H9" s="97"/>
      <c r="I9" s="97"/>
      <c r="J9" s="97"/>
      <c r="K9" s="97"/>
      <c r="M9" s="97"/>
      <c r="N9" s="97"/>
      <c r="O9" s="97"/>
      <c r="P9" s="97"/>
      <c r="Q9" s="97"/>
      <c r="R9" s="97"/>
      <c r="S9" s="97"/>
      <c r="T9" s="97"/>
      <c r="U9" s="97"/>
      <c r="V9" s="97"/>
      <c r="X9" s="99"/>
      <c r="Y9" s="103"/>
      <c r="Z9" s="104"/>
      <c r="AA9" s="104"/>
      <c r="AB9" s="104"/>
      <c r="AC9" s="104"/>
      <c r="AD9" s="104"/>
      <c r="AE9" s="104"/>
      <c r="AF9" s="104"/>
      <c r="AG9" s="104"/>
      <c r="AH9" s="104"/>
    </row>
    <row r="10" spans="1:34" ht="15" customHeight="1" x14ac:dyDescent="0.15">
      <c r="A10" s="96"/>
      <c r="B10" s="98" t="s">
        <v>5</v>
      </c>
      <c r="C10" s="98"/>
      <c r="D10" s="98"/>
      <c r="E10" s="98"/>
      <c r="F10" s="98"/>
      <c r="G10" s="98"/>
      <c r="H10" s="98" t="s">
        <v>6</v>
      </c>
      <c r="I10" s="98"/>
      <c r="J10" s="98"/>
      <c r="K10" s="98"/>
      <c r="M10" s="98" t="s">
        <v>354</v>
      </c>
      <c r="N10" s="98"/>
      <c r="O10" s="98"/>
      <c r="P10" s="98"/>
      <c r="Q10" s="98"/>
      <c r="R10" s="98"/>
      <c r="S10" s="98" t="s">
        <v>355</v>
      </c>
      <c r="T10" s="98"/>
      <c r="U10" s="98"/>
      <c r="V10" s="98"/>
      <c r="X10" s="99"/>
      <c r="Y10" s="105" t="s">
        <v>354</v>
      </c>
      <c r="Z10" s="106"/>
      <c r="AA10" s="106"/>
      <c r="AB10" s="106"/>
      <c r="AC10" s="106"/>
      <c r="AD10" s="107"/>
      <c r="AE10" s="106" t="s">
        <v>355</v>
      </c>
      <c r="AF10" s="106"/>
      <c r="AG10" s="106"/>
      <c r="AH10" s="106"/>
    </row>
    <row r="11" spans="1:34" ht="28.5" customHeight="1" x14ac:dyDescent="0.15">
      <c r="A11" s="96"/>
      <c r="B11" s="98" t="s">
        <v>7</v>
      </c>
      <c r="C11" s="98"/>
      <c r="D11" s="98" t="s">
        <v>8</v>
      </c>
      <c r="E11" s="98"/>
      <c r="F11" s="41" t="s">
        <v>9</v>
      </c>
      <c r="G11" s="11" t="s">
        <v>10</v>
      </c>
      <c r="H11" s="98" t="s">
        <v>8</v>
      </c>
      <c r="I11" s="98"/>
      <c r="J11" s="41" t="s">
        <v>9</v>
      </c>
      <c r="K11" s="41" t="s">
        <v>10</v>
      </c>
      <c r="M11" s="98" t="s">
        <v>7</v>
      </c>
      <c r="N11" s="98"/>
      <c r="O11" s="98" t="s">
        <v>8</v>
      </c>
      <c r="P11" s="98"/>
      <c r="Q11" s="41" t="s">
        <v>9</v>
      </c>
      <c r="R11" s="11" t="s">
        <v>10</v>
      </c>
      <c r="S11" s="98" t="s">
        <v>8</v>
      </c>
      <c r="T11" s="98"/>
      <c r="U11" s="41" t="s">
        <v>9</v>
      </c>
      <c r="V11" s="41" t="s">
        <v>10</v>
      </c>
      <c r="W11" s="2" t="s">
        <v>356</v>
      </c>
      <c r="X11" s="100"/>
      <c r="Y11" s="108" t="s">
        <v>7</v>
      </c>
      <c r="Z11" s="109"/>
      <c r="AA11" s="109" t="s">
        <v>8</v>
      </c>
      <c r="AB11" s="109"/>
      <c r="AC11" s="49" t="s">
        <v>9</v>
      </c>
      <c r="AD11" s="50" t="s">
        <v>10</v>
      </c>
      <c r="AE11" s="109" t="s">
        <v>8</v>
      </c>
      <c r="AF11" s="109"/>
      <c r="AG11" s="49" t="s">
        <v>9</v>
      </c>
      <c r="AH11" s="49" t="s">
        <v>10</v>
      </c>
    </row>
    <row r="12" spans="1:34" x14ac:dyDescent="0.15">
      <c r="A12" s="4"/>
      <c r="B12" s="5"/>
      <c r="C12" s="5"/>
      <c r="D12" s="5"/>
      <c r="E12" s="5"/>
      <c r="F12" s="5"/>
      <c r="G12" s="12"/>
      <c r="H12" s="5"/>
      <c r="I12" s="5"/>
      <c r="J12" s="5"/>
      <c r="K12" s="12"/>
      <c r="W12" s="2">
        <v>1</v>
      </c>
      <c r="X12" s="51"/>
      <c r="Y12" s="52"/>
      <c r="Z12" s="52"/>
      <c r="AA12" s="52"/>
      <c r="AB12" s="52"/>
      <c r="AC12" s="52"/>
      <c r="AD12" s="53"/>
      <c r="AE12" s="52"/>
      <c r="AF12" s="52"/>
      <c r="AG12" s="52"/>
      <c r="AH12" s="53"/>
    </row>
    <row r="13" spans="1:34" x14ac:dyDescent="0.15">
      <c r="A13" s="2" t="s">
        <v>11</v>
      </c>
      <c r="B13" s="54">
        <v>4.2009999999999996</v>
      </c>
      <c r="C13" s="48"/>
      <c r="D13" s="54">
        <v>28.257000000000001</v>
      </c>
      <c r="E13" s="48"/>
      <c r="F13" s="55" t="s">
        <v>12</v>
      </c>
      <c r="G13" s="55" t="s">
        <v>13</v>
      </c>
      <c r="H13" s="42">
        <v>7.3</v>
      </c>
      <c r="I13" s="48"/>
      <c r="J13" s="55" t="s">
        <v>14</v>
      </c>
      <c r="K13" s="55" t="s">
        <v>15</v>
      </c>
      <c r="M13" s="18" t="str">
        <f>IF(VLOOKUP($A13,'[1]2. Child Protection'!$B$8:$BG$226,'[1]2. Child Protection'!J$1,FALSE)=B13,"",VLOOKUP($A13,'[1]2. Child Protection'!$B$8:$BG$226,'[1]2. Child Protection'!J$1,FALSE)-B13)</f>
        <v/>
      </c>
      <c r="N13" s="18" t="str">
        <f>IF(VLOOKUP($A13,'[1]2. Child Protection'!$B$8:$BG$226,'[1]2. Child Protection'!K$1,FALSE)=C13,"",VLOOKUP($A13,'[1]2. Child Protection'!$B$8:$BG$226,'[1]2. Child Protection'!K$1,FALSE))</f>
        <v/>
      </c>
      <c r="O13" s="18" t="str">
        <f>IF(VLOOKUP($A13,'[1]2. Child Protection'!$B$8:$BG$226,'[1]2. Child Protection'!L$1,FALSE)=D13,"",VLOOKUP($A13,'[1]2. Child Protection'!$B$8:$BG$226,'[1]2. Child Protection'!L$1,FALSE)-D13)</f>
        <v/>
      </c>
      <c r="P13" s="18" t="str">
        <f>IF(VLOOKUP($A13,'[1]2. Child Protection'!$B$8:$BG$226,'[1]2. Child Protection'!M$1,FALSE)=E13,"",VLOOKUP($A13,'[1]2. Child Protection'!$B$8:$BG$226,'[1]2. Child Protection'!M$1,FALSE))</f>
        <v/>
      </c>
      <c r="Q13" s="18" t="str">
        <f>IF(VLOOKUP($A13,'[1]2. Child Protection'!$B$8:$BG$226,'[1]2. Child Protection'!N$1,FALSE)=F13,"",VLOOKUP($A13,'[1]2. Child Protection'!$B$8:$BG$226,'[1]2. Child Protection'!N$1,FALSE))</f>
        <v/>
      </c>
      <c r="R13" s="18" t="str">
        <f>IF(VLOOKUP($A13,'[1]2. Child Protection'!$B$8:$BG$226,'[1]2. Child Protection'!O$1,FALSE)=G13,"",VLOOKUP($A13,'[1]2. Child Protection'!$B$8:$BG$226,'[1]2. Child Protection'!O$1,FALSE))</f>
        <v/>
      </c>
      <c r="S13" s="18" t="str">
        <f>IF(VLOOKUP($A13,'[1]2. Child Protection'!$B$8:$BG$226,'[1]2. Child Protection'!P$1,FALSE)=H13,"",VLOOKUP($A13,'[1]2. Child Protection'!$B$8:$BG$226,'[1]2. Child Protection'!P$1,FALSE)-H13)</f>
        <v/>
      </c>
      <c r="T13" s="18" t="str">
        <f>IF(VLOOKUP($A13,'[1]2. Child Protection'!$B$8:$BG$226,'[1]2. Child Protection'!Q$1,FALSE)=I13,"",VLOOKUP($A13,'[1]2. Child Protection'!$B$8:$BG$226,'[1]2. Child Protection'!Q$1,FALSE))</f>
        <v/>
      </c>
      <c r="U13" s="18" t="str">
        <f>IF(VLOOKUP($A13,'[1]2. Child Protection'!$B$8:$BG$226,'[1]2. Child Protection'!R$1,FALSE)=J13,"",VLOOKUP($A13,'[1]2. Child Protection'!$B$8:$BG$226,'[1]2. Child Protection'!R$1,FALSE))</f>
        <v/>
      </c>
      <c r="V13" s="18" t="str">
        <f>IF(VLOOKUP($A13,'[1]2. Child Protection'!$B$8:$BG$226,'[1]2. Child Protection'!S$1,FALSE)=K13,"",VLOOKUP($A13,'[1]2. Child Protection'!$B$8:$BG$226,'[1]2. Child Protection'!S$1,FALSE))</f>
        <v/>
      </c>
      <c r="W13" s="2" t="b">
        <f>K13=G13</f>
        <v>0</v>
      </c>
      <c r="X13" s="1" t="s">
        <v>11</v>
      </c>
      <c r="Y13" s="56">
        <v>4.2</v>
      </c>
      <c r="Z13" s="57"/>
      <c r="AA13" s="56">
        <v>28.3</v>
      </c>
      <c r="AB13" s="57"/>
      <c r="AC13" s="58" t="s">
        <v>12</v>
      </c>
      <c r="AD13" s="58" t="s">
        <v>13</v>
      </c>
      <c r="AE13" s="59">
        <v>7.3</v>
      </c>
      <c r="AF13" s="57"/>
      <c r="AG13" s="58" t="s">
        <v>14</v>
      </c>
      <c r="AH13" s="58" t="s">
        <v>15</v>
      </c>
    </row>
    <row r="14" spans="1:34" x14ac:dyDescent="0.15">
      <c r="A14" s="2" t="s">
        <v>16</v>
      </c>
      <c r="B14" s="54">
        <v>1.387</v>
      </c>
      <c r="C14" s="48"/>
      <c r="D14" s="54">
        <v>11.760999999999999</v>
      </c>
      <c r="E14" s="48"/>
      <c r="F14" s="55" t="s">
        <v>17</v>
      </c>
      <c r="G14" s="55" t="s">
        <v>18</v>
      </c>
      <c r="H14" s="54">
        <v>1.2</v>
      </c>
      <c r="I14" s="48"/>
      <c r="J14" s="55" t="s">
        <v>17</v>
      </c>
      <c r="K14" s="55" t="s">
        <v>18</v>
      </c>
      <c r="M14" s="18" t="str">
        <f>IF(VLOOKUP($A14,'[1]2. Child Protection'!$B$8:$BG$226,'[1]2. Child Protection'!J$1,FALSE)=B14,"",VLOOKUP($A14,'[1]2. Child Protection'!$B$8:$BG$226,'[1]2. Child Protection'!J$1,FALSE)-B14)</f>
        <v/>
      </c>
      <c r="N14" s="18" t="str">
        <f>IF(VLOOKUP($A14,'[1]2. Child Protection'!$B$8:$BG$226,'[1]2. Child Protection'!K$1,FALSE)=C14,"",VLOOKUP($A14,'[1]2. Child Protection'!$B$8:$BG$226,'[1]2. Child Protection'!K$1,FALSE))</f>
        <v/>
      </c>
      <c r="O14" s="18" t="str">
        <f>IF(VLOOKUP($A14,'[1]2. Child Protection'!$B$8:$BG$226,'[1]2. Child Protection'!L$1,FALSE)=D14,"",VLOOKUP($A14,'[1]2. Child Protection'!$B$8:$BG$226,'[1]2. Child Protection'!L$1,FALSE)-D14)</f>
        <v/>
      </c>
      <c r="P14" s="18" t="str">
        <f>IF(VLOOKUP($A14,'[1]2. Child Protection'!$B$8:$BG$226,'[1]2. Child Protection'!M$1,FALSE)=E14,"",VLOOKUP($A14,'[1]2. Child Protection'!$B$8:$BG$226,'[1]2. Child Protection'!M$1,FALSE))</f>
        <v/>
      </c>
      <c r="Q14" s="18" t="str">
        <f>IF(VLOOKUP($A14,'[1]2. Child Protection'!$B$8:$BG$226,'[1]2. Child Protection'!N$1,FALSE)=F14,"",VLOOKUP($A14,'[1]2. Child Protection'!$B$8:$BG$226,'[1]2. Child Protection'!N$1,FALSE))</f>
        <v/>
      </c>
      <c r="R14" s="18" t="str">
        <f>IF(VLOOKUP($A14,'[1]2. Child Protection'!$B$8:$BG$226,'[1]2. Child Protection'!O$1,FALSE)=G14,"",VLOOKUP($A14,'[1]2. Child Protection'!$B$8:$BG$226,'[1]2. Child Protection'!O$1,FALSE))</f>
        <v/>
      </c>
      <c r="S14" s="18" t="str">
        <f>IF(VLOOKUP($A14,'[1]2. Child Protection'!$B$8:$BG$226,'[1]2. Child Protection'!P$1,FALSE)=H14,"",VLOOKUP($A14,'[1]2. Child Protection'!$B$8:$BG$226,'[1]2. Child Protection'!P$1,FALSE)-H14)</f>
        <v/>
      </c>
      <c r="T14" s="18" t="str">
        <f>IF(VLOOKUP($A14,'[1]2. Child Protection'!$B$8:$BG$226,'[1]2. Child Protection'!Q$1,FALSE)=I14,"",VLOOKUP($A14,'[1]2. Child Protection'!$B$8:$BG$226,'[1]2. Child Protection'!Q$1,FALSE))</f>
        <v/>
      </c>
      <c r="U14" s="18" t="str">
        <f>IF(VLOOKUP($A14,'[1]2. Child Protection'!$B$8:$BG$226,'[1]2. Child Protection'!R$1,FALSE)=J14,"",VLOOKUP($A14,'[1]2. Child Protection'!$B$8:$BG$226,'[1]2. Child Protection'!R$1,FALSE))</f>
        <v/>
      </c>
      <c r="V14" s="18" t="str">
        <f>IF(VLOOKUP($A14,'[1]2. Child Protection'!$B$8:$BG$226,'[1]2. Child Protection'!S$1,FALSE)=K14,"",VLOOKUP($A14,'[1]2. Child Protection'!$B$8:$BG$226,'[1]2. Child Protection'!S$1,FALSE))</f>
        <v/>
      </c>
      <c r="W14" s="2" t="b">
        <f t="shared" ref="W14:W77" si="0">K14=G14</f>
        <v>1</v>
      </c>
      <c r="X14" s="1" t="s">
        <v>16</v>
      </c>
      <c r="Y14" s="56">
        <v>1.4</v>
      </c>
      <c r="Z14" s="57"/>
      <c r="AA14" s="56">
        <v>11.8</v>
      </c>
      <c r="AB14" s="57"/>
      <c r="AC14" s="58" t="s">
        <v>17</v>
      </c>
      <c r="AD14" s="58" t="s">
        <v>18</v>
      </c>
      <c r="AE14" s="56">
        <v>1.2</v>
      </c>
      <c r="AF14" s="57"/>
      <c r="AG14" s="58" t="s">
        <v>17</v>
      </c>
      <c r="AH14" s="58" t="s">
        <v>18</v>
      </c>
    </row>
    <row r="15" spans="1:34" x14ac:dyDescent="0.15">
      <c r="A15" s="2" t="s">
        <v>19</v>
      </c>
      <c r="B15" s="54">
        <v>0</v>
      </c>
      <c r="C15" s="48"/>
      <c r="D15" s="54">
        <v>3.8</v>
      </c>
      <c r="E15" s="48"/>
      <c r="F15" s="55" t="s">
        <v>20</v>
      </c>
      <c r="G15" s="55" t="s">
        <v>21</v>
      </c>
      <c r="H15" s="55" t="s">
        <v>22</v>
      </c>
      <c r="I15" s="48"/>
      <c r="J15" s="48"/>
      <c r="K15" s="48"/>
      <c r="M15" s="18" t="str">
        <f>IF(VLOOKUP($A15,'[1]2. Child Protection'!$B$8:$BG$226,'[1]2. Child Protection'!J$1,FALSE)=B15,"",VLOOKUP($A15,'[1]2. Child Protection'!$B$8:$BG$226,'[1]2. Child Protection'!J$1,FALSE)-B15)</f>
        <v/>
      </c>
      <c r="N15" s="18" t="str">
        <f>IF(VLOOKUP($A15,'[1]2. Child Protection'!$B$8:$BG$226,'[1]2. Child Protection'!K$1,FALSE)=C15,"",VLOOKUP($A15,'[1]2. Child Protection'!$B$8:$BG$226,'[1]2. Child Protection'!K$1,FALSE))</f>
        <v/>
      </c>
      <c r="O15" s="18" t="str">
        <f>IF(VLOOKUP($A15,'[1]2. Child Protection'!$B$8:$BG$226,'[1]2. Child Protection'!L$1,FALSE)=D15,"",VLOOKUP($A15,'[1]2. Child Protection'!$B$8:$BG$226,'[1]2. Child Protection'!L$1,FALSE)-D15)</f>
        <v/>
      </c>
      <c r="P15" s="18" t="str">
        <f>IF(VLOOKUP($A15,'[1]2. Child Protection'!$B$8:$BG$226,'[1]2. Child Protection'!M$1,FALSE)=E15,"",VLOOKUP($A15,'[1]2. Child Protection'!$B$8:$BG$226,'[1]2. Child Protection'!M$1,FALSE))</f>
        <v/>
      </c>
      <c r="Q15" s="18" t="str">
        <f>IF(VLOOKUP($A15,'[1]2. Child Protection'!$B$8:$BG$226,'[1]2. Child Protection'!N$1,FALSE)=F15,"",VLOOKUP($A15,'[1]2. Child Protection'!$B$8:$BG$226,'[1]2. Child Protection'!N$1,FALSE))</f>
        <v/>
      </c>
      <c r="R15" s="18" t="str">
        <f>IF(VLOOKUP($A15,'[1]2. Child Protection'!$B$8:$BG$226,'[1]2. Child Protection'!O$1,FALSE)=G15,"",VLOOKUP($A15,'[1]2. Child Protection'!$B$8:$BG$226,'[1]2. Child Protection'!O$1,FALSE))</f>
        <v/>
      </c>
      <c r="S15" s="18" t="str">
        <f>IF(VLOOKUP($A15,'[1]2. Child Protection'!$B$8:$BG$226,'[1]2. Child Protection'!P$1,FALSE)=H15,"",VLOOKUP($A15,'[1]2. Child Protection'!$B$8:$BG$226,'[1]2. Child Protection'!P$1,FALSE)-H15)</f>
        <v/>
      </c>
      <c r="T15" s="18" t="str">
        <f>IF(VLOOKUP($A15,'[1]2. Child Protection'!$B$8:$BG$226,'[1]2. Child Protection'!Q$1,FALSE)=I15,"",VLOOKUP($A15,'[1]2. Child Protection'!$B$8:$BG$226,'[1]2. Child Protection'!Q$1,FALSE))</f>
        <v/>
      </c>
      <c r="U15" s="18" t="str">
        <f>IF(VLOOKUP($A15,'[1]2. Child Protection'!$B$8:$BG$226,'[1]2. Child Protection'!R$1,FALSE)=J15,"",VLOOKUP($A15,'[1]2. Child Protection'!$B$8:$BG$226,'[1]2. Child Protection'!R$1,FALSE))</f>
        <v/>
      </c>
      <c r="V15" s="18" t="str">
        <f>IF(VLOOKUP($A15,'[1]2. Child Protection'!$B$8:$BG$226,'[1]2. Child Protection'!S$1,FALSE)=K15,"",VLOOKUP($A15,'[1]2. Child Protection'!$B$8:$BG$226,'[1]2. Child Protection'!S$1,FALSE))</f>
        <v/>
      </c>
      <c r="W15" s="2" t="b">
        <f t="shared" si="0"/>
        <v>0</v>
      </c>
      <c r="X15" s="1" t="s">
        <v>19</v>
      </c>
      <c r="Y15" s="56">
        <v>0</v>
      </c>
      <c r="Z15" s="57"/>
      <c r="AA15" s="56">
        <v>3.8</v>
      </c>
      <c r="AB15" s="57"/>
      <c r="AC15" s="58" t="s">
        <v>20</v>
      </c>
      <c r="AD15" s="58" t="s">
        <v>21</v>
      </c>
      <c r="AE15" s="58" t="s">
        <v>22</v>
      </c>
      <c r="AF15" s="57"/>
      <c r="AG15" s="57"/>
      <c r="AH15" s="57"/>
    </row>
    <row r="16" spans="1:34" x14ac:dyDescent="0.15">
      <c r="A16" s="2" t="s">
        <v>23</v>
      </c>
      <c r="B16" s="55" t="s">
        <v>22</v>
      </c>
      <c r="C16" s="48"/>
      <c r="D16" s="55" t="s">
        <v>22</v>
      </c>
      <c r="E16" s="48"/>
      <c r="F16" s="48"/>
      <c r="G16" s="48"/>
      <c r="H16" s="55" t="s">
        <v>22</v>
      </c>
      <c r="I16" s="48"/>
      <c r="J16" s="48"/>
      <c r="K16" s="48"/>
      <c r="M16" s="18" t="str">
        <f>IF(VLOOKUP($A16,'[1]2. Child Protection'!$B$8:$BG$226,'[1]2. Child Protection'!J$1,FALSE)=B16,"",VLOOKUP($A16,'[1]2. Child Protection'!$B$8:$BG$226,'[1]2. Child Protection'!J$1,FALSE)-B16)</f>
        <v/>
      </c>
      <c r="N16" s="18" t="str">
        <f>IF(VLOOKUP($A16,'[1]2. Child Protection'!$B$8:$BG$226,'[1]2. Child Protection'!K$1,FALSE)=C16,"",VLOOKUP($A16,'[1]2. Child Protection'!$B$8:$BG$226,'[1]2. Child Protection'!K$1,FALSE))</f>
        <v/>
      </c>
      <c r="O16" s="18" t="str">
        <f>IF(VLOOKUP($A16,'[1]2. Child Protection'!$B$8:$BG$226,'[1]2. Child Protection'!L$1,FALSE)=D16,"",VLOOKUP($A16,'[1]2. Child Protection'!$B$8:$BG$226,'[1]2. Child Protection'!L$1,FALSE)-D16)</f>
        <v/>
      </c>
      <c r="P16" s="18" t="str">
        <f>IF(VLOOKUP($A16,'[1]2. Child Protection'!$B$8:$BG$226,'[1]2. Child Protection'!M$1,FALSE)=E16,"",VLOOKUP($A16,'[1]2. Child Protection'!$B$8:$BG$226,'[1]2. Child Protection'!M$1,FALSE))</f>
        <v/>
      </c>
      <c r="Q16" s="18" t="str">
        <f>IF(VLOOKUP($A16,'[1]2. Child Protection'!$B$8:$BG$226,'[1]2. Child Protection'!N$1,FALSE)=F16,"",VLOOKUP($A16,'[1]2. Child Protection'!$B$8:$BG$226,'[1]2. Child Protection'!N$1,FALSE))</f>
        <v/>
      </c>
      <c r="R16" s="18" t="str">
        <f>IF(VLOOKUP($A16,'[1]2. Child Protection'!$B$8:$BG$226,'[1]2. Child Protection'!O$1,FALSE)=G16,"",VLOOKUP($A16,'[1]2. Child Protection'!$B$8:$BG$226,'[1]2. Child Protection'!O$1,FALSE))</f>
        <v/>
      </c>
      <c r="S16" s="18" t="str">
        <f>IF(VLOOKUP($A16,'[1]2. Child Protection'!$B$8:$BG$226,'[1]2. Child Protection'!P$1,FALSE)=H16,"",VLOOKUP($A16,'[1]2. Child Protection'!$B$8:$BG$226,'[1]2. Child Protection'!P$1,FALSE)-H16)</f>
        <v/>
      </c>
      <c r="T16" s="18" t="str">
        <f>IF(VLOOKUP($A16,'[1]2. Child Protection'!$B$8:$BG$226,'[1]2. Child Protection'!Q$1,FALSE)=I16,"",VLOOKUP($A16,'[1]2. Child Protection'!$B$8:$BG$226,'[1]2. Child Protection'!Q$1,FALSE))</f>
        <v/>
      </c>
      <c r="U16" s="18" t="str">
        <f>IF(VLOOKUP($A16,'[1]2. Child Protection'!$B$8:$BG$226,'[1]2. Child Protection'!R$1,FALSE)=J16,"",VLOOKUP($A16,'[1]2. Child Protection'!$B$8:$BG$226,'[1]2. Child Protection'!R$1,FALSE))</f>
        <v/>
      </c>
      <c r="V16" s="18" t="str">
        <f>IF(VLOOKUP($A16,'[1]2. Child Protection'!$B$8:$BG$226,'[1]2. Child Protection'!S$1,FALSE)=K16,"",VLOOKUP($A16,'[1]2. Child Protection'!$B$8:$BG$226,'[1]2. Child Protection'!S$1,FALSE))</f>
        <v/>
      </c>
      <c r="W16" s="2" t="b">
        <f t="shared" si="0"/>
        <v>1</v>
      </c>
      <c r="X16" s="1" t="s">
        <v>23</v>
      </c>
      <c r="Y16" s="58" t="s">
        <v>22</v>
      </c>
      <c r="Z16" s="57"/>
      <c r="AA16" s="58" t="s">
        <v>22</v>
      </c>
      <c r="AB16" s="57"/>
      <c r="AC16" s="57"/>
      <c r="AD16" s="57"/>
      <c r="AE16" s="58" t="s">
        <v>22</v>
      </c>
      <c r="AF16" s="57"/>
      <c r="AG16" s="57"/>
      <c r="AH16" s="57"/>
    </row>
    <row r="17" spans="1:34" x14ac:dyDescent="0.15">
      <c r="A17" s="2" t="s">
        <v>24</v>
      </c>
      <c r="B17" s="54">
        <v>7.9020000000000001</v>
      </c>
      <c r="C17" s="48"/>
      <c r="D17" s="54">
        <v>30.331</v>
      </c>
      <c r="E17" s="48"/>
      <c r="F17" s="55" t="s">
        <v>25</v>
      </c>
      <c r="G17" s="55" t="s">
        <v>26</v>
      </c>
      <c r="H17" s="54">
        <v>6</v>
      </c>
      <c r="I17" s="48"/>
      <c r="J17" s="55" t="s">
        <v>25</v>
      </c>
      <c r="K17" s="55" t="s">
        <v>26</v>
      </c>
      <c r="M17" s="18" t="str">
        <f>IF(VLOOKUP($A17,'[1]2. Child Protection'!$B$8:$BG$226,'[1]2. Child Protection'!J$1,FALSE)=B17,"",VLOOKUP($A17,'[1]2. Child Protection'!$B$8:$BG$226,'[1]2. Child Protection'!J$1,FALSE)-B17)</f>
        <v/>
      </c>
      <c r="N17" s="18" t="str">
        <f>IF(VLOOKUP($A17,'[1]2. Child Protection'!$B$8:$BG$226,'[1]2. Child Protection'!K$1,FALSE)=C17,"",VLOOKUP($A17,'[1]2. Child Protection'!$B$8:$BG$226,'[1]2. Child Protection'!K$1,FALSE))</f>
        <v/>
      </c>
      <c r="O17" s="18" t="str">
        <f>IF(VLOOKUP($A17,'[1]2. Child Protection'!$B$8:$BG$226,'[1]2. Child Protection'!L$1,FALSE)=D17,"",VLOOKUP($A17,'[1]2. Child Protection'!$B$8:$BG$226,'[1]2. Child Protection'!L$1,FALSE)-D17)</f>
        <v/>
      </c>
      <c r="P17" s="18" t="str">
        <f>IF(VLOOKUP($A17,'[1]2. Child Protection'!$B$8:$BG$226,'[1]2. Child Protection'!M$1,FALSE)=E17,"",VLOOKUP($A17,'[1]2. Child Protection'!$B$8:$BG$226,'[1]2. Child Protection'!M$1,FALSE))</f>
        <v/>
      </c>
      <c r="Q17" s="18" t="str">
        <f>IF(VLOOKUP($A17,'[1]2. Child Protection'!$B$8:$BG$226,'[1]2. Child Protection'!N$1,FALSE)=F17,"",VLOOKUP($A17,'[1]2. Child Protection'!$B$8:$BG$226,'[1]2. Child Protection'!N$1,FALSE))</f>
        <v/>
      </c>
      <c r="R17" s="18" t="str">
        <f>IF(VLOOKUP($A17,'[1]2. Child Protection'!$B$8:$BG$226,'[1]2. Child Protection'!O$1,FALSE)=G17,"",VLOOKUP($A17,'[1]2. Child Protection'!$B$8:$BG$226,'[1]2. Child Protection'!O$1,FALSE))</f>
        <v/>
      </c>
      <c r="S17" s="18" t="str">
        <f>IF(VLOOKUP($A17,'[1]2. Child Protection'!$B$8:$BG$226,'[1]2. Child Protection'!P$1,FALSE)=H17,"",VLOOKUP($A17,'[1]2. Child Protection'!$B$8:$BG$226,'[1]2. Child Protection'!P$1,FALSE)-H17)</f>
        <v/>
      </c>
      <c r="T17" s="18" t="str">
        <f>IF(VLOOKUP($A17,'[1]2. Child Protection'!$B$8:$BG$226,'[1]2. Child Protection'!Q$1,FALSE)=I17,"",VLOOKUP($A17,'[1]2. Child Protection'!$B$8:$BG$226,'[1]2. Child Protection'!Q$1,FALSE))</f>
        <v/>
      </c>
      <c r="U17" s="18" t="str">
        <f>IF(VLOOKUP($A17,'[1]2. Child Protection'!$B$8:$BG$226,'[1]2. Child Protection'!R$1,FALSE)=J17,"",VLOOKUP($A17,'[1]2. Child Protection'!$B$8:$BG$226,'[1]2. Child Protection'!R$1,FALSE))</f>
        <v/>
      </c>
      <c r="V17" s="18" t="str">
        <f>IF(VLOOKUP($A17,'[1]2. Child Protection'!$B$8:$BG$226,'[1]2. Child Protection'!S$1,FALSE)=K17,"",VLOOKUP($A17,'[1]2. Child Protection'!$B$8:$BG$226,'[1]2. Child Protection'!S$1,FALSE))</f>
        <v/>
      </c>
      <c r="W17" s="2" t="b">
        <f t="shared" si="0"/>
        <v>1</v>
      </c>
      <c r="X17" s="1" t="s">
        <v>24</v>
      </c>
      <c r="Y17" s="56">
        <v>7.9</v>
      </c>
      <c r="Z17" s="57"/>
      <c r="AA17" s="56">
        <v>30.3</v>
      </c>
      <c r="AB17" s="57"/>
      <c r="AC17" s="58" t="s">
        <v>25</v>
      </c>
      <c r="AD17" s="58" t="s">
        <v>26</v>
      </c>
      <c r="AE17" s="56">
        <v>6</v>
      </c>
      <c r="AF17" s="57"/>
      <c r="AG17" s="58" t="s">
        <v>25</v>
      </c>
      <c r="AH17" s="58" t="s">
        <v>26</v>
      </c>
    </row>
    <row r="18" spans="1:34" x14ac:dyDescent="0.15">
      <c r="A18" s="2" t="s">
        <v>27</v>
      </c>
      <c r="B18" s="55" t="s">
        <v>22</v>
      </c>
      <c r="C18" s="48"/>
      <c r="D18" s="55" t="s">
        <v>22</v>
      </c>
      <c r="E18" s="48"/>
      <c r="F18" s="48"/>
      <c r="G18" s="48"/>
      <c r="H18" s="55" t="s">
        <v>22</v>
      </c>
      <c r="I18" s="48"/>
      <c r="J18" s="48"/>
      <c r="K18" s="48"/>
      <c r="M18" s="18" t="str">
        <f>IF(VLOOKUP($A18,'[1]2. Child Protection'!$B$8:$BG$226,'[1]2. Child Protection'!J$1,FALSE)=B18,"",VLOOKUP($A18,'[1]2. Child Protection'!$B$8:$BG$226,'[1]2. Child Protection'!J$1,FALSE)-B18)</f>
        <v/>
      </c>
      <c r="N18" s="18" t="str">
        <f>IF(VLOOKUP($A18,'[1]2. Child Protection'!$B$8:$BG$226,'[1]2. Child Protection'!K$1,FALSE)=C18,"",VLOOKUP($A18,'[1]2. Child Protection'!$B$8:$BG$226,'[1]2. Child Protection'!K$1,FALSE))</f>
        <v/>
      </c>
      <c r="O18" s="18" t="str">
        <f>IF(VLOOKUP($A18,'[1]2. Child Protection'!$B$8:$BG$226,'[1]2. Child Protection'!L$1,FALSE)=D18,"",VLOOKUP($A18,'[1]2. Child Protection'!$B$8:$BG$226,'[1]2. Child Protection'!L$1,FALSE)-D18)</f>
        <v/>
      </c>
      <c r="P18" s="18" t="str">
        <f>IF(VLOOKUP($A18,'[1]2. Child Protection'!$B$8:$BG$226,'[1]2. Child Protection'!M$1,FALSE)=E18,"",VLOOKUP($A18,'[1]2. Child Protection'!$B$8:$BG$226,'[1]2. Child Protection'!M$1,FALSE))</f>
        <v/>
      </c>
      <c r="Q18" s="18" t="str">
        <f>IF(VLOOKUP($A18,'[1]2. Child Protection'!$B$8:$BG$226,'[1]2. Child Protection'!N$1,FALSE)=F18,"",VLOOKUP($A18,'[1]2. Child Protection'!$B$8:$BG$226,'[1]2. Child Protection'!N$1,FALSE))</f>
        <v/>
      </c>
      <c r="R18" s="18" t="str">
        <f>IF(VLOOKUP($A18,'[1]2. Child Protection'!$B$8:$BG$226,'[1]2. Child Protection'!O$1,FALSE)=G18,"",VLOOKUP($A18,'[1]2. Child Protection'!$B$8:$BG$226,'[1]2. Child Protection'!O$1,FALSE))</f>
        <v/>
      </c>
      <c r="S18" s="18" t="str">
        <f>IF(VLOOKUP($A18,'[1]2. Child Protection'!$B$8:$BG$226,'[1]2. Child Protection'!P$1,FALSE)=H18,"",VLOOKUP($A18,'[1]2. Child Protection'!$B$8:$BG$226,'[1]2. Child Protection'!P$1,FALSE)-H18)</f>
        <v/>
      </c>
      <c r="T18" s="18" t="str">
        <f>IF(VLOOKUP($A18,'[1]2. Child Protection'!$B$8:$BG$226,'[1]2. Child Protection'!Q$1,FALSE)=I18,"",VLOOKUP($A18,'[1]2. Child Protection'!$B$8:$BG$226,'[1]2. Child Protection'!Q$1,FALSE))</f>
        <v/>
      </c>
      <c r="U18" s="18" t="str">
        <f>IF(VLOOKUP($A18,'[1]2. Child Protection'!$B$8:$BG$226,'[1]2. Child Protection'!R$1,FALSE)=J18,"",VLOOKUP($A18,'[1]2. Child Protection'!$B$8:$BG$226,'[1]2. Child Protection'!R$1,FALSE))</f>
        <v/>
      </c>
      <c r="V18" s="18" t="str">
        <f>IF(VLOOKUP($A18,'[1]2. Child Protection'!$B$8:$BG$226,'[1]2. Child Protection'!S$1,FALSE)=K18,"",VLOOKUP($A18,'[1]2. Child Protection'!$B$8:$BG$226,'[1]2. Child Protection'!S$1,FALSE))</f>
        <v/>
      </c>
      <c r="W18" s="2" t="b">
        <f t="shared" si="0"/>
        <v>1</v>
      </c>
      <c r="X18" s="1" t="s">
        <v>27</v>
      </c>
      <c r="Y18" s="58" t="s">
        <v>22</v>
      </c>
      <c r="Z18" s="57"/>
      <c r="AA18" s="58" t="s">
        <v>22</v>
      </c>
      <c r="AB18" s="57"/>
      <c r="AC18" s="57"/>
      <c r="AD18" s="57"/>
      <c r="AE18" s="58" t="s">
        <v>22</v>
      </c>
      <c r="AF18" s="57"/>
      <c r="AG18" s="57"/>
      <c r="AH18" s="57"/>
    </row>
    <row r="19" spans="1:34" x14ac:dyDescent="0.15">
      <c r="A19" s="2" t="s">
        <v>28</v>
      </c>
      <c r="B19" s="55" t="s">
        <v>22</v>
      </c>
      <c r="C19" s="48"/>
      <c r="D19" s="55" t="s">
        <v>22</v>
      </c>
      <c r="E19" s="48"/>
      <c r="F19" s="48"/>
      <c r="G19" s="48"/>
      <c r="H19" s="55" t="s">
        <v>22</v>
      </c>
      <c r="I19" s="48"/>
      <c r="J19" s="48"/>
      <c r="K19" s="48"/>
      <c r="M19" s="18" t="str">
        <f>IF(VLOOKUP($A19,'[1]2. Child Protection'!$B$8:$BG$226,'[1]2. Child Protection'!J$1,FALSE)=B19,"",VLOOKUP($A19,'[1]2. Child Protection'!$B$8:$BG$226,'[1]2. Child Protection'!J$1,FALSE)-B19)</f>
        <v/>
      </c>
      <c r="N19" s="18" t="str">
        <f>IF(VLOOKUP($A19,'[1]2. Child Protection'!$B$8:$BG$226,'[1]2. Child Protection'!K$1,FALSE)=C19,"",VLOOKUP($A19,'[1]2. Child Protection'!$B$8:$BG$226,'[1]2. Child Protection'!K$1,FALSE))</f>
        <v/>
      </c>
      <c r="O19" s="18" t="str">
        <f>IF(VLOOKUP($A19,'[1]2. Child Protection'!$B$8:$BG$226,'[1]2. Child Protection'!L$1,FALSE)=D19,"",VLOOKUP($A19,'[1]2. Child Protection'!$B$8:$BG$226,'[1]2. Child Protection'!L$1,FALSE)-D19)</f>
        <v/>
      </c>
      <c r="P19" s="18" t="str">
        <f>IF(VLOOKUP($A19,'[1]2. Child Protection'!$B$8:$BG$226,'[1]2. Child Protection'!M$1,FALSE)=E19,"",VLOOKUP($A19,'[1]2. Child Protection'!$B$8:$BG$226,'[1]2. Child Protection'!M$1,FALSE))</f>
        <v/>
      </c>
      <c r="Q19" s="18" t="str">
        <f>IF(VLOOKUP($A19,'[1]2. Child Protection'!$B$8:$BG$226,'[1]2. Child Protection'!N$1,FALSE)=F19,"",VLOOKUP($A19,'[1]2. Child Protection'!$B$8:$BG$226,'[1]2. Child Protection'!N$1,FALSE))</f>
        <v/>
      </c>
      <c r="R19" s="18" t="str">
        <f>IF(VLOOKUP($A19,'[1]2. Child Protection'!$B$8:$BG$226,'[1]2. Child Protection'!O$1,FALSE)=G19,"",VLOOKUP($A19,'[1]2. Child Protection'!$B$8:$BG$226,'[1]2. Child Protection'!O$1,FALSE))</f>
        <v/>
      </c>
      <c r="S19" s="18" t="str">
        <f>IF(VLOOKUP($A19,'[1]2. Child Protection'!$B$8:$BG$226,'[1]2. Child Protection'!P$1,FALSE)=H19,"",VLOOKUP($A19,'[1]2. Child Protection'!$B$8:$BG$226,'[1]2. Child Protection'!P$1,FALSE)-H19)</f>
        <v/>
      </c>
      <c r="T19" s="18" t="str">
        <f>IF(VLOOKUP($A19,'[1]2. Child Protection'!$B$8:$BG$226,'[1]2. Child Protection'!Q$1,FALSE)=I19,"",VLOOKUP($A19,'[1]2. Child Protection'!$B$8:$BG$226,'[1]2. Child Protection'!Q$1,FALSE))</f>
        <v/>
      </c>
      <c r="U19" s="18" t="str">
        <f>IF(VLOOKUP($A19,'[1]2. Child Protection'!$B$8:$BG$226,'[1]2. Child Protection'!R$1,FALSE)=J19,"",VLOOKUP($A19,'[1]2. Child Protection'!$B$8:$BG$226,'[1]2. Child Protection'!R$1,FALSE))</f>
        <v/>
      </c>
      <c r="V19" s="18" t="str">
        <f>IF(VLOOKUP($A19,'[1]2. Child Protection'!$B$8:$BG$226,'[1]2. Child Protection'!S$1,FALSE)=K19,"",VLOOKUP($A19,'[1]2. Child Protection'!$B$8:$BG$226,'[1]2. Child Protection'!S$1,FALSE))</f>
        <v/>
      </c>
      <c r="W19" s="2" t="b">
        <f t="shared" si="0"/>
        <v>1</v>
      </c>
      <c r="X19" s="1" t="s">
        <v>28</v>
      </c>
      <c r="Y19" s="58" t="s">
        <v>22</v>
      </c>
      <c r="Z19" s="57"/>
      <c r="AA19" s="58" t="s">
        <v>22</v>
      </c>
      <c r="AB19" s="57"/>
      <c r="AC19" s="57"/>
      <c r="AD19" s="57"/>
      <c r="AE19" s="58" t="s">
        <v>22</v>
      </c>
      <c r="AF19" s="57"/>
      <c r="AG19" s="57"/>
      <c r="AH19" s="57"/>
    </row>
    <row r="20" spans="1:34" x14ac:dyDescent="0.15">
      <c r="A20" s="2" t="s">
        <v>29</v>
      </c>
      <c r="B20" s="54">
        <v>2.3860000000000001</v>
      </c>
      <c r="C20" s="48" t="s">
        <v>30</v>
      </c>
      <c r="D20" s="54">
        <v>15.45</v>
      </c>
      <c r="E20" s="48" t="s">
        <v>30</v>
      </c>
      <c r="F20" s="55" t="s">
        <v>31</v>
      </c>
      <c r="G20" s="55" t="s">
        <v>32</v>
      </c>
      <c r="H20" s="55" t="s">
        <v>22</v>
      </c>
      <c r="I20" s="48"/>
      <c r="J20" s="48"/>
      <c r="K20" s="48"/>
      <c r="M20" s="18" t="str">
        <f>IF(VLOOKUP($A20,'[1]2. Child Protection'!$B$8:$BG$226,'[1]2. Child Protection'!J$1,FALSE)=B20,"",VLOOKUP($A20,'[1]2. Child Protection'!$B$8:$BG$226,'[1]2. Child Protection'!J$1,FALSE)-B20)</f>
        <v/>
      </c>
      <c r="N20" s="18" t="str">
        <f>IF(VLOOKUP($A20,'[1]2. Child Protection'!$B$8:$BG$226,'[1]2. Child Protection'!K$1,FALSE)=C20,"",VLOOKUP($A20,'[1]2. Child Protection'!$B$8:$BG$226,'[1]2. Child Protection'!K$1,FALSE))</f>
        <v/>
      </c>
      <c r="O20" s="18" t="str">
        <f>IF(VLOOKUP($A20,'[1]2. Child Protection'!$B$8:$BG$226,'[1]2. Child Protection'!L$1,FALSE)=D20,"",VLOOKUP($A20,'[1]2. Child Protection'!$B$8:$BG$226,'[1]2. Child Protection'!L$1,FALSE)-D20)</f>
        <v/>
      </c>
      <c r="P20" s="18" t="str">
        <f>IF(VLOOKUP($A20,'[1]2. Child Protection'!$B$8:$BG$226,'[1]2. Child Protection'!M$1,FALSE)=E20,"",VLOOKUP($A20,'[1]2. Child Protection'!$B$8:$BG$226,'[1]2. Child Protection'!M$1,FALSE))</f>
        <v/>
      </c>
      <c r="Q20" s="18" t="str">
        <f>IF(VLOOKUP($A20,'[1]2. Child Protection'!$B$8:$BG$226,'[1]2. Child Protection'!N$1,FALSE)=F20,"",VLOOKUP($A20,'[1]2. Child Protection'!$B$8:$BG$226,'[1]2. Child Protection'!N$1,FALSE))</f>
        <v/>
      </c>
      <c r="R20" s="18" t="str">
        <f>IF(VLOOKUP($A20,'[1]2. Child Protection'!$B$8:$BG$226,'[1]2. Child Protection'!O$1,FALSE)=G20,"",VLOOKUP($A20,'[1]2. Child Protection'!$B$8:$BG$226,'[1]2. Child Protection'!O$1,FALSE))</f>
        <v/>
      </c>
      <c r="S20" s="18" t="str">
        <f>IF(VLOOKUP($A20,'[1]2. Child Protection'!$B$8:$BG$226,'[1]2. Child Protection'!P$1,FALSE)=H20,"",VLOOKUP($A20,'[1]2. Child Protection'!$B$8:$BG$226,'[1]2. Child Protection'!P$1,FALSE)-H20)</f>
        <v/>
      </c>
      <c r="T20" s="18" t="str">
        <f>IF(VLOOKUP($A20,'[1]2. Child Protection'!$B$8:$BG$226,'[1]2. Child Protection'!Q$1,FALSE)=I20,"",VLOOKUP($A20,'[1]2. Child Protection'!$B$8:$BG$226,'[1]2. Child Protection'!Q$1,FALSE))</f>
        <v/>
      </c>
      <c r="U20" s="18" t="str">
        <f>IF(VLOOKUP($A20,'[1]2. Child Protection'!$B$8:$BG$226,'[1]2. Child Protection'!R$1,FALSE)=J20,"",VLOOKUP($A20,'[1]2. Child Protection'!$B$8:$BG$226,'[1]2. Child Protection'!R$1,FALSE))</f>
        <v/>
      </c>
      <c r="V20" s="18" t="str">
        <f>IF(VLOOKUP($A20,'[1]2. Child Protection'!$B$8:$BG$226,'[1]2. Child Protection'!S$1,FALSE)=K20,"",VLOOKUP($A20,'[1]2. Child Protection'!$B$8:$BG$226,'[1]2. Child Protection'!S$1,FALSE))</f>
        <v/>
      </c>
      <c r="W20" s="2" t="b">
        <f t="shared" si="0"/>
        <v>0</v>
      </c>
      <c r="X20" s="1" t="s">
        <v>29</v>
      </c>
      <c r="Y20" s="56">
        <v>2.4</v>
      </c>
      <c r="Z20" s="57" t="s">
        <v>30</v>
      </c>
      <c r="AA20" s="56">
        <v>15.5</v>
      </c>
      <c r="AB20" s="57" t="s">
        <v>30</v>
      </c>
      <c r="AC20" s="58" t="s">
        <v>31</v>
      </c>
      <c r="AD20" s="58" t="s">
        <v>32</v>
      </c>
      <c r="AE20" s="58" t="s">
        <v>22</v>
      </c>
      <c r="AF20" s="57"/>
      <c r="AG20" s="57"/>
      <c r="AH20" s="57"/>
    </row>
    <row r="21" spans="1:34" x14ac:dyDescent="0.15">
      <c r="A21" s="2" t="s">
        <v>33</v>
      </c>
      <c r="B21" s="54">
        <v>4.2000000000000003E-2</v>
      </c>
      <c r="C21" s="48"/>
      <c r="D21" s="54">
        <v>5.3</v>
      </c>
      <c r="E21" s="48"/>
      <c r="F21" s="55" t="s">
        <v>25</v>
      </c>
      <c r="G21" s="55" t="s">
        <v>26</v>
      </c>
      <c r="H21" s="54">
        <v>0.4</v>
      </c>
      <c r="I21" s="48"/>
      <c r="J21" s="55" t="s">
        <v>25</v>
      </c>
      <c r="K21" s="55" t="s">
        <v>26</v>
      </c>
      <c r="M21" s="18" t="str">
        <f>IF(VLOOKUP($A21,'[1]2. Child Protection'!$B$8:$BG$226,'[1]2. Child Protection'!J$1,FALSE)=B21,"",VLOOKUP($A21,'[1]2. Child Protection'!$B$8:$BG$226,'[1]2. Child Protection'!J$1,FALSE)-B21)</f>
        <v/>
      </c>
      <c r="N21" s="18" t="str">
        <f>IF(VLOOKUP($A21,'[1]2. Child Protection'!$B$8:$BG$226,'[1]2. Child Protection'!K$1,FALSE)=C21,"",VLOOKUP($A21,'[1]2. Child Protection'!$B$8:$BG$226,'[1]2. Child Protection'!K$1,FALSE))</f>
        <v/>
      </c>
      <c r="O21" s="18" t="str">
        <f>IF(VLOOKUP($A21,'[1]2. Child Protection'!$B$8:$BG$226,'[1]2. Child Protection'!L$1,FALSE)=D21,"",VLOOKUP($A21,'[1]2. Child Protection'!$B$8:$BG$226,'[1]2. Child Protection'!L$1,FALSE)-D21)</f>
        <v/>
      </c>
      <c r="P21" s="18" t="str">
        <f>IF(VLOOKUP($A21,'[1]2. Child Protection'!$B$8:$BG$226,'[1]2. Child Protection'!M$1,FALSE)=E21,"",VLOOKUP($A21,'[1]2. Child Protection'!$B$8:$BG$226,'[1]2. Child Protection'!M$1,FALSE))</f>
        <v/>
      </c>
      <c r="Q21" s="18" t="str">
        <f>IF(VLOOKUP($A21,'[1]2. Child Protection'!$B$8:$BG$226,'[1]2. Child Protection'!N$1,FALSE)=F21,"",VLOOKUP($A21,'[1]2. Child Protection'!$B$8:$BG$226,'[1]2. Child Protection'!N$1,FALSE))</f>
        <v/>
      </c>
      <c r="R21" s="18" t="str">
        <f>IF(VLOOKUP($A21,'[1]2. Child Protection'!$B$8:$BG$226,'[1]2. Child Protection'!O$1,FALSE)=G21,"",VLOOKUP($A21,'[1]2. Child Protection'!$B$8:$BG$226,'[1]2. Child Protection'!O$1,FALSE))</f>
        <v/>
      </c>
      <c r="S21" s="18" t="str">
        <f>IF(VLOOKUP($A21,'[1]2. Child Protection'!$B$8:$BG$226,'[1]2. Child Protection'!P$1,FALSE)=H21,"",VLOOKUP($A21,'[1]2. Child Protection'!$B$8:$BG$226,'[1]2. Child Protection'!P$1,FALSE)-H21)</f>
        <v/>
      </c>
      <c r="T21" s="18" t="str">
        <f>IF(VLOOKUP($A21,'[1]2. Child Protection'!$B$8:$BG$226,'[1]2. Child Protection'!Q$1,FALSE)=I21,"",VLOOKUP($A21,'[1]2. Child Protection'!$B$8:$BG$226,'[1]2. Child Protection'!Q$1,FALSE))</f>
        <v/>
      </c>
      <c r="U21" s="18" t="str">
        <f>IF(VLOOKUP($A21,'[1]2. Child Protection'!$B$8:$BG$226,'[1]2. Child Protection'!R$1,FALSE)=J21,"",VLOOKUP($A21,'[1]2. Child Protection'!$B$8:$BG$226,'[1]2. Child Protection'!R$1,FALSE))</f>
        <v/>
      </c>
      <c r="V21" s="18" t="str">
        <f>IF(VLOOKUP($A21,'[1]2. Child Protection'!$B$8:$BG$226,'[1]2. Child Protection'!S$1,FALSE)=K21,"",VLOOKUP($A21,'[1]2. Child Protection'!$B$8:$BG$226,'[1]2. Child Protection'!S$1,FALSE))</f>
        <v/>
      </c>
      <c r="W21" s="2" t="b">
        <f t="shared" si="0"/>
        <v>1</v>
      </c>
      <c r="X21" s="1" t="s">
        <v>33</v>
      </c>
      <c r="Y21" s="56">
        <v>0</v>
      </c>
      <c r="Z21" s="57"/>
      <c r="AA21" s="56">
        <v>5.3</v>
      </c>
      <c r="AB21" s="57"/>
      <c r="AC21" s="58" t="s">
        <v>25</v>
      </c>
      <c r="AD21" s="58" t="s">
        <v>26</v>
      </c>
      <c r="AE21" s="56">
        <v>0.4</v>
      </c>
      <c r="AF21" s="57"/>
      <c r="AG21" s="58" t="s">
        <v>25</v>
      </c>
      <c r="AH21" s="58" t="s">
        <v>26</v>
      </c>
    </row>
    <row r="22" spans="1:34" x14ac:dyDescent="0.15">
      <c r="A22" s="2" t="s">
        <v>34</v>
      </c>
      <c r="B22" s="55" t="s">
        <v>22</v>
      </c>
      <c r="C22" s="48"/>
      <c r="D22" s="55" t="s">
        <v>22</v>
      </c>
      <c r="E22" s="48"/>
      <c r="F22" s="48"/>
      <c r="G22" s="48"/>
      <c r="H22" s="55" t="s">
        <v>22</v>
      </c>
      <c r="I22" s="48"/>
      <c r="J22" s="48"/>
      <c r="K22" s="48"/>
      <c r="M22" s="18" t="str">
        <f>IF(VLOOKUP($A22,'[1]2. Child Protection'!$B$8:$BG$226,'[1]2. Child Protection'!J$1,FALSE)=B22,"",VLOOKUP($A22,'[1]2. Child Protection'!$B$8:$BG$226,'[1]2. Child Protection'!J$1,FALSE)-B22)</f>
        <v/>
      </c>
      <c r="N22" s="18" t="str">
        <f>IF(VLOOKUP($A22,'[1]2. Child Protection'!$B$8:$BG$226,'[1]2. Child Protection'!K$1,FALSE)=C22,"",VLOOKUP($A22,'[1]2. Child Protection'!$B$8:$BG$226,'[1]2. Child Protection'!K$1,FALSE))</f>
        <v/>
      </c>
      <c r="O22" s="18" t="str">
        <f>IF(VLOOKUP($A22,'[1]2. Child Protection'!$B$8:$BG$226,'[1]2. Child Protection'!L$1,FALSE)=D22,"",VLOOKUP($A22,'[1]2. Child Protection'!$B$8:$BG$226,'[1]2. Child Protection'!L$1,FALSE)-D22)</f>
        <v/>
      </c>
      <c r="P22" s="18" t="str">
        <f>IF(VLOOKUP($A22,'[1]2. Child Protection'!$B$8:$BG$226,'[1]2. Child Protection'!M$1,FALSE)=E22,"",VLOOKUP($A22,'[1]2. Child Protection'!$B$8:$BG$226,'[1]2. Child Protection'!M$1,FALSE))</f>
        <v/>
      </c>
      <c r="Q22" s="18" t="str">
        <f>IF(VLOOKUP($A22,'[1]2. Child Protection'!$B$8:$BG$226,'[1]2. Child Protection'!N$1,FALSE)=F22,"",VLOOKUP($A22,'[1]2. Child Protection'!$B$8:$BG$226,'[1]2. Child Protection'!N$1,FALSE))</f>
        <v/>
      </c>
      <c r="R22" s="18" t="str">
        <f>IF(VLOOKUP($A22,'[1]2. Child Protection'!$B$8:$BG$226,'[1]2. Child Protection'!O$1,FALSE)=G22,"",VLOOKUP($A22,'[1]2. Child Protection'!$B$8:$BG$226,'[1]2. Child Protection'!O$1,FALSE))</f>
        <v/>
      </c>
      <c r="S22" s="18" t="str">
        <f>IF(VLOOKUP($A22,'[1]2. Child Protection'!$B$8:$BG$226,'[1]2. Child Protection'!P$1,FALSE)=H22,"",VLOOKUP($A22,'[1]2. Child Protection'!$B$8:$BG$226,'[1]2. Child Protection'!P$1,FALSE)-H22)</f>
        <v/>
      </c>
      <c r="T22" s="18" t="str">
        <f>IF(VLOOKUP($A22,'[1]2. Child Protection'!$B$8:$BG$226,'[1]2. Child Protection'!Q$1,FALSE)=I22,"",VLOOKUP($A22,'[1]2. Child Protection'!$B$8:$BG$226,'[1]2. Child Protection'!Q$1,FALSE))</f>
        <v/>
      </c>
      <c r="U22" s="18" t="str">
        <f>IF(VLOOKUP($A22,'[1]2. Child Protection'!$B$8:$BG$226,'[1]2. Child Protection'!R$1,FALSE)=J22,"",VLOOKUP($A22,'[1]2. Child Protection'!$B$8:$BG$226,'[1]2. Child Protection'!R$1,FALSE))</f>
        <v/>
      </c>
      <c r="V22" s="18" t="str">
        <f>IF(VLOOKUP($A22,'[1]2. Child Protection'!$B$8:$BG$226,'[1]2. Child Protection'!S$1,FALSE)=K22,"",VLOOKUP($A22,'[1]2. Child Protection'!$B$8:$BG$226,'[1]2. Child Protection'!S$1,FALSE))</f>
        <v/>
      </c>
      <c r="W22" s="2" t="b">
        <f t="shared" si="0"/>
        <v>1</v>
      </c>
      <c r="X22" s="1" t="s">
        <v>34</v>
      </c>
      <c r="Y22" s="58" t="s">
        <v>22</v>
      </c>
      <c r="Z22" s="57"/>
      <c r="AA22" s="58" t="s">
        <v>22</v>
      </c>
      <c r="AB22" s="57"/>
      <c r="AC22" s="57"/>
      <c r="AD22" s="57"/>
      <c r="AE22" s="58" t="s">
        <v>22</v>
      </c>
      <c r="AF22" s="57"/>
      <c r="AG22" s="57"/>
      <c r="AH22" s="57"/>
    </row>
    <row r="23" spans="1:34" x14ac:dyDescent="0.15">
      <c r="A23" s="2" t="s">
        <v>35</v>
      </c>
      <c r="B23" s="55" t="s">
        <v>22</v>
      </c>
      <c r="C23" s="48"/>
      <c r="D23" s="55" t="s">
        <v>22</v>
      </c>
      <c r="E23" s="48"/>
      <c r="F23" s="48"/>
      <c r="G23" s="48"/>
      <c r="H23" s="55" t="s">
        <v>22</v>
      </c>
      <c r="I23" s="48"/>
      <c r="J23" s="48"/>
      <c r="K23" s="48"/>
      <c r="M23" s="18" t="str">
        <f>IF(VLOOKUP($A23,'[1]2. Child Protection'!$B$8:$BG$226,'[1]2. Child Protection'!J$1,FALSE)=B23,"",VLOOKUP($A23,'[1]2. Child Protection'!$B$8:$BG$226,'[1]2. Child Protection'!J$1,FALSE)-B23)</f>
        <v/>
      </c>
      <c r="N23" s="18" t="str">
        <f>IF(VLOOKUP($A23,'[1]2. Child Protection'!$B$8:$BG$226,'[1]2. Child Protection'!K$1,FALSE)=C23,"",VLOOKUP($A23,'[1]2. Child Protection'!$B$8:$BG$226,'[1]2. Child Protection'!K$1,FALSE))</f>
        <v/>
      </c>
      <c r="O23" s="18" t="str">
        <f>IF(VLOOKUP($A23,'[1]2. Child Protection'!$B$8:$BG$226,'[1]2. Child Protection'!L$1,FALSE)=D23,"",VLOOKUP($A23,'[1]2. Child Protection'!$B$8:$BG$226,'[1]2. Child Protection'!L$1,FALSE)-D23)</f>
        <v/>
      </c>
      <c r="P23" s="18" t="str">
        <f>IF(VLOOKUP($A23,'[1]2. Child Protection'!$B$8:$BG$226,'[1]2. Child Protection'!M$1,FALSE)=E23,"",VLOOKUP($A23,'[1]2. Child Protection'!$B$8:$BG$226,'[1]2. Child Protection'!M$1,FALSE))</f>
        <v/>
      </c>
      <c r="Q23" s="18" t="str">
        <f>IF(VLOOKUP($A23,'[1]2. Child Protection'!$B$8:$BG$226,'[1]2. Child Protection'!N$1,FALSE)=F23,"",VLOOKUP($A23,'[1]2. Child Protection'!$B$8:$BG$226,'[1]2. Child Protection'!N$1,FALSE))</f>
        <v/>
      </c>
      <c r="R23" s="18" t="str">
        <f>IF(VLOOKUP($A23,'[1]2. Child Protection'!$B$8:$BG$226,'[1]2. Child Protection'!O$1,FALSE)=G23,"",VLOOKUP($A23,'[1]2. Child Protection'!$B$8:$BG$226,'[1]2. Child Protection'!O$1,FALSE))</f>
        <v/>
      </c>
      <c r="S23" s="18" t="str">
        <f>IF(VLOOKUP($A23,'[1]2. Child Protection'!$B$8:$BG$226,'[1]2. Child Protection'!P$1,FALSE)=H23,"",VLOOKUP($A23,'[1]2. Child Protection'!$B$8:$BG$226,'[1]2. Child Protection'!P$1,FALSE)-H23)</f>
        <v/>
      </c>
      <c r="T23" s="18" t="str">
        <f>IF(VLOOKUP($A23,'[1]2. Child Protection'!$B$8:$BG$226,'[1]2. Child Protection'!Q$1,FALSE)=I23,"",VLOOKUP($A23,'[1]2. Child Protection'!$B$8:$BG$226,'[1]2. Child Protection'!Q$1,FALSE))</f>
        <v/>
      </c>
      <c r="U23" s="18" t="str">
        <f>IF(VLOOKUP($A23,'[1]2. Child Protection'!$B$8:$BG$226,'[1]2. Child Protection'!R$1,FALSE)=J23,"",VLOOKUP($A23,'[1]2. Child Protection'!$B$8:$BG$226,'[1]2. Child Protection'!R$1,FALSE))</f>
        <v/>
      </c>
      <c r="V23" s="18" t="str">
        <f>IF(VLOOKUP($A23,'[1]2. Child Protection'!$B$8:$BG$226,'[1]2. Child Protection'!S$1,FALSE)=K23,"",VLOOKUP($A23,'[1]2. Child Protection'!$B$8:$BG$226,'[1]2. Child Protection'!S$1,FALSE))</f>
        <v/>
      </c>
      <c r="W23" s="2" t="b">
        <f t="shared" si="0"/>
        <v>1</v>
      </c>
      <c r="X23" s="1" t="s">
        <v>35</v>
      </c>
      <c r="Y23" s="58" t="s">
        <v>22</v>
      </c>
      <c r="Z23" s="57"/>
      <c r="AA23" s="58" t="s">
        <v>22</v>
      </c>
      <c r="AB23" s="57"/>
      <c r="AC23" s="57"/>
      <c r="AD23" s="57"/>
      <c r="AE23" s="58" t="s">
        <v>22</v>
      </c>
      <c r="AF23" s="57"/>
      <c r="AG23" s="57"/>
      <c r="AH23" s="57"/>
    </row>
    <row r="24" spans="1:34" x14ac:dyDescent="0.15">
      <c r="A24" s="2" t="s">
        <v>36</v>
      </c>
      <c r="B24" s="54">
        <v>1.9</v>
      </c>
      <c r="C24" s="48" t="s">
        <v>37</v>
      </c>
      <c r="D24" s="54">
        <v>11</v>
      </c>
      <c r="E24" s="48" t="s">
        <v>37</v>
      </c>
      <c r="F24" s="55" t="s">
        <v>38</v>
      </c>
      <c r="G24" s="55" t="s">
        <v>39</v>
      </c>
      <c r="H24" s="42">
        <v>0.4</v>
      </c>
      <c r="I24" s="48" t="s">
        <v>37</v>
      </c>
      <c r="J24" s="55" t="s">
        <v>40</v>
      </c>
      <c r="K24" s="55" t="s">
        <v>41</v>
      </c>
      <c r="M24" s="18" t="str">
        <f>IF(VLOOKUP($A24,'[1]2. Child Protection'!$B$8:$BG$226,'[1]2. Child Protection'!J$1,FALSE)=B24,"",VLOOKUP($A24,'[1]2. Child Protection'!$B$8:$BG$226,'[1]2. Child Protection'!J$1,FALSE)-B24)</f>
        <v/>
      </c>
      <c r="N24" s="18" t="str">
        <f>IF(VLOOKUP($A24,'[1]2. Child Protection'!$B$8:$BG$226,'[1]2. Child Protection'!K$1,FALSE)=C24,"",VLOOKUP($A24,'[1]2. Child Protection'!$B$8:$BG$226,'[1]2. Child Protection'!K$1,FALSE))</f>
        <v/>
      </c>
      <c r="O24" s="18" t="str">
        <f>IF(VLOOKUP($A24,'[1]2. Child Protection'!$B$8:$BG$226,'[1]2. Child Protection'!L$1,FALSE)=D24,"",VLOOKUP($A24,'[1]2. Child Protection'!$B$8:$BG$226,'[1]2. Child Protection'!L$1,FALSE)-D24)</f>
        <v/>
      </c>
      <c r="P24" s="18" t="str">
        <f>IF(VLOOKUP($A24,'[1]2. Child Protection'!$B$8:$BG$226,'[1]2. Child Protection'!M$1,FALSE)=E24,"",VLOOKUP($A24,'[1]2. Child Protection'!$B$8:$BG$226,'[1]2. Child Protection'!M$1,FALSE))</f>
        <v/>
      </c>
      <c r="Q24" s="18" t="str">
        <f>IF(VLOOKUP($A24,'[1]2. Child Protection'!$B$8:$BG$226,'[1]2. Child Protection'!N$1,FALSE)=F24,"",VLOOKUP($A24,'[1]2. Child Protection'!$B$8:$BG$226,'[1]2. Child Protection'!N$1,FALSE))</f>
        <v/>
      </c>
      <c r="R24" s="18" t="str">
        <f>IF(VLOOKUP($A24,'[1]2. Child Protection'!$B$8:$BG$226,'[1]2. Child Protection'!O$1,FALSE)=G24,"",VLOOKUP($A24,'[1]2. Child Protection'!$B$8:$BG$226,'[1]2. Child Protection'!O$1,FALSE))</f>
        <v/>
      </c>
      <c r="S24" s="18" t="str">
        <f>IF(VLOOKUP($A24,'[1]2. Child Protection'!$B$8:$BG$226,'[1]2. Child Protection'!P$1,FALSE)=H24,"",VLOOKUP($A24,'[1]2. Child Protection'!$B$8:$BG$226,'[1]2. Child Protection'!P$1,FALSE)-H24)</f>
        <v/>
      </c>
      <c r="T24" s="18" t="str">
        <f>IF(VLOOKUP($A24,'[1]2. Child Protection'!$B$8:$BG$226,'[1]2. Child Protection'!Q$1,FALSE)=I24,"",VLOOKUP($A24,'[1]2. Child Protection'!$B$8:$BG$226,'[1]2. Child Protection'!Q$1,FALSE))</f>
        <v/>
      </c>
      <c r="U24" s="18" t="str">
        <f>IF(VLOOKUP($A24,'[1]2. Child Protection'!$B$8:$BG$226,'[1]2. Child Protection'!R$1,FALSE)=J24,"",VLOOKUP($A24,'[1]2. Child Protection'!$B$8:$BG$226,'[1]2. Child Protection'!R$1,FALSE))</f>
        <v/>
      </c>
      <c r="V24" s="18" t="str">
        <f>IF(VLOOKUP($A24,'[1]2. Child Protection'!$B$8:$BG$226,'[1]2. Child Protection'!S$1,FALSE)=K24,"",VLOOKUP($A24,'[1]2. Child Protection'!$B$8:$BG$226,'[1]2. Child Protection'!S$1,FALSE))</f>
        <v/>
      </c>
      <c r="W24" s="2" t="b">
        <f t="shared" si="0"/>
        <v>0</v>
      </c>
      <c r="X24" s="1" t="s">
        <v>36</v>
      </c>
      <c r="Y24" s="56">
        <v>1.9</v>
      </c>
      <c r="Z24" s="57" t="s">
        <v>48</v>
      </c>
      <c r="AA24" s="56">
        <v>11</v>
      </c>
      <c r="AB24" s="57" t="s">
        <v>48</v>
      </c>
      <c r="AC24" s="58" t="s">
        <v>38</v>
      </c>
      <c r="AD24" s="58" t="s">
        <v>39</v>
      </c>
      <c r="AE24" s="59">
        <v>0.4</v>
      </c>
      <c r="AF24" s="57" t="s">
        <v>37</v>
      </c>
      <c r="AG24" s="58" t="s">
        <v>40</v>
      </c>
      <c r="AH24" s="58" t="s">
        <v>41</v>
      </c>
    </row>
    <row r="25" spans="1:34" x14ac:dyDescent="0.15">
      <c r="A25" s="2" t="s">
        <v>42</v>
      </c>
      <c r="B25" s="55" t="s">
        <v>22</v>
      </c>
      <c r="C25" s="48"/>
      <c r="D25" s="55" t="s">
        <v>22</v>
      </c>
      <c r="E25" s="48"/>
      <c r="F25" s="48"/>
      <c r="G25" s="48"/>
      <c r="H25" s="55" t="s">
        <v>22</v>
      </c>
      <c r="I25" s="48"/>
      <c r="J25" s="48"/>
      <c r="K25" s="48"/>
      <c r="M25" s="18" t="str">
        <f>IF(VLOOKUP($A25,'[1]2. Child Protection'!$B$8:$BG$226,'[1]2. Child Protection'!J$1,FALSE)=B25,"",VLOOKUP($A25,'[1]2. Child Protection'!$B$8:$BG$226,'[1]2. Child Protection'!J$1,FALSE)-B25)</f>
        <v/>
      </c>
      <c r="N25" s="18" t="str">
        <f>IF(VLOOKUP($A25,'[1]2. Child Protection'!$B$8:$BG$226,'[1]2. Child Protection'!K$1,FALSE)=C25,"",VLOOKUP($A25,'[1]2. Child Protection'!$B$8:$BG$226,'[1]2. Child Protection'!K$1,FALSE))</f>
        <v/>
      </c>
      <c r="O25" s="18" t="str">
        <f>IF(VLOOKUP($A25,'[1]2. Child Protection'!$B$8:$BG$226,'[1]2. Child Protection'!L$1,FALSE)=D25,"",VLOOKUP($A25,'[1]2. Child Protection'!$B$8:$BG$226,'[1]2. Child Protection'!L$1,FALSE)-D25)</f>
        <v/>
      </c>
      <c r="P25" s="18" t="str">
        <f>IF(VLOOKUP($A25,'[1]2. Child Protection'!$B$8:$BG$226,'[1]2. Child Protection'!M$1,FALSE)=E25,"",VLOOKUP($A25,'[1]2. Child Protection'!$B$8:$BG$226,'[1]2. Child Protection'!M$1,FALSE))</f>
        <v/>
      </c>
      <c r="Q25" s="18" t="str">
        <f>IF(VLOOKUP($A25,'[1]2. Child Protection'!$B$8:$BG$226,'[1]2. Child Protection'!N$1,FALSE)=F25,"",VLOOKUP($A25,'[1]2. Child Protection'!$B$8:$BG$226,'[1]2. Child Protection'!N$1,FALSE))</f>
        <v/>
      </c>
      <c r="R25" s="18" t="str">
        <f>IF(VLOOKUP($A25,'[1]2. Child Protection'!$B$8:$BG$226,'[1]2. Child Protection'!O$1,FALSE)=G25,"",VLOOKUP($A25,'[1]2. Child Protection'!$B$8:$BG$226,'[1]2. Child Protection'!O$1,FALSE))</f>
        <v/>
      </c>
      <c r="S25" s="18" t="str">
        <f>IF(VLOOKUP($A25,'[1]2. Child Protection'!$B$8:$BG$226,'[1]2. Child Protection'!P$1,FALSE)=H25,"",VLOOKUP($A25,'[1]2. Child Protection'!$B$8:$BG$226,'[1]2. Child Protection'!P$1,FALSE)-H25)</f>
        <v/>
      </c>
      <c r="T25" s="18" t="str">
        <f>IF(VLOOKUP($A25,'[1]2. Child Protection'!$B$8:$BG$226,'[1]2. Child Protection'!Q$1,FALSE)=I25,"",VLOOKUP($A25,'[1]2. Child Protection'!$B$8:$BG$226,'[1]2. Child Protection'!Q$1,FALSE))</f>
        <v/>
      </c>
      <c r="U25" s="18" t="str">
        <f>IF(VLOOKUP($A25,'[1]2. Child Protection'!$B$8:$BG$226,'[1]2. Child Protection'!R$1,FALSE)=J25,"",VLOOKUP($A25,'[1]2. Child Protection'!$B$8:$BG$226,'[1]2. Child Protection'!R$1,FALSE))</f>
        <v/>
      </c>
      <c r="V25" s="18" t="str">
        <f>IF(VLOOKUP($A25,'[1]2. Child Protection'!$B$8:$BG$226,'[1]2. Child Protection'!S$1,FALSE)=K25,"",VLOOKUP($A25,'[1]2. Child Protection'!$B$8:$BG$226,'[1]2. Child Protection'!S$1,FALSE))</f>
        <v/>
      </c>
      <c r="W25" s="2" t="b">
        <f t="shared" si="0"/>
        <v>1</v>
      </c>
      <c r="X25" s="1" t="s">
        <v>42</v>
      </c>
      <c r="Y25" s="58" t="s">
        <v>22</v>
      </c>
      <c r="Z25" s="57"/>
      <c r="AA25" s="58" t="s">
        <v>22</v>
      </c>
      <c r="AB25" s="57"/>
      <c r="AC25" s="57"/>
      <c r="AD25" s="57"/>
      <c r="AE25" s="58" t="s">
        <v>22</v>
      </c>
      <c r="AF25" s="57"/>
      <c r="AG25" s="57"/>
      <c r="AH25" s="57"/>
    </row>
    <row r="26" spans="1:34" x14ac:dyDescent="0.15">
      <c r="A26" s="2" t="s">
        <v>43</v>
      </c>
      <c r="B26" s="55" t="s">
        <v>22</v>
      </c>
      <c r="C26" s="48"/>
      <c r="D26" s="55" t="s">
        <v>22</v>
      </c>
      <c r="E26" s="48"/>
      <c r="F26" s="48"/>
      <c r="G26" s="48"/>
      <c r="H26" s="55" t="s">
        <v>22</v>
      </c>
      <c r="I26" s="48"/>
      <c r="J26" s="48"/>
      <c r="K26" s="48"/>
      <c r="M26" s="18" t="str">
        <f>IF(VLOOKUP($A26,'[1]2. Child Protection'!$B$8:$BG$226,'[1]2. Child Protection'!J$1,FALSE)=B26,"",VLOOKUP($A26,'[1]2. Child Protection'!$B$8:$BG$226,'[1]2. Child Protection'!J$1,FALSE)-B26)</f>
        <v/>
      </c>
      <c r="N26" s="18" t="str">
        <f>IF(VLOOKUP($A26,'[1]2. Child Protection'!$B$8:$BG$226,'[1]2. Child Protection'!K$1,FALSE)=C26,"",VLOOKUP($A26,'[1]2. Child Protection'!$B$8:$BG$226,'[1]2. Child Protection'!K$1,FALSE))</f>
        <v/>
      </c>
      <c r="O26" s="18" t="str">
        <f>IF(VLOOKUP($A26,'[1]2. Child Protection'!$B$8:$BG$226,'[1]2. Child Protection'!L$1,FALSE)=D26,"",VLOOKUP($A26,'[1]2. Child Protection'!$B$8:$BG$226,'[1]2. Child Protection'!L$1,FALSE)-D26)</f>
        <v/>
      </c>
      <c r="P26" s="18" t="str">
        <f>IF(VLOOKUP($A26,'[1]2. Child Protection'!$B$8:$BG$226,'[1]2. Child Protection'!M$1,FALSE)=E26,"",VLOOKUP($A26,'[1]2. Child Protection'!$B$8:$BG$226,'[1]2. Child Protection'!M$1,FALSE))</f>
        <v/>
      </c>
      <c r="Q26" s="18" t="str">
        <f>IF(VLOOKUP($A26,'[1]2. Child Protection'!$B$8:$BG$226,'[1]2. Child Protection'!N$1,FALSE)=F26,"",VLOOKUP($A26,'[1]2. Child Protection'!$B$8:$BG$226,'[1]2. Child Protection'!N$1,FALSE))</f>
        <v/>
      </c>
      <c r="R26" s="18" t="str">
        <f>IF(VLOOKUP($A26,'[1]2. Child Protection'!$B$8:$BG$226,'[1]2. Child Protection'!O$1,FALSE)=G26,"",VLOOKUP($A26,'[1]2. Child Protection'!$B$8:$BG$226,'[1]2. Child Protection'!O$1,FALSE))</f>
        <v/>
      </c>
      <c r="S26" s="18" t="str">
        <f>IF(VLOOKUP($A26,'[1]2. Child Protection'!$B$8:$BG$226,'[1]2. Child Protection'!P$1,FALSE)=H26,"",VLOOKUP($A26,'[1]2. Child Protection'!$B$8:$BG$226,'[1]2. Child Protection'!P$1,FALSE)-H26)</f>
        <v/>
      </c>
      <c r="T26" s="18" t="str">
        <f>IF(VLOOKUP($A26,'[1]2. Child Protection'!$B$8:$BG$226,'[1]2. Child Protection'!Q$1,FALSE)=I26,"",VLOOKUP($A26,'[1]2. Child Protection'!$B$8:$BG$226,'[1]2. Child Protection'!Q$1,FALSE))</f>
        <v/>
      </c>
      <c r="U26" s="18" t="str">
        <f>IF(VLOOKUP($A26,'[1]2. Child Protection'!$B$8:$BG$226,'[1]2. Child Protection'!R$1,FALSE)=J26,"",VLOOKUP($A26,'[1]2. Child Protection'!$B$8:$BG$226,'[1]2. Child Protection'!R$1,FALSE))</f>
        <v/>
      </c>
      <c r="V26" s="18" t="str">
        <f>IF(VLOOKUP($A26,'[1]2. Child Protection'!$B$8:$BG$226,'[1]2. Child Protection'!S$1,FALSE)=K26,"",VLOOKUP($A26,'[1]2. Child Protection'!$B$8:$BG$226,'[1]2. Child Protection'!S$1,FALSE))</f>
        <v/>
      </c>
      <c r="W26" s="2" t="b">
        <f t="shared" si="0"/>
        <v>1</v>
      </c>
      <c r="X26" s="1" t="s">
        <v>43</v>
      </c>
      <c r="Y26" s="58" t="s">
        <v>22</v>
      </c>
      <c r="Z26" s="57"/>
      <c r="AA26" s="58" t="s">
        <v>22</v>
      </c>
      <c r="AB26" s="57"/>
      <c r="AC26" s="57"/>
      <c r="AD26" s="57"/>
      <c r="AE26" s="58" t="s">
        <v>22</v>
      </c>
      <c r="AF26" s="57"/>
      <c r="AG26" s="57"/>
      <c r="AH26" s="57"/>
    </row>
    <row r="27" spans="1:34" x14ac:dyDescent="0.15">
      <c r="A27" s="2" t="s">
        <v>44</v>
      </c>
      <c r="B27" s="54">
        <v>15.483000000000001</v>
      </c>
      <c r="C27" s="48"/>
      <c r="D27" s="54">
        <v>51.42</v>
      </c>
      <c r="E27" s="48"/>
      <c r="F27" s="55" t="s">
        <v>45</v>
      </c>
      <c r="G27" s="55" t="s">
        <v>46</v>
      </c>
      <c r="H27" s="42">
        <v>4.4000000000000004</v>
      </c>
      <c r="I27" s="48" t="s">
        <v>37</v>
      </c>
      <c r="J27" s="55" t="s">
        <v>38</v>
      </c>
      <c r="K27" s="55" t="s">
        <v>39</v>
      </c>
      <c r="M27" s="18" t="str">
        <f>IF(VLOOKUP($A27,'[1]2. Child Protection'!$B$8:$BG$226,'[1]2. Child Protection'!J$1,FALSE)=B27,"",VLOOKUP($A27,'[1]2. Child Protection'!$B$8:$BG$226,'[1]2. Child Protection'!J$1,FALSE)-B27)</f>
        <v/>
      </c>
      <c r="N27" s="18" t="str">
        <f>IF(VLOOKUP($A27,'[1]2. Child Protection'!$B$8:$BG$226,'[1]2. Child Protection'!K$1,FALSE)=C27,"",VLOOKUP($A27,'[1]2. Child Protection'!$B$8:$BG$226,'[1]2. Child Protection'!K$1,FALSE))</f>
        <v/>
      </c>
      <c r="O27" s="18" t="str">
        <f>IF(VLOOKUP($A27,'[1]2. Child Protection'!$B$8:$BG$226,'[1]2. Child Protection'!L$1,FALSE)=D27,"",VLOOKUP($A27,'[1]2. Child Protection'!$B$8:$BG$226,'[1]2. Child Protection'!L$1,FALSE)-D27)</f>
        <v/>
      </c>
      <c r="P27" s="18" t="str">
        <f>IF(VLOOKUP($A27,'[1]2. Child Protection'!$B$8:$BG$226,'[1]2. Child Protection'!M$1,FALSE)=E27,"",VLOOKUP($A27,'[1]2. Child Protection'!$B$8:$BG$226,'[1]2. Child Protection'!M$1,FALSE))</f>
        <v/>
      </c>
      <c r="Q27" s="18" t="str">
        <f>IF(VLOOKUP($A27,'[1]2. Child Protection'!$B$8:$BG$226,'[1]2. Child Protection'!N$1,FALSE)=F27,"",VLOOKUP($A27,'[1]2. Child Protection'!$B$8:$BG$226,'[1]2. Child Protection'!N$1,FALSE))</f>
        <v/>
      </c>
      <c r="R27" s="18" t="str">
        <f>IF(VLOOKUP($A27,'[1]2. Child Protection'!$B$8:$BG$226,'[1]2. Child Protection'!O$1,FALSE)=G27,"",VLOOKUP($A27,'[1]2. Child Protection'!$B$8:$BG$226,'[1]2. Child Protection'!O$1,FALSE))</f>
        <v/>
      </c>
      <c r="S27" s="18" t="str">
        <f>IF(VLOOKUP($A27,'[1]2. Child Protection'!$B$8:$BG$226,'[1]2. Child Protection'!P$1,FALSE)=H27,"",VLOOKUP($A27,'[1]2. Child Protection'!$B$8:$BG$226,'[1]2. Child Protection'!P$1,FALSE)-H27)</f>
        <v/>
      </c>
      <c r="T27" s="18" t="str">
        <f>IF(VLOOKUP($A27,'[1]2. Child Protection'!$B$8:$BG$226,'[1]2. Child Protection'!Q$1,FALSE)=I27,"",VLOOKUP($A27,'[1]2. Child Protection'!$B$8:$BG$226,'[1]2. Child Protection'!Q$1,FALSE))</f>
        <v/>
      </c>
      <c r="U27" s="18" t="str">
        <f>IF(VLOOKUP($A27,'[1]2. Child Protection'!$B$8:$BG$226,'[1]2. Child Protection'!R$1,FALSE)=J27,"",VLOOKUP($A27,'[1]2. Child Protection'!$B$8:$BG$226,'[1]2. Child Protection'!R$1,FALSE))</f>
        <v/>
      </c>
      <c r="V27" s="18" t="str">
        <f>IF(VLOOKUP($A27,'[1]2. Child Protection'!$B$8:$BG$226,'[1]2. Child Protection'!S$1,FALSE)=K27,"",VLOOKUP($A27,'[1]2. Child Protection'!$B$8:$BG$226,'[1]2. Child Protection'!S$1,FALSE))</f>
        <v/>
      </c>
      <c r="W27" s="2" t="b">
        <f t="shared" si="0"/>
        <v>0</v>
      </c>
      <c r="X27" s="1" t="s">
        <v>44</v>
      </c>
      <c r="Y27" s="56">
        <v>15.5</v>
      </c>
      <c r="Z27" s="57"/>
      <c r="AA27" s="56">
        <v>51.4</v>
      </c>
      <c r="AB27" s="57"/>
      <c r="AC27" s="58" t="s">
        <v>45</v>
      </c>
      <c r="AD27" s="58" t="s">
        <v>46</v>
      </c>
      <c r="AE27" s="59">
        <v>4.4000000000000004</v>
      </c>
      <c r="AF27" s="57" t="s">
        <v>37</v>
      </c>
      <c r="AG27" s="58" t="s">
        <v>38</v>
      </c>
      <c r="AH27" s="58" t="s">
        <v>39</v>
      </c>
    </row>
    <row r="28" spans="1:34" x14ac:dyDescent="0.15">
      <c r="A28" s="2" t="s">
        <v>47</v>
      </c>
      <c r="B28" s="54">
        <v>7.7350000000000003</v>
      </c>
      <c r="C28" s="48" t="s">
        <v>48</v>
      </c>
      <c r="D28" s="54">
        <v>29.245999999999999</v>
      </c>
      <c r="E28" s="48" t="s">
        <v>48</v>
      </c>
      <c r="F28" s="55" t="s">
        <v>49</v>
      </c>
      <c r="G28" s="55" t="s">
        <v>50</v>
      </c>
      <c r="H28" s="55" t="s">
        <v>22</v>
      </c>
      <c r="I28" s="48"/>
      <c r="J28" s="48"/>
      <c r="K28" s="48"/>
      <c r="M28" s="18" t="str">
        <f>IF(VLOOKUP($A28,'[1]2. Child Protection'!$B$8:$BG$226,'[1]2. Child Protection'!J$1,FALSE)=B28,"",VLOOKUP($A28,'[1]2. Child Protection'!$B$8:$BG$226,'[1]2. Child Protection'!J$1,FALSE)-B28)</f>
        <v/>
      </c>
      <c r="N28" s="18" t="str">
        <f>IF(VLOOKUP($A28,'[1]2. Child Protection'!$B$8:$BG$226,'[1]2. Child Protection'!K$1,FALSE)=C28,"",VLOOKUP($A28,'[1]2. Child Protection'!$B$8:$BG$226,'[1]2. Child Protection'!K$1,FALSE))</f>
        <v/>
      </c>
      <c r="O28" s="18" t="str">
        <f>IF(VLOOKUP($A28,'[1]2. Child Protection'!$B$8:$BG$226,'[1]2. Child Protection'!L$1,FALSE)=D28,"",VLOOKUP($A28,'[1]2. Child Protection'!$B$8:$BG$226,'[1]2. Child Protection'!L$1,FALSE)-D28)</f>
        <v/>
      </c>
      <c r="P28" s="18" t="str">
        <f>IF(VLOOKUP($A28,'[1]2. Child Protection'!$B$8:$BG$226,'[1]2. Child Protection'!M$1,FALSE)=E28,"",VLOOKUP($A28,'[1]2. Child Protection'!$B$8:$BG$226,'[1]2. Child Protection'!M$1,FALSE))</f>
        <v/>
      </c>
      <c r="Q28" s="18" t="str">
        <f>IF(VLOOKUP($A28,'[1]2. Child Protection'!$B$8:$BG$226,'[1]2. Child Protection'!N$1,FALSE)=F28,"",VLOOKUP($A28,'[1]2. Child Protection'!$B$8:$BG$226,'[1]2. Child Protection'!N$1,FALSE))</f>
        <v/>
      </c>
      <c r="R28" s="18" t="str">
        <f>IF(VLOOKUP($A28,'[1]2. Child Protection'!$B$8:$BG$226,'[1]2. Child Protection'!O$1,FALSE)=G28,"",VLOOKUP($A28,'[1]2. Child Protection'!$B$8:$BG$226,'[1]2. Child Protection'!O$1,FALSE))</f>
        <v/>
      </c>
      <c r="S28" s="18" t="str">
        <f>IF(VLOOKUP($A28,'[1]2. Child Protection'!$B$8:$BG$226,'[1]2. Child Protection'!P$1,FALSE)=H28,"",VLOOKUP($A28,'[1]2. Child Protection'!$B$8:$BG$226,'[1]2. Child Protection'!P$1,FALSE)-H28)</f>
        <v/>
      </c>
      <c r="T28" s="18" t="str">
        <f>IF(VLOOKUP($A28,'[1]2. Child Protection'!$B$8:$BG$226,'[1]2. Child Protection'!Q$1,FALSE)=I28,"",VLOOKUP($A28,'[1]2. Child Protection'!$B$8:$BG$226,'[1]2. Child Protection'!Q$1,FALSE))</f>
        <v/>
      </c>
      <c r="U28" s="18" t="str">
        <f>IF(VLOOKUP($A28,'[1]2. Child Protection'!$B$8:$BG$226,'[1]2. Child Protection'!R$1,FALSE)=J28,"",VLOOKUP($A28,'[1]2. Child Protection'!$B$8:$BG$226,'[1]2. Child Protection'!R$1,FALSE))</f>
        <v/>
      </c>
      <c r="V28" s="18" t="str">
        <f>IF(VLOOKUP($A28,'[1]2. Child Protection'!$B$8:$BG$226,'[1]2. Child Protection'!S$1,FALSE)=K28,"",VLOOKUP($A28,'[1]2. Child Protection'!$B$8:$BG$226,'[1]2. Child Protection'!S$1,FALSE))</f>
        <v/>
      </c>
      <c r="W28" s="2" t="b">
        <f t="shared" si="0"/>
        <v>0</v>
      </c>
      <c r="X28" s="1" t="s">
        <v>47</v>
      </c>
      <c r="Y28" s="56">
        <v>7.7</v>
      </c>
      <c r="Z28" s="57" t="s">
        <v>37</v>
      </c>
      <c r="AA28" s="56">
        <v>29.2</v>
      </c>
      <c r="AB28" s="57" t="s">
        <v>37</v>
      </c>
      <c r="AC28" s="58" t="s">
        <v>49</v>
      </c>
      <c r="AD28" s="58" t="s">
        <v>50</v>
      </c>
      <c r="AE28" s="58" t="s">
        <v>22</v>
      </c>
      <c r="AF28" s="57"/>
      <c r="AG28" s="57"/>
      <c r="AH28" s="57"/>
    </row>
    <row r="29" spans="1:34" x14ac:dyDescent="0.15">
      <c r="A29" s="2" t="s">
        <v>51</v>
      </c>
      <c r="B29" s="54">
        <v>0.1</v>
      </c>
      <c r="C29" s="48"/>
      <c r="D29" s="54">
        <v>4.7</v>
      </c>
      <c r="E29" s="48"/>
      <c r="F29" s="55" t="s">
        <v>45</v>
      </c>
      <c r="G29" s="55" t="s">
        <v>46</v>
      </c>
      <c r="H29" s="54">
        <v>1.6</v>
      </c>
      <c r="I29" s="48"/>
      <c r="J29" s="55" t="s">
        <v>45</v>
      </c>
      <c r="K29" s="55" t="s">
        <v>46</v>
      </c>
      <c r="M29" s="18" t="str">
        <f>IF(VLOOKUP($A29,'[1]2. Child Protection'!$B$8:$BG$226,'[1]2. Child Protection'!J$1,FALSE)=B29,"",VLOOKUP($A29,'[1]2. Child Protection'!$B$8:$BG$226,'[1]2. Child Protection'!J$1,FALSE)-B29)</f>
        <v/>
      </c>
      <c r="N29" s="18" t="str">
        <f>IF(VLOOKUP($A29,'[1]2. Child Protection'!$B$8:$BG$226,'[1]2. Child Protection'!K$1,FALSE)=C29,"",VLOOKUP($A29,'[1]2. Child Protection'!$B$8:$BG$226,'[1]2. Child Protection'!K$1,FALSE))</f>
        <v/>
      </c>
      <c r="O29" s="18" t="str">
        <f>IF(VLOOKUP($A29,'[1]2. Child Protection'!$B$8:$BG$226,'[1]2. Child Protection'!L$1,FALSE)=D29,"",VLOOKUP($A29,'[1]2. Child Protection'!$B$8:$BG$226,'[1]2. Child Protection'!L$1,FALSE)-D29)</f>
        <v/>
      </c>
      <c r="P29" s="18" t="str">
        <f>IF(VLOOKUP($A29,'[1]2. Child Protection'!$B$8:$BG$226,'[1]2. Child Protection'!M$1,FALSE)=E29,"",VLOOKUP($A29,'[1]2. Child Protection'!$B$8:$BG$226,'[1]2. Child Protection'!M$1,FALSE))</f>
        <v/>
      </c>
      <c r="Q29" s="18" t="str">
        <f>IF(VLOOKUP($A29,'[1]2. Child Protection'!$B$8:$BG$226,'[1]2. Child Protection'!N$1,FALSE)=F29,"",VLOOKUP($A29,'[1]2. Child Protection'!$B$8:$BG$226,'[1]2. Child Protection'!N$1,FALSE))</f>
        <v/>
      </c>
      <c r="R29" s="18" t="str">
        <f>IF(VLOOKUP($A29,'[1]2. Child Protection'!$B$8:$BG$226,'[1]2. Child Protection'!O$1,FALSE)=G29,"",VLOOKUP($A29,'[1]2. Child Protection'!$B$8:$BG$226,'[1]2. Child Protection'!O$1,FALSE))</f>
        <v/>
      </c>
      <c r="S29" s="18" t="str">
        <f>IF(VLOOKUP($A29,'[1]2. Child Protection'!$B$8:$BG$226,'[1]2. Child Protection'!P$1,FALSE)=H29,"",VLOOKUP($A29,'[1]2. Child Protection'!$B$8:$BG$226,'[1]2. Child Protection'!P$1,FALSE)-H29)</f>
        <v/>
      </c>
      <c r="T29" s="18" t="str">
        <f>IF(VLOOKUP($A29,'[1]2. Child Protection'!$B$8:$BG$226,'[1]2. Child Protection'!Q$1,FALSE)=I29,"",VLOOKUP($A29,'[1]2. Child Protection'!$B$8:$BG$226,'[1]2. Child Protection'!Q$1,FALSE))</f>
        <v/>
      </c>
      <c r="U29" s="18" t="str">
        <f>IF(VLOOKUP($A29,'[1]2. Child Protection'!$B$8:$BG$226,'[1]2. Child Protection'!R$1,FALSE)=J29,"",VLOOKUP($A29,'[1]2. Child Protection'!$B$8:$BG$226,'[1]2. Child Protection'!R$1,FALSE))</f>
        <v/>
      </c>
      <c r="V29" s="18" t="str">
        <f>IF(VLOOKUP($A29,'[1]2. Child Protection'!$B$8:$BG$226,'[1]2. Child Protection'!S$1,FALSE)=K29,"",VLOOKUP($A29,'[1]2. Child Protection'!$B$8:$BG$226,'[1]2. Child Protection'!S$1,FALSE))</f>
        <v/>
      </c>
      <c r="W29" s="2" t="b">
        <f t="shared" si="0"/>
        <v>1</v>
      </c>
      <c r="X29" s="1" t="s">
        <v>51</v>
      </c>
      <c r="Y29" s="56">
        <v>0.1</v>
      </c>
      <c r="Z29" s="57"/>
      <c r="AA29" s="56">
        <v>4.7</v>
      </c>
      <c r="AB29" s="57"/>
      <c r="AC29" s="58" t="s">
        <v>45</v>
      </c>
      <c r="AD29" s="58" t="s">
        <v>46</v>
      </c>
      <c r="AE29" s="56">
        <v>1.6</v>
      </c>
      <c r="AF29" s="57"/>
      <c r="AG29" s="58" t="s">
        <v>45</v>
      </c>
      <c r="AH29" s="58" t="s">
        <v>46</v>
      </c>
    </row>
    <row r="30" spans="1:34" x14ac:dyDescent="0.15">
      <c r="A30" s="2" t="s">
        <v>52</v>
      </c>
      <c r="B30" s="54">
        <v>0</v>
      </c>
      <c r="C30" s="48" t="s">
        <v>30</v>
      </c>
      <c r="D30" s="54">
        <v>2E-3</v>
      </c>
      <c r="E30" s="48" t="s">
        <v>30</v>
      </c>
      <c r="F30" s="55" t="s">
        <v>45</v>
      </c>
      <c r="G30" s="55" t="s">
        <v>53</v>
      </c>
      <c r="H30" s="55" t="s">
        <v>22</v>
      </c>
      <c r="I30" s="48"/>
      <c r="J30" s="48"/>
      <c r="K30" s="48"/>
      <c r="M30" s="18" t="str">
        <f>IF(VLOOKUP($A30,'[1]2. Child Protection'!$B$8:$BG$226,'[1]2. Child Protection'!J$1,FALSE)=B30,"",VLOOKUP($A30,'[1]2. Child Protection'!$B$8:$BG$226,'[1]2. Child Protection'!J$1,FALSE)-B30)</f>
        <v/>
      </c>
      <c r="N30" s="18" t="str">
        <f>IF(VLOOKUP($A30,'[1]2. Child Protection'!$B$8:$BG$226,'[1]2. Child Protection'!K$1,FALSE)=C30,"",VLOOKUP($A30,'[1]2. Child Protection'!$B$8:$BG$226,'[1]2. Child Protection'!K$1,FALSE))</f>
        <v/>
      </c>
      <c r="O30" s="18" t="str">
        <f>IF(VLOOKUP($A30,'[1]2. Child Protection'!$B$8:$BG$226,'[1]2. Child Protection'!L$1,FALSE)=D30,"",VLOOKUP($A30,'[1]2. Child Protection'!$B$8:$BG$226,'[1]2. Child Protection'!L$1,FALSE)-D30)</f>
        <v/>
      </c>
      <c r="P30" s="18" t="str">
        <f>IF(VLOOKUP($A30,'[1]2. Child Protection'!$B$8:$BG$226,'[1]2. Child Protection'!M$1,FALSE)=E30,"",VLOOKUP($A30,'[1]2. Child Protection'!$B$8:$BG$226,'[1]2. Child Protection'!M$1,FALSE))</f>
        <v/>
      </c>
      <c r="Q30" s="18" t="str">
        <f>IF(VLOOKUP($A30,'[1]2. Child Protection'!$B$8:$BG$226,'[1]2. Child Protection'!N$1,FALSE)=F30,"",VLOOKUP($A30,'[1]2. Child Protection'!$B$8:$BG$226,'[1]2. Child Protection'!N$1,FALSE))</f>
        <v/>
      </c>
      <c r="R30" s="18" t="str">
        <f>IF(VLOOKUP($A30,'[1]2. Child Protection'!$B$8:$BG$226,'[1]2. Child Protection'!O$1,FALSE)=G30,"",VLOOKUP($A30,'[1]2. Child Protection'!$B$8:$BG$226,'[1]2. Child Protection'!O$1,FALSE))</f>
        <v/>
      </c>
      <c r="S30" s="18" t="str">
        <f>IF(VLOOKUP($A30,'[1]2. Child Protection'!$B$8:$BG$226,'[1]2. Child Protection'!P$1,FALSE)=H30,"",VLOOKUP($A30,'[1]2. Child Protection'!$B$8:$BG$226,'[1]2. Child Protection'!P$1,FALSE)-H30)</f>
        <v/>
      </c>
      <c r="T30" s="18" t="str">
        <f>IF(VLOOKUP($A30,'[1]2. Child Protection'!$B$8:$BG$226,'[1]2. Child Protection'!Q$1,FALSE)=I30,"",VLOOKUP($A30,'[1]2. Child Protection'!$B$8:$BG$226,'[1]2. Child Protection'!Q$1,FALSE))</f>
        <v/>
      </c>
      <c r="U30" s="18" t="str">
        <f>IF(VLOOKUP($A30,'[1]2. Child Protection'!$B$8:$BG$226,'[1]2. Child Protection'!R$1,FALSE)=J30,"",VLOOKUP($A30,'[1]2. Child Protection'!$B$8:$BG$226,'[1]2. Child Protection'!R$1,FALSE))</f>
        <v/>
      </c>
      <c r="V30" s="18" t="str">
        <f>IF(VLOOKUP($A30,'[1]2. Child Protection'!$B$8:$BG$226,'[1]2. Child Protection'!S$1,FALSE)=K30,"",VLOOKUP($A30,'[1]2. Child Protection'!$B$8:$BG$226,'[1]2. Child Protection'!S$1,FALSE))</f>
        <v/>
      </c>
      <c r="W30" s="2" t="b">
        <f t="shared" si="0"/>
        <v>0</v>
      </c>
      <c r="X30" s="1" t="s">
        <v>52</v>
      </c>
      <c r="Y30" s="56">
        <v>0</v>
      </c>
      <c r="Z30" s="57" t="s">
        <v>30</v>
      </c>
      <c r="AA30" s="56">
        <v>0</v>
      </c>
      <c r="AB30" s="57" t="s">
        <v>30</v>
      </c>
      <c r="AC30" s="58" t="s">
        <v>45</v>
      </c>
      <c r="AD30" s="58" t="s">
        <v>53</v>
      </c>
      <c r="AE30" s="58" t="s">
        <v>22</v>
      </c>
      <c r="AF30" s="57"/>
      <c r="AG30" s="57"/>
      <c r="AH30" s="57"/>
    </row>
    <row r="31" spans="1:34" x14ac:dyDescent="0.15">
      <c r="A31" s="2" t="s">
        <v>54</v>
      </c>
      <c r="B31" s="54">
        <v>6.3</v>
      </c>
      <c r="C31" s="48" t="s">
        <v>30</v>
      </c>
      <c r="D31" s="54">
        <v>33.5</v>
      </c>
      <c r="E31" s="48" t="s">
        <v>30</v>
      </c>
      <c r="F31" s="55" t="s">
        <v>25</v>
      </c>
      <c r="G31" s="55" t="s">
        <v>55</v>
      </c>
      <c r="H31" s="54">
        <v>22.2</v>
      </c>
      <c r="I31" s="48" t="s">
        <v>30</v>
      </c>
      <c r="J31" s="55" t="s">
        <v>25</v>
      </c>
      <c r="K31" s="55" t="s">
        <v>55</v>
      </c>
      <c r="M31" s="18" t="str">
        <f>IF(VLOOKUP($A31,'[1]2. Child Protection'!$B$8:$BG$226,'[1]2. Child Protection'!J$1,FALSE)=B31,"",VLOOKUP($A31,'[1]2. Child Protection'!$B$8:$BG$226,'[1]2. Child Protection'!J$1,FALSE)-B31)</f>
        <v/>
      </c>
      <c r="N31" s="18" t="str">
        <f>IF(VLOOKUP($A31,'[1]2. Child Protection'!$B$8:$BG$226,'[1]2. Child Protection'!K$1,FALSE)=C31,"",VLOOKUP($A31,'[1]2. Child Protection'!$B$8:$BG$226,'[1]2. Child Protection'!K$1,FALSE))</f>
        <v/>
      </c>
      <c r="O31" s="18" t="str">
        <f>IF(VLOOKUP($A31,'[1]2. Child Protection'!$B$8:$BG$226,'[1]2. Child Protection'!L$1,FALSE)=D31,"",VLOOKUP($A31,'[1]2. Child Protection'!$B$8:$BG$226,'[1]2. Child Protection'!L$1,FALSE)-D31)</f>
        <v/>
      </c>
      <c r="P31" s="18" t="str">
        <f>IF(VLOOKUP($A31,'[1]2. Child Protection'!$B$8:$BG$226,'[1]2. Child Protection'!M$1,FALSE)=E31,"",VLOOKUP($A31,'[1]2. Child Protection'!$B$8:$BG$226,'[1]2. Child Protection'!M$1,FALSE))</f>
        <v/>
      </c>
      <c r="Q31" s="18" t="str">
        <f>IF(VLOOKUP($A31,'[1]2. Child Protection'!$B$8:$BG$226,'[1]2. Child Protection'!N$1,FALSE)=F31,"",VLOOKUP($A31,'[1]2. Child Protection'!$B$8:$BG$226,'[1]2. Child Protection'!N$1,FALSE))</f>
        <v/>
      </c>
      <c r="R31" s="18" t="str">
        <f>IF(VLOOKUP($A31,'[1]2. Child Protection'!$B$8:$BG$226,'[1]2. Child Protection'!O$1,FALSE)=G31,"",VLOOKUP($A31,'[1]2. Child Protection'!$B$8:$BG$226,'[1]2. Child Protection'!O$1,FALSE))</f>
        <v/>
      </c>
      <c r="S31" s="18" t="str">
        <f>IF(VLOOKUP($A31,'[1]2. Child Protection'!$B$8:$BG$226,'[1]2. Child Protection'!P$1,FALSE)=H31,"",VLOOKUP($A31,'[1]2. Child Protection'!$B$8:$BG$226,'[1]2. Child Protection'!P$1,FALSE)-H31)</f>
        <v/>
      </c>
      <c r="T31" s="18" t="str">
        <f>IF(VLOOKUP($A31,'[1]2. Child Protection'!$B$8:$BG$226,'[1]2. Child Protection'!Q$1,FALSE)=I31,"",VLOOKUP($A31,'[1]2. Child Protection'!$B$8:$BG$226,'[1]2. Child Protection'!Q$1,FALSE))</f>
        <v/>
      </c>
      <c r="U31" s="18" t="str">
        <f>IF(VLOOKUP($A31,'[1]2. Child Protection'!$B$8:$BG$226,'[1]2. Child Protection'!R$1,FALSE)=J31,"",VLOOKUP($A31,'[1]2. Child Protection'!$B$8:$BG$226,'[1]2. Child Protection'!R$1,FALSE))</f>
        <v/>
      </c>
      <c r="V31" s="18" t="str">
        <f>IF(VLOOKUP($A31,'[1]2. Child Protection'!$B$8:$BG$226,'[1]2. Child Protection'!S$1,FALSE)=K31,"",VLOOKUP($A31,'[1]2. Child Protection'!$B$8:$BG$226,'[1]2. Child Protection'!S$1,FALSE))</f>
        <v/>
      </c>
      <c r="W31" s="2" t="b">
        <f t="shared" si="0"/>
        <v>1</v>
      </c>
      <c r="X31" s="1" t="s">
        <v>54</v>
      </c>
      <c r="Y31" s="56">
        <v>6.3</v>
      </c>
      <c r="Z31" s="57"/>
      <c r="AA31" s="56">
        <v>33.5</v>
      </c>
      <c r="AB31" s="57"/>
      <c r="AC31" s="58" t="s">
        <v>25</v>
      </c>
      <c r="AD31" s="58" t="s">
        <v>55</v>
      </c>
      <c r="AE31" s="56">
        <v>22.2</v>
      </c>
      <c r="AF31" s="57"/>
      <c r="AG31" s="58" t="s">
        <v>25</v>
      </c>
      <c r="AH31" s="58" t="s">
        <v>55</v>
      </c>
    </row>
    <row r="32" spans="1:34" x14ac:dyDescent="0.15">
      <c r="A32" s="2" t="s">
        <v>56</v>
      </c>
      <c r="B32" s="54">
        <v>9.4410000000000007</v>
      </c>
      <c r="C32" s="48"/>
      <c r="D32" s="54">
        <v>30.565000000000001</v>
      </c>
      <c r="E32" s="48"/>
      <c r="F32" s="55" t="s">
        <v>17</v>
      </c>
      <c r="G32" s="55" t="s">
        <v>18</v>
      </c>
      <c r="H32" s="54">
        <v>4.8</v>
      </c>
      <c r="I32" s="48"/>
      <c r="J32" s="55" t="s">
        <v>17</v>
      </c>
      <c r="K32" s="55" t="s">
        <v>18</v>
      </c>
      <c r="M32" s="18" t="str">
        <f>IF(VLOOKUP($A32,'[1]2. Child Protection'!$B$8:$BG$226,'[1]2. Child Protection'!J$1,FALSE)=B32,"",VLOOKUP($A32,'[1]2. Child Protection'!$B$8:$BG$226,'[1]2. Child Protection'!J$1,FALSE)-B32)</f>
        <v/>
      </c>
      <c r="N32" s="18" t="str">
        <f>IF(VLOOKUP($A32,'[1]2. Child Protection'!$B$8:$BG$226,'[1]2. Child Protection'!K$1,FALSE)=C32,"",VLOOKUP($A32,'[1]2. Child Protection'!$B$8:$BG$226,'[1]2. Child Protection'!K$1,FALSE))</f>
        <v/>
      </c>
      <c r="O32" s="18" t="str">
        <f>IF(VLOOKUP($A32,'[1]2. Child Protection'!$B$8:$BG$226,'[1]2. Child Protection'!L$1,FALSE)=D32,"",VLOOKUP($A32,'[1]2. Child Protection'!$B$8:$BG$226,'[1]2. Child Protection'!L$1,FALSE)-D32)</f>
        <v/>
      </c>
      <c r="P32" s="18" t="str">
        <f>IF(VLOOKUP($A32,'[1]2. Child Protection'!$B$8:$BG$226,'[1]2. Child Protection'!M$1,FALSE)=E32,"",VLOOKUP($A32,'[1]2. Child Protection'!$B$8:$BG$226,'[1]2. Child Protection'!M$1,FALSE))</f>
        <v/>
      </c>
      <c r="Q32" s="18" t="str">
        <f>IF(VLOOKUP($A32,'[1]2. Child Protection'!$B$8:$BG$226,'[1]2. Child Protection'!N$1,FALSE)=F32,"",VLOOKUP($A32,'[1]2. Child Protection'!$B$8:$BG$226,'[1]2. Child Protection'!N$1,FALSE))</f>
        <v/>
      </c>
      <c r="R32" s="18" t="str">
        <f>IF(VLOOKUP($A32,'[1]2. Child Protection'!$B$8:$BG$226,'[1]2. Child Protection'!O$1,FALSE)=G32,"",VLOOKUP($A32,'[1]2. Child Protection'!$B$8:$BG$226,'[1]2. Child Protection'!O$1,FALSE))</f>
        <v/>
      </c>
      <c r="S32" s="18" t="str">
        <f>IF(VLOOKUP($A32,'[1]2. Child Protection'!$B$8:$BG$226,'[1]2. Child Protection'!P$1,FALSE)=H32,"",VLOOKUP($A32,'[1]2. Child Protection'!$B$8:$BG$226,'[1]2. Child Protection'!P$1,FALSE)-H32)</f>
        <v/>
      </c>
      <c r="T32" s="18" t="str">
        <f>IF(VLOOKUP($A32,'[1]2. Child Protection'!$B$8:$BG$226,'[1]2. Child Protection'!Q$1,FALSE)=I32,"",VLOOKUP($A32,'[1]2. Child Protection'!$B$8:$BG$226,'[1]2. Child Protection'!Q$1,FALSE))</f>
        <v/>
      </c>
      <c r="U32" s="18" t="str">
        <f>IF(VLOOKUP($A32,'[1]2. Child Protection'!$B$8:$BG$226,'[1]2. Child Protection'!R$1,FALSE)=J32,"",VLOOKUP($A32,'[1]2. Child Protection'!$B$8:$BG$226,'[1]2. Child Protection'!R$1,FALSE))</f>
        <v/>
      </c>
      <c r="V32" s="18" t="str">
        <f>IF(VLOOKUP($A32,'[1]2. Child Protection'!$B$8:$BG$226,'[1]2. Child Protection'!S$1,FALSE)=K32,"",VLOOKUP($A32,'[1]2. Child Protection'!$B$8:$BG$226,'[1]2. Child Protection'!S$1,FALSE))</f>
        <v/>
      </c>
      <c r="W32" s="2" t="b">
        <f t="shared" si="0"/>
        <v>1</v>
      </c>
      <c r="X32" s="1" t="s">
        <v>56</v>
      </c>
      <c r="Y32" s="56">
        <v>9.4</v>
      </c>
      <c r="Z32" s="57"/>
      <c r="AA32" s="56">
        <v>30.6</v>
      </c>
      <c r="AB32" s="57"/>
      <c r="AC32" s="58" t="s">
        <v>17</v>
      </c>
      <c r="AD32" s="58" t="s">
        <v>18</v>
      </c>
      <c r="AE32" s="56">
        <v>4.8</v>
      </c>
      <c r="AF32" s="57"/>
      <c r="AG32" s="58" t="s">
        <v>17</v>
      </c>
      <c r="AH32" s="58" t="s">
        <v>18</v>
      </c>
    </row>
    <row r="33" spans="1:34" x14ac:dyDescent="0.15">
      <c r="A33" s="2" t="s">
        <v>57</v>
      </c>
      <c r="B33" s="54">
        <v>6.2</v>
      </c>
      <c r="C33" s="48" t="s">
        <v>37</v>
      </c>
      <c r="D33" s="54">
        <v>25.8</v>
      </c>
      <c r="E33" s="48" t="s">
        <v>37</v>
      </c>
      <c r="F33" s="55" t="s">
        <v>58</v>
      </c>
      <c r="G33" s="55" t="s">
        <v>59</v>
      </c>
      <c r="H33" s="55" t="s">
        <v>22</v>
      </c>
      <c r="I33" s="48"/>
      <c r="J33" s="48"/>
      <c r="K33" s="48"/>
      <c r="M33" s="18" t="str">
        <f>IF(VLOOKUP($A33,'[1]2. Child Protection'!$B$8:$BG$226,'[1]2. Child Protection'!J$1,FALSE)=B33,"",VLOOKUP($A33,'[1]2. Child Protection'!$B$8:$BG$226,'[1]2. Child Protection'!J$1,FALSE)-B33)</f>
        <v/>
      </c>
      <c r="N33" s="18" t="str">
        <f>IF(VLOOKUP($A33,'[1]2. Child Protection'!$B$8:$BG$226,'[1]2. Child Protection'!K$1,FALSE)=C33,"",VLOOKUP($A33,'[1]2. Child Protection'!$B$8:$BG$226,'[1]2. Child Protection'!K$1,FALSE))</f>
        <v/>
      </c>
      <c r="O33" s="18" t="str">
        <f>IF(VLOOKUP($A33,'[1]2. Child Protection'!$B$8:$BG$226,'[1]2. Child Protection'!L$1,FALSE)=D33,"",VLOOKUP($A33,'[1]2. Child Protection'!$B$8:$BG$226,'[1]2. Child Protection'!L$1,FALSE)-D33)</f>
        <v/>
      </c>
      <c r="P33" s="18" t="str">
        <f>IF(VLOOKUP($A33,'[1]2. Child Protection'!$B$8:$BG$226,'[1]2. Child Protection'!M$1,FALSE)=E33,"",VLOOKUP($A33,'[1]2. Child Protection'!$B$8:$BG$226,'[1]2. Child Protection'!M$1,FALSE))</f>
        <v/>
      </c>
      <c r="Q33" s="18" t="str">
        <f>IF(VLOOKUP($A33,'[1]2. Child Protection'!$B$8:$BG$226,'[1]2. Child Protection'!N$1,FALSE)=F33,"",VLOOKUP($A33,'[1]2. Child Protection'!$B$8:$BG$226,'[1]2. Child Protection'!N$1,FALSE))</f>
        <v/>
      </c>
      <c r="R33" s="18" t="str">
        <f>IF(VLOOKUP($A33,'[1]2. Child Protection'!$B$8:$BG$226,'[1]2. Child Protection'!O$1,FALSE)=G33,"",VLOOKUP($A33,'[1]2. Child Protection'!$B$8:$BG$226,'[1]2. Child Protection'!O$1,FALSE))</f>
        <v/>
      </c>
      <c r="S33" s="18" t="str">
        <f>IF(VLOOKUP($A33,'[1]2. Child Protection'!$B$8:$BG$226,'[1]2. Child Protection'!P$1,FALSE)=H33,"",VLOOKUP($A33,'[1]2. Child Protection'!$B$8:$BG$226,'[1]2. Child Protection'!P$1,FALSE)-H33)</f>
        <v/>
      </c>
      <c r="T33" s="18" t="str">
        <f>IF(VLOOKUP($A33,'[1]2. Child Protection'!$B$8:$BG$226,'[1]2. Child Protection'!Q$1,FALSE)=I33,"",VLOOKUP($A33,'[1]2. Child Protection'!$B$8:$BG$226,'[1]2. Child Protection'!Q$1,FALSE))</f>
        <v/>
      </c>
      <c r="U33" s="18" t="str">
        <f>IF(VLOOKUP($A33,'[1]2. Child Protection'!$B$8:$BG$226,'[1]2. Child Protection'!R$1,FALSE)=J33,"",VLOOKUP($A33,'[1]2. Child Protection'!$B$8:$BG$226,'[1]2. Child Protection'!R$1,FALSE))</f>
        <v/>
      </c>
      <c r="V33" s="18" t="str">
        <f>IF(VLOOKUP($A33,'[1]2. Child Protection'!$B$8:$BG$226,'[1]2. Child Protection'!S$1,FALSE)=K33,"",VLOOKUP($A33,'[1]2. Child Protection'!$B$8:$BG$226,'[1]2. Child Protection'!S$1,FALSE))</f>
        <v/>
      </c>
      <c r="W33" s="2" t="b">
        <f t="shared" si="0"/>
        <v>0</v>
      </c>
      <c r="X33" s="1" t="s">
        <v>57</v>
      </c>
      <c r="Y33" s="56">
        <v>6.2</v>
      </c>
      <c r="Z33" s="57" t="s">
        <v>37</v>
      </c>
      <c r="AA33" s="56">
        <v>25.8</v>
      </c>
      <c r="AB33" s="57" t="s">
        <v>37</v>
      </c>
      <c r="AC33" s="58" t="s">
        <v>58</v>
      </c>
      <c r="AD33" s="58" t="s">
        <v>59</v>
      </c>
      <c r="AE33" s="58" t="s">
        <v>22</v>
      </c>
      <c r="AF33" s="57"/>
      <c r="AG33" s="57"/>
      <c r="AH33" s="57"/>
    </row>
    <row r="34" spans="1:34" x14ac:dyDescent="0.15">
      <c r="A34" s="2" t="s">
        <v>60</v>
      </c>
      <c r="B34" s="54">
        <v>3.43</v>
      </c>
      <c r="C34" s="48"/>
      <c r="D34" s="54">
        <v>19.661000000000001</v>
      </c>
      <c r="E34" s="48"/>
      <c r="F34" s="55" t="s">
        <v>61</v>
      </c>
      <c r="G34" s="55" t="s">
        <v>62</v>
      </c>
      <c r="H34" s="54">
        <v>5.2</v>
      </c>
      <c r="I34" s="48"/>
      <c r="J34" s="55" t="s">
        <v>61</v>
      </c>
      <c r="K34" s="55" t="s">
        <v>62</v>
      </c>
      <c r="M34" s="18" t="str">
        <f>IF(VLOOKUP($A34,'[1]2. Child Protection'!$B$8:$BG$226,'[1]2. Child Protection'!J$1,FALSE)=B34,"",VLOOKUP($A34,'[1]2. Child Protection'!$B$8:$BG$226,'[1]2. Child Protection'!J$1,FALSE)-B34)</f>
        <v/>
      </c>
      <c r="N34" s="18" t="str">
        <f>IF(VLOOKUP($A34,'[1]2. Child Protection'!$B$8:$BG$226,'[1]2. Child Protection'!K$1,FALSE)=C34,"",VLOOKUP($A34,'[1]2. Child Protection'!$B$8:$BG$226,'[1]2. Child Protection'!K$1,FALSE))</f>
        <v/>
      </c>
      <c r="O34" s="18" t="str">
        <f>IF(VLOOKUP($A34,'[1]2. Child Protection'!$B$8:$BG$226,'[1]2. Child Protection'!L$1,FALSE)=D34,"",VLOOKUP($A34,'[1]2. Child Protection'!$B$8:$BG$226,'[1]2. Child Protection'!L$1,FALSE)-D34)</f>
        <v/>
      </c>
      <c r="P34" s="18" t="str">
        <f>IF(VLOOKUP($A34,'[1]2. Child Protection'!$B$8:$BG$226,'[1]2. Child Protection'!M$1,FALSE)=E34,"",VLOOKUP($A34,'[1]2. Child Protection'!$B$8:$BG$226,'[1]2. Child Protection'!M$1,FALSE))</f>
        <v/>
      </c>
      <c r="Q34" s="18" t="str">
        <f>IF(VLOOKUP($A34,'[1]2. Child Protection'!$B$8:$BG$226,'[1]2. Child Protection'!N$1,FALSE)=F34,"",VLOOKUP($A34,'[1]2. Child Protection'!$B$8:$BG$226,'[1]2. Child Protection'!N$1,FALSE))</f>
        <v/>
      </c>
      <c r="R34" s="18" t="str">
        <f>IF(VLOOKUP($A34,'[1]2. Child Protection'!$B$8:$BG$226,'[1]2. Child Protection'!O$1,FALSE)=G34,"",VLOOKUP($A34,'[1]2. Child Protection'!$B$8:$BG$226,'[1]2. Child Protection'!O$1,FALSE))</f>
        <v/>
      </c>
      <c r="S34" s="18" t="str">
        <f>IF(VLOOKUP($A34,'[1]2. Child Protection'!$B$8:$BG$226,'[1]2. Child Protection'!P$1,FALSE)=H34,"",VLOOKUP($A34,'[1]2. Child Protection'!$B$8:$BG$226,'[1]2. Child Protection'!P$1,FALSE)-H34)</f>
        <v/>
      </c>
      <c r="T34" s="18" t="str">
        <f>IF(VLOOKUP($A34,'[1]2. Child Protection'!$B$8:$BG$226,'[1]2. Child Protection'!Q$1,FALSE)=I34,"",VLOOKUP($A34,'[1]2. Child Protection'!$B$8:$BG$226,'[1]2. Child Protection'!Q$1,FALSE))</f>
        <v/>
      </c>
      <c r="U34" s="18" t="str">
        <f>IF(VLOOKUP($A34,'[1]2. Child Protection'!$B$8:$BG$226,'[1]2. Child Protection'!R$1,FALSE)=J34,"",VLOOKUP($A34,'[1]2. Child Protection'!$B$8:$BG$226,'[1]2. Child Protection'!R$1,FALSE))</f>
        <v/>
      </c>
      <c r="V34" s="18" t="str">
        <f>IF(VLOOKUP($A34,'[1]2. Child Protection'!$B$8:$BG$226,'[1]2. Child Protection'!S$1,FALSE)=K34,"",VLOOKUP($A34,'[1]2. Child Protection'!$B$8:$BG$226,'[1]2. Child Protection'!S$1,FALSE))</f>
        <v/>
      </c>
      <c r="W34" s="2" t="b">
        <f t="shared" si="0"/>
        <v>1</v>
      </c>
      <c r="X34" s="1" t="s">
        <v>60</v>
      </c>
      <c r="Y34" s="56">
        <v>3.4</v>
      </c>
      <c r="Z34" s="57"/>
      <c r="AA34" s="56">
        <v>19.7</v>
      </c>
      <c r="AB34" s="57"/>
      <c r="AC34" s="58" t="s">
        <v>61</v>
      </c>
      <c r="AD34" s="58" t="s">
        <v>357</v>
      </c>
      <c r="AE34" s="56">
        <v>5.2</v>
      </c>
      <c r="AF34" s="57"/>
      <c r="AG34" s="58" t="s">
        <v>61</v>
      </c>
      <c r="AH34" s="58" t="s">
        <v>357</v>
      </c>
    </row>
    <row r="35" spans="1:34" x14ac:dyDescent="0.15">
      <c r="A35" s="2" t="s">
        <v>63</v>
      </c>
      <c r="B35" s="54">
        <v>0.158</v>
      </c>
      <c r="C35" s="48" t="s">
        <v>37</v>
      </c>
      <c r="D35" s="54">
        <v>3.496</v>
      </c>
      <c r="E35" s="48" t="s">
        <v>37</v>
      </c>
      <c r="F35" s="55" t="s">
        <v>64</v>
      </c>
      <c r="G35" s="55" t="s">
        <v>65</v>
      </c>
      <c r="H35" s="54">
        <v>9.1999999999999998E-2</v>
      </c>
      <c r="I35" s="48" t="s">
        <v>37</v>
      </c>
      <c r="J35" s="55" t="s">
        <v>64</v>
      </c>
      <c r="K35" s="55" t="s">
        <v>65</v>
      </c>
      <c r="M35" s="18" t="str">
        <f>IF(VLOOKUP($A35,'[1]2. Child Protection'!$B$8:$BG$226,'[1]2. Child Protection'!J$1,FALSE)=B35,"",VLOOKUP($A35,'[1]2. Child Protection'!$B$8:$BG$226,'[1]2. Child Protection'!J$1,FALSE)-B35)</f>
        <v/>
      </c>
      <c r="N35" s="18" t="str">
        <f>IF(VLOOKUP($A35,'[1]2. Child Protection'!$B$8:$BG$226,'[1]2. Child Protection'!K$1,FALSE)=C35,"",VLOOKUP($A35,'[1]2. Child Protection'!$B$8:$BG$226,'[1]2. Child Protection'!K$1,FALSE))</f>
        <v/>
      </c>
      <c r="O35" s="18" t="str">
        <f>IF(VLOOKUP($A35,'[1]2. Child Protection'!$B$8:$BG$226,'[1]2. Child Protection'!L$1,FALSE)=D35,"",VLOOKUP($A35,'[1]2. Child Protection'!$B$8:$BG$226,'[1]2. Child Protection'!L$1,FALSE)-D35)</f>
        <v/>
      </c>
      <c r="P35" s="18" t="str">
        <f>IF(VLOOKUP($A35,'[1]2. Child Protection'!$B$8:$BG$226,'[1]2. Child Protection'!M$1,FALSE)=E35,"",VLOOKUP($A35,'[1]2. Child Protection'!$B$8:$BG$226,'[1]2. Child Protection'!M$1,FALSE))</f>
        <v/>
      </c>
      <c r="Q35" s="18" t="str">
        <f>IF(VLOOKUP($A35,'[1]2. Child Protection'!$B$8:$BG$226,'[1]2. Child Protection'!N$1,FALSE)=F35,"",VLOOKUP($A35,'[1]2. Child Protection'!$B$8:$BG$226,'[1]2. Child Protection'!N$1,FALSE))</f>
        <v/>
      </c>
      <c r="R35" s="18" t="str">
        <f>IF(VLOOKUP($A35,'[1]2. Child Protection'!$B$8:$BG$226,'[1]2. Child Protection'!O$1,FALSE)=G35,"",VLOOKUP($A35,'[1]2. Child Protection'!$B$8:$BG$226,'[1]2. Child Protection'!O$1,FALSE))</f>
        <v/>
      </c>
      <c r="S35" s="18" t="str">
        <f>IF(VLOOKUP($A35,'[1]2. Child Protection'!$B$8:$BG$226,'[1]2. Child Protection'!P$1,FALSE)=H35,"",VLOOKUP($A35,'[1]2. Child Protection'!$B$8:$BG$226,'[1]2. Child Protection'!P$1,FALSE)-H35)</f>
        <v/>
      </c>
      <c r="T35" s="18" t="str">
        <f>IF(VLOOKUP($A35,'[1]2. Child Protection'!$B$8:$BG$226,'[1]2. Child Protection'!Q$1,FALSE)=I35,"",VLOOKUP($A35,'[1]2. Child Protection'!$B$8:$BG$226,'[1]2. Child Protection'!Q$1,FALSE))</f>
        <v/>
      </c>
      <c r="U35" s="18" t="str">
        <f>IF(VLOOKUP($A35,'[1]2. Child Protection'!$B$8:$BG$226,'[1]2. Child Protection'!R$1,FALSE)=J35,"",VLOOKUP($A35,'[1]2. Child Protection'!$B$8:$BG$226,'[1]2. Child Protection'!R$1,FALSE))</f>
        <v/>
      </c>
      <c r="V35" s="18" t="str">
        <f>IF(VLOOKUP($A35,'[1]2. Child Protection'!$B$8:$BG$226,'[1]2. Child Protection'!S$1,FALSE)=K35,"",VLOOKUP($A35,'[1]2. Child Protection'!$B$8:$BG$226,'[1]2. Child Protection'!S$1,FALSE))</f>
        <v/>
      </c>
      <c r="W35" s="2" t="b">
        <f t="shared" si="0"/>
        <v>1</v>
      </c>
      <c r="X35" s="1" t="s">
        <v>63</v>
      </c>
      <c r="Y35" s="56">
        <v>0.2</v>
      </c>
      <c r="Z35" s="57" t="s">
        <v>37</v>
      </c>
      <c r="AA35" s="56">
        <v>3.5</v>
      </c>
      <c r="AB35" s="57" t="s">
        <v>37</v>
      </c>
      <c r="AC35" s="58" t="s">
        <v>64</v>
      </c>
      <c r="AD35" s="58" t="s">
        <v>65</v>
      </c>
      <c r="AE35" s="56">
        <v>0.1</v>
      </c>
      <c r="AF35" s="57" t="s">
        <v>37</v>
      </c>
      <c r="AG35" s="58" t="s">
        <v>64</v>
      </c>
      <c r="AH35" s="58" t="s">
        <v>65</v>
      </c>
    </row>
    <row r="36" spans="1:34" x14ac:dyDescent="0.15">
      <c r="A36" s="2" t="s">
        <v>66</v>
      </c>
      <c r="B36" s="55" t="s">
        <v>22</v>
      </c>
      <c r="C36" s="48"/>
      <c r="D36" s="55" t="s">
        <v>22</v>
      </c>
      <c r="E36" s="48"/>
      <c r="F36" s="48"/>
      <c r="G36" s="48"/>
      <c r="H36" s="55" t="s">
        <v>22</v>
      </c>
      <c r="I36" s="48"/>
      <c r="J36" s="48"/>
      <c r="K36" s="48"/>
      <c r="M36" s="18" t="str">
        <f>IF(VLOOKUP($A36,'[1]2. Child Protection'!$B$8:$BG$226,'[1]2. Child Protection'!J$1,FALSE)=B36,"",VLOOKUP($A36,'[1]2. Child Protection'!$B$8:$BG$226,'[1]2. Child Protection'!J$1,FALSE)-B36)</f>
        <v/>
      </c>
      <c r="N36" s="18" t="str">
        <f>IF(VLOOKUP($A36,'[1]2. Child Protection'!$B$8:$BG$226,'[1]2. Child Protection'!K$1,FALSE)=C36,"",VLOOKUP($A36,'[1]2. Child Protection'!$B$8:$BG$226,'[1]2. Child Protection'!K$1,FALSE))</f>
        <v/>
      </c>
      <c r="O36" s="18" t="str">
        <f>IF(VLOOKUP($A36,'[1]2. Child Protection'!$B$8:$BG$226,'[1]2. Child Protection'!L$1,FALSE)=D36,"",VLOOKUP($A36,'[1]2. Child Protection'!$B$8:$BG$226,'[1]2. Child Protection'!L$1,FALSE)-D36)</f>
        <v/>
      </c>
      <c r="P36" s="18" t="str">
        <f>IF(VLOOKUP($A36,'[1]2. Child Protection'!$B$8:$BG$226,'[1]2. Child Protection'!M$1,FALSE)=E36,"",VLOOKUP($A36,'[1]2. Child Protection'!$B$8:$BG$226,'[1]2. Child Protection'!M$1,FALSE))</f>
        <v/>
      </c>
      <c r="Q36" s="18" t="str">
        <f>IF(VLOOKUP($A36,'[1]2. Child Protection'!$B$8:$BG$226,'[1]2. Child Protection'!N$1,FALSE)=F36,"",VLOOKUP($A36,'[1]2. Child Protection'!$B$8:$BG$226,'[1]2. Child Protection'!N$1,FALSE))</f>
        <v/>
      </c>
      <c r="R36" s="18" t="str">
        <f>IF(VLOOKUP($A36,'[1]2. Child Protection'!$B$8:$BG$226,'[1]2. Child Protection'!O$1,FALSE)=G36,"",VLOOKUP($A36,'[1]2. Child Protection'!$B$8:$BG$226,'[1]2. Child Protection'!O$1,FALSE))</f>
        <v/>
      </c>
      <c r="S36" s="18" t="str">
        <f>IF(VLOOKUP($A36,'[1]2. Child Protection'!$B$8:$BG$226,'[1]2. Child Protection'!P$1,FALSE)=H36,"",VLOOKUP($A36,'[1]2. Child Protection'!$B$8:$BG$226,'[1]2. Child Protection'!P$1,FALSE)-H36)</f>
        <v/>
      </c>
      <c r="T36" s="18" t="str">
        <f>IF(VLOOKUP($A36,'[1]2. Child Protection'!$B$8:$BG$226,'[1]2. Child Protection'!Q$1,FALSE)=I36,"",VLOOKUP($A36,'[1]2. Child Protection'!$B$8:$BG$226,'[1]2. Child Protection'!Q$1,FALSE))</f>
        <v/>
      </c>
      <c r="U36" s="18" t="str">
        <f>IF(VLOOKUP($A36,'[1]2. Child Protection'!$B$8:$BG$226,'[1]2. Child Protection'!R$1,FALSE)=J36,"",VLOOKUP($A36,'[1]2. Child Protection'!$B$8:$BG$226,'[1]2. Child Protection'!R$1,FALSE))</f>
        <v/>
      </c>
      <c r="V36" s="18" t="str">
        <f>IF(VLOOKUP($A36,'[1]2. Child Protection'!$B$8:$BG$226,'[1]2. Child Protection'!S$1,FALSE)=K36,"",VLOOKUP($A36,'[1]2. Child Protection'!$B$8:$BG$226,'[1]2. Child Protection'!S$1,FALSE))</f>
        <v/>
      </c>
      <c r="W36" s="2" t="b">
        <f t="shared" si="0"/>
        <v>1</v>
      </c>
      <c r="X36" s="1" t="s">
        <v>66</v>
      </c>
      <c r="Y36" s="58" t="s">
        <v>22</v>
      </c>
      <c r="Z36" s="57"/>
      <c r="AA36" s="58" t="s">
        <v>22</v>
      </c>
      <c r="AB36" s="57"/>
      <c r="AC36" s="57"/>
      <c r="AD36" s="57"/>
      <c r="AE36" s="58" t="s">
        <v>22</v>
      </c>
      <c r="AF36" s="57"/>
      <c r="AG36" s="57"/>
      <c r="AH36" s="57"/>
    </row>
    <row r="37" spans="1:34" x14ac:dyDescent="0.15">
      <c r="A37" s="2" t="s">
        <v>67</v>
      </c>
      <c r="B37" s="54">
        <v>5.8780000000000001</v>
      </c>
      <c r="C37" s="48" t="s">
        <v>37</v>
      </c>
      <c r="D37" s="54">
        <v>26.178000000000001</v>
      </c>
      <c r="E37" s="48" t="s">
        <v>37</v>
      </c>
      <c r="F37" s="55" t="s">
        <v>40</v>
      </c>
      <c r="G37" s="55" t="s">
        <v>68</v>
      </c>
      <c r="H37" s="55" t="s">
        <v>22</v>
      </c>
      <c r="I37" s="48"/>
      <c r="J37" s="48"/>
      <c r="K37" s="48"/>
      <c r="M37" s="18" t="str">
        <f>IF(VLOOKUP($A37,'[1]2. Child Protection'!$B$8:$BG$226,'[1]2. Child Protection'!J$1,FALSE)=B37,"",VLOOKUP($A37,'[1]2. Child Protection'!$B$8:$BG$226,'[1]2. Child Protection'!J$1,FALSE)-B37)</f>
        <v/>
      </c>
      <c r="N37" s="18" t="str">
        <f>IF(VLOOKUP($A37,'[1]2. Child Protection'!$B$8:$BG$226,'[1]2. Child Protection'!K$1,FALSE)=C37,"",VLOOKUP($A37,'[1]2. Child Protection'!$B$8:$BG$226,'[1]2. Child Protection'!K$1,FALSE))</f>
        <v/>
      </c>
      <c r="O37" s="18" t="str">
        <f>IF(VLOOKUP($A37,'[1]2. Child Protection'!$B$8:$BG$226,'[1]2. Child Protection'!L$1,FALSE)=D37,"",VLOOKUP($A37,'[1]2. Child Protection'!$B$8:$BG$226,'[1]2. Child Protection'!L$1,FALSE)-D37)</f>
        <v/>
      </c>
      <c r="P37" s="18" t="str">
        <f>IF(VLOOKUP($A37,'[1]2. Child Protection'!$B$8:$BG$226,'[1]2. Child Protection'!M$1,FALSE)=E37,"",VLOOKUP($A37,'[1]2. Child Protection'!$B$8:$BG$226,'[1]2. Child Protection'!M$1,FALSE))</f>
        <v/>
      </c>
      <c r="Q37" s="18" t="str">
        <f>IF(VLOOKUP($A37,'[1]2. Child Protection'!$B$8:$BG$226,'[1]2. Child Protection'!N$1,FALSE)=F37,"",VLOOKUP($A37,'[1]2. Child Protection'!$B$8:$BG$226,'[1]2. Child Protection'!N$1,FALSE))</f>
        <v/>
      </c>
      <c r="R37" s="18" t="str">
        <f>IF(VLOOKUP($A37,'[1]2. Child Protection'!$B$8:$BG$226,'[1]2. Child Protection'!O$1,FALSE)=G37,"",VLOOKUP($A37,'[1]2. Child Protection'!$B$8:$BG$226,'[1]2. Child Protection'!O$1,FALSE))</f>
        <v/>
      </c>
      <c r="S37" s="18" t="str">
        <f>IF(VLOOKUP($A37,'[1]2. Child Protection'!$B$8:$BG$226,'[1]2. Child Protection'!P$1,FALSE)=H37,"",VLOOKUP($A37,'[1]2. Child Protection'!$B$8:$BG$226,'[1]2. Child Protection'!P$1,FALSE)-H37)</f>
        <v/>
      </c>
      <c r="T37" s="18" t="str">
        <f>IF(VLOOKUP($A37,'[1]2. Child Protection'!$B$8:$BG$226,'[1]2. Child Protection'!Q$1,FALSE)=I37,"",VLOOKUP($A37,'[1]2. Child Protection'!$B$8:$BG$226,'[1]2. Child Protection'!Q$1,FALSE))</f>
        <v/>
      </c>
      <c r="U37" s="18" t="str">
        <f>IF(VLOOKUP($A37,'[1]2. Child Protection'!$B$8:$BG$226,'[1]2. Child Protection'!R$1,FALSE)=J37,"",VLOOKUP($A37,'[1]2. Child Protection'!$B$8:$BG$226,'[1]2. Child Protection'!R$1,FALSE))</f>
        <v/>
      </c>
      <c r="V37" s="18" t="str">
        <f>IF(VLOOKUP($A37,'[1]2. Child Protection'!$B$8:$BG$226,'[1]2. Child Protection'!S$1,FALSE)=K37,"",VLOOKUP($A37,'[1]2. Child Protection'!$B$8:$BG$226,'[1]2. Child Protection'!S$1,FALSE))</f>
        <v/>
      </c>
      <c r="W37" s="2" t="b">
        <f t="shared" si="0"/>
        <v>0</v>
      </c>
      <c r="X37" s="1" t="s">
        <v>67</v>
      </c>
      <c r="Y37" s="56">
        <v>5.9</v>
      </c>
      <c r="Z37" s="57" t="s">
        <v>37</v>
      </c>
      <c r="AA37" s="56">
        <v>26.2</v>
      </c>
      <c r="AB37" s="57" t="s">
        <v>37</v>
      </c>
      <c r="AC37" s="58" t="s">
        <v>40</v>
      </c>
      <c r="AD37" s="58" t="s">
        <v>68</v>
      </c>
      <c r="AE37" s="58" t="s">
        <v>22</v>
      </c>
      <c r="AF37" s="57"/>
      <c r="AG37" s="57"/>
      <c r="AH37" s="57"/>
    </row>
    <row r="38" spans="1:34" x14ac:dyDescent="0.15">
      <c r="A38" s="2" t="s">
        <v>69</v>
      </c>
      <c r="B38" s="55" t="s">
        <v>22</v>
      </c>
      <c r="C38" s="48"/>
      <c r="D38" s="55" t="s">
        <v>22</v>
      </c>
      <c r="E38" s="48"/>
      <c r="F38" s="48"/>
      <c r="G38" s="48"/>
      <c r="H38" s="55" t="s">
        <v>22</v>
      </c>
      <c r="I38" s="48"/>
      <c r="J38" s="48"/>
      <c r="K38" s="48"/>
      <c r="M38" s="18" t="str">
        <f>IF(VLOOKUP($A38,'[1]2. Child Protection'!$B$8:$BG$226,'[1]2. Child Protection'!J$1,FALSE)=B38,"",VLOOKUP($A38,'[1]2. Child Protection'!$B$8:$BG$226,'[1]2. Child Protection'!J$1,FALSE)-B38)</f>
        <v/>
      </c>
      <c r="N38" s="18" t="str">
        <f>IF(VLOOKUP($A38,'[1]2. Child Protection'!$B$8:$BG$226,'[1]2. Child Protection'!K$1,FALSE)=C38,"",VLOOKUP($A38,'[1]2. Child Protection'!$B$8:$BG$226,'[1]2. Child Protection'!K$1,FALSE))</f>
        <v/>
      </c>
      <c r="O38" s="18" t="str">
        <f>IF(VLOOKUP($A38,'[1]2. Child Protection'!$B$8:$BG$226,'[1]2. Child Protection'!L$1,FALSE)=D38,"",VLOOKUP($A38,'[1]2. Child Protection'!$B$8:$BG$226,'[1]2. Child Protection'!L$1,FALSE)-D38)</f>
        <v/>
      </c>
      <c r="P38" s="18" t="str">
        <f>IF(VLOOKUP($A38,'[1]2. Child Protection'!$B$8:$BG$226,'[1]2. Child Protection'!M$1,FALSE)=E38,"",VLOOKUP($A38,'[1]2. Child Protection'!$B$8:$BG$226,'[1]2. Child Protection'!M$1,FALSE))</f>
        <v/>
      </c>
      <c r="Q38" s="18" t="str">
        <f>IF(VLOOKUP($A38,'[1]2. Child Protection'!$B$8:$BG$226,'[1]2. Child Protection'!N$1,FALSE)=F38,"",VLOOKUP($A38,'[1]2. Child Protection'!$B$8:$BG$226,'[1]2. Child Protection'!N$1,FALSE))</f>
        <v/>
      </c>
      <c r="R38" s="18" t="str">
        <f>IF(VLOOKUP($A38,'[1]2. Child Protection'!$B$8:$BG$226,'[1]2. Child Protection'!O$1,FALSE)=G38,"",VLOOKUP($A38,'[1]2. Child Protection'!$B$8:$BG$226,'[1]2. Child Protection'!O$1,FALSE))</f>
        <v/>
      </c>
      <c r="S38" s="18" t="str">
        <f>IF(VLOOKUP($A38,'[1]2. Child Protection'!$B$8:$BG$226,'[1]2. Child Protection'!P$1,FALSE)=H38,"",VLOOKUP($A38,'[1]2. Child Protection'!$B$8:$BG$226,'[1]2. Child Protection'!P$1,FALSE)-H38)</f>
        <v/>
      </c>
      <c r="T38" s="18" t="str">
        <f>IF(VLOOKUP($A38,'[1]2. Child Protection'!$B$8:$BG$226,'[1]2. Child Protection'!Q$1,FALSE)=I38,"",VLOOKUP($A38,'[1]2. Child Protection'!$B$8:$BG$226,'[1]2. Child Protection'!Q$1,FALSE))</f>
        <v/>
      </c>
      <c r="U38" s="18" t="str">
        <f>IF(VLOOKUP($A38,'[1]2. Child Protection'!$B$8:$BG$226,'[1]2. Child Protection'!R$1,FALSE)=J38,"",VLOOKUP($A38,'[1]2. Child Protection'!$B$8:$BG$226,'[1]2. Child Protection'!R$1,FALSE))</f>
        <v/>
      </c>
      <c r="V38" s="18" t="str">
        <f>IF(VLOOKUP($A38,'[1]2. Child Protection'!$B$8:$BG$226,'[1]2. Child Protection'!S$1,FALSE)=K38,"",VLOOKUP($A38,'[1]2. Child Protection'!$B$8:$BG$226,'[1]2. Child Protection'!S$1,FALSE))</f>
        <v/>
      </c>
      <c r="W38" s="2" t="b">
        <f t="shared" si="0"/>
        <v>1</v>
      </c>
      <c r="X38" s="1" t="s">
        <v>69</v>
      </c>
      <c r="Y38" s="58" t="s">
        <v>22</v>
      </c>
      <c r="Z38" s="57"/>
      <c r="AA38" s="58" t="s">
        <v>22</v>
      </c>
      <c r="AB38" s="57"/>
      <c r="AC38" s="57"/>
      <c r="AD38" s="57"/>
      <c r="AE38" s="58" t="s">
        <v>22</v>
      </c>
      <c r="AF38" s="57"/>
      <c r="AG38" s="57"/>
      <c r="AH38" s="57"/>
    </row>
    <row r="39" spans="1:34" x14ac:dyDescent="0.15">
      <c r="A39" s="2" t="s">
        <v>70</v>
      </c>
      <c r="B39" s="55" t="s">
        <v>22</v>
      </c>
      <c r="C39" s="48"/>
      <c r="D39" s="55" t="s">
        <v>22</v>
      </c>
      <c r="E39" s="48"/>
      <c r="F39" s="48"/>
      <c r="G39" s="48"/>
      <c r="H39" s="55" t="s">
        <v>22</v>
      </c>
      <c r="I39" s="48"/>
      <c r="J39" s="48"/>
      <c r="K39" s="48"/>
      <c r="M39" s="18" t="str">
        <f>IF(VLOOKUP($A39,'[1]2. Child Protection'!$B$8:$BG$226,'[1]2. Child Protection'!J$1,FALSE)=B39,"",VLOOKUP($A39,'[1]2. Child Protection'!$B$8:$BG$226,'[1]2. Child Protection'!J$1,FALSE)-B39)</f>
        <v/>
      </c>
      <c r="N39" s="18" t="str">
        <f>IF(VLOOKUP($A39,'[1]2. Child Protection'!$B$8:$BG$226,'[1]2. Child Protection'!K$1,FALSE)=C39,"",VLOOKUP($A39,'[1]2. Child Protection'!$B$8:$BG$226,'[1]2. Child Protection'!K$1,FALSE))</f>
        <v/>
      </c>
      <c r="O39" s="18" t="str">
        <f>IF(VLOOKUP($A39,'[1]2. Child Protection'!$B$8:$BG$226,'[1]2. Child Protection'!L$1,FALSE)=D39,"",VLOOKUP($A39,'[1]2. Child Protection'!$B$8:$BG$226,'[1]2. Child Protection'!L$1,FALSE)-D39)</f>
        <v/>
      </c>
      <c r="P39" s="18" t="str">
        <f>IF(VLOOKUP($A39,'[1]2. Child Protection'!$B$8:$BG$226,'[1]2. Child Protection'!M$1,FALSE)=E39,"",VLOOKUP($A39,'[1]2. Child Protection'!$B$8:$BG$226,'[1]2. Child Protection'!M$1,FALSE))</f>
        <v/>
      </c>
      <c r="Q39" s="18" t="str">
        <f>IF(VLOOKUP($A39,'[1]2. Child Protection'!$B$8:$BG$226,'[1]2. Child Protection'!N$1,FALSE)=F39,"",VLOOKUP($A39,'[1]2. Child Protection'!$B$8:$BG$226,'[1]2. Child Protection'!N$1,FALSE))</f>
        <v/>
      </c>
      <c r="R39" s="18" t="str">
        <f>IF(VLOOKUP($A39,'[1]2. Child Protection'!$B$8:$BG$226,'[1]2. Child Protection'!O$1,FALSE)=G39,"",VLOOKUP($A39,'[1]2. Child Protection'!$B$8:$BG$226,'[1]2. Child Protection'!O$1,FALSE))</f>
        <v/>
      </c>
      <c r="S39" s="18" t="str">
        <f>IF(VLOOKUP($A39,'[1]2. Child Protection'!$B$8:$BG$226,'[1]2. Child Protection'!P$1,FALSE)=H39,"",VLOOKUP($A39,'[1]2. Child Protection'!$B$8:$BG$226,'[1]2. Child Protection'!P$1,FALSE)-H39)</f>
        <v/>
      </c>
      <c r="T39" s="18" t="str">
        <f>IF(VLOOKUP($A39,'[1]2. Child Protection'!$B$8:$BG$226,'[1]2. Child Protection'!Q$1,FALSE)=I39,"",VLOOKUP($A39,'[1]2. Child Protection'!$B$8:$BG$226,'[1]2. Child Protection'!Q$1,FALSE))</f>
        <v/>
      </c>
      <c r="U39" s="18" t="str">
        <f>IF(VLOOKUP($A39,'[1]2. Child Protection'!$B$8:$BG$226,'[1]2. Child Protection'!R$1,FALSE)=J39,"",VLOOKUP($A39,'[1]2. Child Protection'!$B$8:$BG$226,'[1]2. Child Protection'!R$1,FALSE))</f>
        <v/>
      </c>
      <c r="V39" s="18" t="str">
        <f>IF(VLOOKUP($A39,'[1]2. Child Protection'!$B$8:$BG$226,'[1]2. Child Protection'!S$1,FALSE)=K39,"",VLOOKUP($A39,'[1]2. Child Protection'!$B$8:$BG$226,'[1]2. Child Protection'!S$1,FALSE))</f>
        <v/>
      </c>
      <c r="W39" s="2" t="b">
        <f t="shared" si="0"/>
        <v>1</v>
      </c>
      <c r="X39" s="1" t="s">
        <v>70</v>
      </c>
      <c r="Y39" s="58" t="s">
        <v>22</v>
      </c>
      <c r="Z39" s="57"/>
      <c r="AA39" s="58" t="s">
        <v>22</v>
      </c>
      <c r="AB39" s="57"/>
      <c r="AC39" s="57"/>
      <c r="AD39" s="57"/>
      <c r="AE39" s="58" t="s">
        <v>22</v>
      </c>
      <c r="AF39" s="57"/>
      <c r="AG39" s="57"/>
      <c r="AH39" s="57"/>
    </row>
    <row r="40" spans="1:34" x14ac:dyDescent="0.15">
      <c r="A40" s="2" t="s">
        <v>71</v>
      </c>
      <c r="B40" s="55" t="s">
        <v>22</v>
      </c>
      <c r="C40" s="48"/>
      <c r="D40" s="55" t="s">
        <v>22</v>
      </c>
      <c r="E40" s="48"/>
      <c r="F40" s="48"/>
      <c r="G40" s="48"/>
      <c r="H40" s="55" t="s">
        <v>22</v>
      </c>
      <c r="I40" s="48"/>
      <c r="J40" s="48"/>
      <c r="K40" s="48"/>
      <c r="M40" s="18" t="str">
        <f>IF(VLOOKUP($A40,'[1]2. Child Protection'!$B$8:$BG$226,'[1]2. Child Protection'!J$1,FALSE)=B40,"",VLOOKUP($A40,'[1]2. Child Protection'!$B$8:$BG$226,'[1]2. Child Protection'!J$1,FALSE)-B40)</f>
        <v/>
      </c>
      <c r="N40" s="18" t="str">
        <f>IF(VLOOKUP($A40,'[1]2. Child Protection'!$B$8:$BG$226,'[1]2. Child Protection'!K$1,FALSE)=C40,"",VLOOKUP($A40,'[1]2. Child Protection'!$B$8:$BG$226,'[1]2. Child Protection'!K$1,FALSE))</f>
        <v/>
      </c>
      <c r="O40" s="18" t="str">
        <f>IF(VLOOKUP($A40,'[1]2. Child Protection'!$B$8:$BG$226,'[1]2. Child Protection'!L$1,FALSE)=D40,"",VLOOKUP($A40,'[1]2. Child Protection'!$B$8:$BG$226,'[1]2. Child Protection'!L$1,FALSE)-D40)</f>
        <v/>
      </c>
      <c r="P40" s="18" t="str">
        <f>IF(VLOOKUP($A40,'[1]2. Child Protection'!$B$8:$BG$226,'[1]2. Child Protection'!M$1,FALSE)=E40,"",VLOOKUP($A40,'[1]2. Child Protection'!$B$8:$BG$226,'[1]2. Child Protection'!M$1,FALSE))</f>
        <v/>
      </c>
      <c r="Q40" s="18" t="str">
        <f>IF(VLOOKUP($A40,'[1]2. Child Protection'!$B$8:$BG$226,'[1]2. Child Protection'!N$1,FALSE)=F40,"",VLOOKUP($A40,'[1]2. Child Protection'!$B$8:$BG$226,'[1]2. Child Protection'!N$1,FALSE))</f>
        <v/>
      </c>
      <c r="R40" s="18" t="str">
        <f>IF(VLOOKUP($A40,'[1]2. Child Protection'!$B$8:$BG$226,'[1]2. Child Protection'!O$1,FALSE)=G40,"",VLOOKUP($A40,'[1]2. Child Protection'!$B$8:$BG$226,'[1]2. Child Protection'!O$1,FALSE))</f>
        <v/>
      </c>
      <c r="S40" s="18" t="str">
        <f>IF(VLOOKUP($A40,'[1]2. Child Protection'!$B$8:$BG$226,'[1]2. Child Protection'!P$1,FALSE)=H40,"",VLOOKUP($A40,'[1]2. Child Protection'!$B$8:$BG$226,'[1]2. Child Protection'!P$1,FALSE)-H40)</f>
        <v/>
      </c>
      <c r="T40" s="18" t="str">
        <f>IF(VLOOKUP($A40,'[1]2. Child Protection'!$B$8:$BG$226,'[1]2. Child Protection'!Q$1,FALSE)=I40,"",VLOOKUP($A40,'[1]2. Child Protection'!$B$8:$BG$226,'[1]2. Child Protection'!Q$1,FALSE))</f>
        <v/>
      </c>
      <c r="U40" s="18" t="str">
        <f>IF(VLOOKUP($A40,'[1]2. Child Protection'!$B$8:$BG$226,'[1]2. Child Protection'!R$1,FALSE)=J40,"",VLOOKUP($A40,'[1]2. Child Protection'!$B$8:$BG$226,'[1]2. Child Protection'!R$1,FALSE))</f>
        <v/>
      </c>
      <c r="V40" s="18" t="str">
        <f>IF(VLOOKUP($A40,'[1]2. Child Protection'!$B$8:$BG$226,'[1]2. Child Protection'!S$1,FALSE)=K40,"",VLOOKUP($A40,'[1]2. Child Protection'!$B$8:$BG$226,'[1]2. Child Protection'!S$1,FALSE))</f>
        <v/>
      </c>
      <c r="W40" s="2" t="b">
        <f t="shared" si="0"/>
        <v>1</v>
      </c>
      <c r="X40" s="1" t="s">
        <v>71</v>
      </c>
      <c r="Y40" s="58" t="s">
        <v>22</v>
      </c>
      <c r="Z40" s="57"/>
      <c r="AA40" s="58" t="s">
        <v>22</v>
      </c>
      <c r="AB40" s="57"/>
      <c r="AC40" s="57"/>
      <c r="AD40" s="57"/>
      <c r="AE40" s="58" t="s">
        <v>22</v>
      </c>
      <c r="AF40" s="57"/>
      <c r="AG40" s="57"/>
      <c r="AH40" s="57"/>
    </row>
    <row r="41" spans="1:34" x14ac:dyDescent="0.15">
      <c r="A41" s="2" t="s">
        <v>72</v>
      </c>
      <c r="B41" s="54">
        <v>8.9</v>
      </c>
      <c r="C41" s="48"/>
      <c r="D41" s="54">
        <v>51.3</v>
      </c>
      <c r="E41" s="48"/>
      <c r="F41" s="55" t="s">
        <v>14</v>
      </c>
      <c r="G41" s="55" t="s">
        <v>73</v>
      </c>
      <c r="H41" s="54">
        <v>1.6</v>
      </c>
      <c r="I41" s="48"/>
      <c r="J41" s="55" t="s">
        <v>14</v>
      </c>
      <c r="K41" s="55" t="s">
        <v>73</v>
      </c>
      <c r="M41" s="18" t="str">
        <f>IF(VLOOKUP($A41,'[1]2. Child Protection'!$B$8:$BG$226,'[1]2. Child Protection'!J$1,FALSE)=B41,"",VLOOKUP($A41,'[1]2. Child Protection'!$B$8:$BG$226,'[1]2. Child Protection'!J$1,FALSE)-B41)</f>
        <v/>
      </c>
      <c r="N41" s="18" t="str">
        <f>IF(VLOOKUP($A41,'[1]2. Child Protection'!$B$8:$BG$226,'[1]2. Child Protection'!K$1,FALSE)=C41,"",VLOOKUP($A41,'[1]2. Child Protection'!$B$8:$BG$226,'[1]2. Child Protection'!K$1,FALSE))</f>
        <v/>
      </c>
      <c r="O41" s="18" t="str">
        <f>IF(VLOOKUP($A41,'[1]2. Child Protection'!$B$8:$BG$226,'[1]2. Child Protection'!L$1,FALSE)=D41,"",VLOOKUP($A41,'[1]2. Child Protection'!$B$8:$BG$226,'[1]2. Child Protection'!L$1,FALSE)-D41)</f>
        <v/>
      </c>
      <c r="P41" s="18" t="str">
        <f>IF(VLOOKUP($A41,'[1]2. Child Protection'!$B$8:$BG$226,'[1]2. Child Protection'!M$1,FALSE)=E41,"",VLOOKUP($A41,'[1]2. Child Protection'!$B$8:$BG$226,'[1]2. Child Protection'!M$1,FALSE))</f>
        <v/>
      </c>
      <c r="Q41" s="18" t="str">
        <f>IF(VLOOKUP($A41,'[1]2. Child Protection'!$B$8:$BG$226,'[1]2. Child Protection'!N$1,FALSE)=F41,"",VLOOKUP($A41,'[1]2. Child Protection'!$B$8:$BG$226,'[1]2. Child Protection'!N$1,FALSE))</f>
        <v/>
      </c>
      <c r="R41" s="18" t="str">
        <f>IF(VLOOKUP($A41,'[1]2. Child Protection'!$B$8:$BG$226,'[1]2. Child Protection'!O$1,FALSE)=G41,"",VLOOKUP($A41,'[1]2. Child Protection'!$B$8:$BG$226,'[1]2. Child Protection'!O$1,FALSE))</f>
        <v/>
      </c>
      <c r="S41" s="18" t="str">
        <f>IF(VLOOKUP($A41,'[1]2. Child Protection'!$B$8:$BG$226,'[1]2. Child Protection'!P$1,FALSE)=H41,"",VLOOKUP($A41,'[1]2. Child Protection'!$B$8:$BG$226,'[1]2. Child Protection'!P$1,FALSE)-H41)</f>
        <v/>
      </c>
      <c r="T41" s="18" t="str">
        <f>IF(VLOOKUP($A41,'[1]2. Child Protection'!$B$8:$BG$226,'[1]2. Child Protection'!Q$1,FALSE)=I41,"",VLOOKUP($A41,'[1]2. Child Protection'!$B$8:$BG$226,'[1]2. Child Protection'!Q$1,FALSE))</f>
        <v/>
      </c>
      <c r="U41" s="18" t="str">
        <f>IF(VLOOKUP($A41,'[1]2. Child Protection'!$B$8:$BG$226,'[1]2. Child Protection'!R$1,FALSE)=J41,"",VLOOKUP($A41,'[1]2. Child Protection'!$B$8:$BG$226,'[1]2. Child Protection'!R$1,FALSE))</f>
        <v/>
      </c>
      <c r="V41" s="18" t="str">
        <f>IF(VLOOKUP($A41,'[1]2. Child Protection'!$B$8:$BG$226,'[1]2. Child Protection'!S$1,FALSE)=K41,"",VLOOKUP($A41,'[1]2. Child Protection'!$B$8:$BG$226,'[1]2. Child Protection'!S$1,FALSE))</f>
        <v/>
      </c>
      <c r="W41" s="2" t="b">
        <f t="shared" si="0"/>
        <v>1</v>
      </c>
      <c r="X41" s="1" t="s">
        <v>72</v>
      </c>
      <c r="Y41" s="56">
        <v>10.199999999999999</v>
      </c>
      <c r="Z41" s="57" t="s">
        <v>37</v>
      </c>
      <c r="AA41" s="56">
        <v>51.6</v>
      </c>
      <c r="AB41" s="57" t="s">
        <v>37</v>
      </c>
      <c r="AC41" s="58" t="s">
        <v>58</v>
      </c>
      <c r="AD41" s="58" t="s">
        <v>358</v>
      </c>
      <c r="AE41" s="56">
        <v>3.9</v>
      </c>
      <c r="AF41" s="57" t="s">
        <v>37</v>
      </c>
      <c r="AG41" s="58" t="s">
        <v>58</v>
      </c>
      <c r="AH41" s="58" t="s">
        <v>358</v>
      </c>
    </row>
    <row r="42" spans="1:34" x14ac:dyDescent="0.15">
      <c r="A42" s="2" t="s">
        <v>74</v>
      </c>
      <c r="B42" s="54">
        <v>2.8170000000000002</v>
      </c>
      <c r="C42" s="48"/>
      <c r="D42" s="54">
        <v>18.98</v>
      </c>
      <c r="E42" s="48"/>
      <c r="F42" s="55" t="s">
        <v>12</v>
      </c>
      <c r="G42" s="55" t="s">
        <v>75</v>
      </c>
      <c r="H42" s="54">
        <v>1.4</v>
      </c>
      <c r="I42" s="48"/>
      <c r="J42" s="55" t="s">
        <v>76</v>
      </c>
      <c r="K42" s="55" t="s">
        <v>75</v>
      </c>
      <c r="M42" s="18" t="str">
        <f>IF(VLOOKUP($A42,'[1]2. Child Protection'!$B$8:$BG$226,'[1]2. Child Protection'!J$1,FALSE)=B42,"",VLOOKUP($A42,'[1]2. Child Protection'!$B$8:$BG$226,'[1]2. Child Protection'!J$1,FALSE)-B42)</f>
        <v/>
      </c>
      <c r="N42" s="18" t="str">
        <f>IF(VLOOKUP($A42,'[1]2. Child Protection'!$B$8:$BG$226,'[1]2. Child Protection'!K$1,FALSE)=C42,"",VLOOKUP($A42,'[1]2. Child Protection'!$B$8:$BG$226,'[1]2. Child Protection'!K$1,FALSE))</f>
        <v/>
      </c>
      <c r="O42" s="18" t="str">
        <f>IF(VLOOKUP($A42,'[1]2. Child Protection'!$B$8:$BG$226,'[1]2. Child Protection'!L$1,FALSE)=D42,"",VLOOKUP($A42,'[1]2. Child Protection'!$B$8:$BG$226,'[1]2. Child Protection'!L$1,FALSE)-D42)</f>
        <v/>
      </c>
      <c r="P42" s="18" t="str">
        <f>IF(VLOOKUP($A42,'[1]2. Child Protection'!$B$8:$BG$226,'[1]2. Child Protection'!M$1,FALSE)=E42,"",VLOOKUP($A42,'[1]2. Child Protection'!$B$8:$BG$226,'[1]2. Child Protection'!M$1,FALSE))</f>
        <v/>
      </c>
      <c r="Q42" s="18" t="str">
        <f>IF(VLOOKUP($A42,'[1]2. Child Protection'!$B$8:$BG$226,'[1]2. Child Protection'!N$1,FALSE)=F42,"",VLOOKUP($A42,'[1]2. Child Protection'!$B$8:$BG$226,'[1]2. Child Protection'!N$1,FALSE))</f>
        <v/>
      </c>
      <c r="R42" s="18" t="str">
        <f>IF(VLOOKUP($A42,'[1]2. Child Protection'!$B$8:$BG$226,'[1]2. Child Protection'!O$1,FALSE)=G42,"",VLOOKUP($A42,'[1]2. Child Protection'!$B$8:$BG$226,'[1]2. Child Protection'!O$1,FALSE))</f>
        <v/>
      </c>
      <c r="S42" s="18" t="str">
        <f>IF(VLOOKUP($A42,'[1]2. Child Protection'!$B$8:$BG$226,'[1]2. Child Protection'!P$1,FALSE)=H42,"",VLOOKUP($A42,'[1]2. Child Protection'!$B$8:$BG$226,'[1]2. Child Protection'!P$1,FALSE)-H42)</f>
        <v/>
      </c>
      <c r="T42" s="18" t="str">
        <f>IF(VLOOKUP($A42,'[1]2. Child Protection'!$B$8:$BG$226,'[1]2. Child Protection'!Q$1,FALSE)=I42,"",VLOOKUP($A42,'[1]2. Child Protection'!$B$8:$BG$226,'[1]2. Child Protection'!Q$1,FALSE))</f>
        <v/>
      </c>
      <c r="U42" s="18" t="str">
        <f>IF(VLOOKUP($A42,'[1]2. Child Protection'!$B$8:$BG$226,'[1]2. Child Protection'!R$1,FALSE)=J42,"",VLOOKUP($A42,'[1]2. Child Protection'!$B$8:$BG$226,'[1]2. Child Protection'!R$1,FALSE))</f>
        <v/>
      </c>
      <c r="V42" s="18" t="str">
        <f>IF(VLOOKUP($A42,'[1]2. Child Protection'!$B$8:$BG$226,'[1]2. Child Protection'!S$1,FALSE)=K42,"",VLOOKUP($A42,'[1]2. Child Protection'!$B$8:$BG$226,'[1]2. Child Protection'!S$1,FALSE))</f>
        <v/>
      </c>
      <c r="W42" s="2" t="b">
        <f t="shared" si="0"/>
        <v>1</v>
      </c>
      <c r="X42" s="1" t="s">
        <v>74</v>
      </c>
      <c r="Y42" s="56">
        <v>2.8</v>
      </c>
      <c r="Z42" s="57"/>
      <c r="AA42" s="56">
        <v>19</v>
      </c>
      <c r="AB42" s="57"/>
      <c r="AC42" s="58" t="s">
        <v>12</v>
      </c>
      <c r="AD42" s="58" t="s">
        <v>75</v>
      </c>
      <c r="AE42" s="56">
        <v>1.4</v>
      </c>
      <c r="AF42" s="57"/>
      <c r="AG42" s="58" t="s">
        <v>76</v>
      </c>
      <c r="AH42" s="58" t="s">
        <v>75</v>
      </c>
    </row>
    <row r="43" spans="1:34" x14ac:dyDescent="0.15">
      <c r="A43" s="2" t="s">
        <v>77</v>
      </c>
      <c r="B43" s="54">
        <v>1.8</v>
      </c>
      <c r="C43" s="48"/>
      <c r="D43" s="54">
        <v>8.4</v>
      </c>
      <c r="E43" s="48"/>
      <c r="F43" s="55" t="s">
        <v>78</v>
      </c>
      <c r="G43" s="55" t="s">
        <v>79</v>
      </c>
      <c r="H43" s="54">
        <v>1.5</v>
      </c>
      <c r="I43" s="48"/>
      <c r="J43" s="55" t="s">
        <v>78</v>
      </c>
      <c r="K43" s="55" t="s">
        <v>79</v>
      </c>
      <c r="M43" s="18" t="str">
        <f>IF(VLOOKUP($A43,'[1]2. Child Protection'!$B$8:$BG$226,'[1]2. Child Protection'!J$1,FALSE)=B43,"",VLOOKUP($A43,'[1]2. Child Protection'!$B$8:$BG$226,'[1]2. Child Protection'!J$1,FALSE)-B43)</f>
        <v/>
      </c>
      <c r="N43" s="18" t="str">
        <f>IF(VLOOKUP($A43,'[1]2. Child Protection'!$B$8:$BG$226,'[1]2. Child Protection'!K$1,FALSE)=C43,"",VLOOKUP($A43,'[1]2. Child Protection'!$B$8:$BG$226,'[1]2. Child Protection'!K$1,FALSE))</f>
        <v/>
      </c>
      <c r="O43" s="18" t="str">
        <f>IF(VLOOKUP($A43,'[1]2. Child Protection'!$B$8:$BG$226,'[1]2. Child Protection'!L$1,FALSE)=D43,"",VLOOKUP($A43,'[1]2. Child Protection'!$B$8:$BG$226,'[1]2. Child Protection'!L$1,FALSE)-D43)</f>
        <v/>
      </c>
      <c r="P43" s="18" t="str">
        <f>IF(VLOOKUP($A43,'[1]2. Child Protection'!$B$8:$BG$226,'[1]2. Child Protection'!M$1,FALSE)=E43,"",VLOOKUP($A43,'[1]2. Child Protection'!$B$8:$BG$226,'[1]2. Child Protection'!M$1,FALSE))</f>
        <v/>
      </c>
      <c r="Q43" s="18" t="str">
        <f>IF(VLOOKUP($A43,'[1]2. Child Protection'!$B$8:$BG$226,'[1]2. Child Protection'!N$1,FALSE)=F43,"",VLOOKUP($A43,'[1]2. Child Protection'!$B$8:$BG$226,'[1]2. Child Protection'!N$1,FALSE))</f>
        <v/>
      </c>
      <c r="R43" s="18" t="str">
        <f>IF(VLOOKUP($A43,'[1]2. Child Protection'!$B$8:$BG$226,'[1]2. Child Protection'!O$1,FALSE)=G43,"",VLOOKUP($A43,'[1]2. Child Protection'!$B$8:$BG$226,'[1]2. Child Protection'!O$1,FALSE))</f>
        <v/>
      </c>
      <c r="S43" s="18" t="str">
        <f>IF(VLOOKUP($A43,'[1]2. Child Protection'!$B$8:$BG$226,'[1]2. Child Protection'!P$1,FALSE)=H43,"",VLOOKUP($A43,'[1]2. Child Protection'!$B$8:$BG$226,'[1]2. Child Protection'!P$1,FALSE)-H43)</f>
        <v/>
      </c>
      <c r="T43" s="18" t="str">
        <f>IF(VLOOKUP($A43,'[1]2. Child Protection'!$B$8:$BG$226,'[1]2. Child Protection'!Q$1,FALSE)=I43,"",VLOOKUP($A43,'[1]2. Child Protection'!$B$8:$BG$226,'[1]2. Child Protection'!Q$1,FALSE))</f>
        <v/>
      </c>
      <c r="U43" s="18" t="str">
        <f>IF(VLOOKUP($A43,'[1]2. Child Protection'!$B$8:$BG$226,'[1]2. Child Protection'!R$1,FALSE)=J43,"",VLOOKUP($A43,'[1]2. Child Protection'!$B$8:$BG$226,'[1]2. Child Protection'!R$1,FALSE))</f>
        <v/>
      </c>
      <c r="V43" s="18" t="str">
        <f>IF(VLOOKUP($A43,'[1]2. Child Protection'!$B$8:$BG$226,'[1]2. Child Protection'!S$1,FALSE)=K43,"",VLOOKUP($A43,'[1]2. Child Protection'!$B$8:$BG$226,'[1]2. Child Protection'!S$1,FALSE))</f>
        <v/>
      </c>
      <c r="W43" s="2" t="b">
        <f t="shared" si="0"/>
        <v>1</v>
      </c>
      <c r="X43" s="1" t="s">
        <v>77</v>
      </c>
      <c r="Y43" s="56">
        <v>1.8</v>
      </c>
      <c r="Z43" s="57"/>
      <c r="AA43" s="56">
        <v>8.4</v>
      </c>
      <c r="AB43" s="57"/>
      <c r="AC43" s="58" t="s">
        <v>78</v>
      </c>
      <c r="AD43" s="58" t="s">
        <v>79</v>
      </c>
      <c r="AE43" s="59">
        <v>3</v>
      </c>
      <c r="AF43" s="57" t="s">
        <v>37</v>
      </c>
      <c r="AG43" s="58" t="s">
        <v>359</v>
      </c>
      <c r="AH43" s="58" t="s">
        <v>360</v>
      </c>
    </row>
    <row r="44" spans="1:34" x14ac:dyDescent="0.15">
      <c r="A44" s="2" t="s">
        <v>80</v>
      </c>
      <c r="B44" s="54">
        <v>1.9370000000000001</v>
      </c>
      <c r="C44" s="48" t="s">
        <v>37</v>
      </c>
      <c r="D44" s="54">
        <v>18.503</v>
      </c>
      <c r="E44" s="48" t="s">
        <v>37</v>
      </c>
      <c r="F44" s="55" t="s">
        <v>81</v>
      </c>
      <c r="G44" s="55" t="s">
        <v>82</v>
      </c>
      <c r="H44" s="54">
        <v>3.6</v>
      </c>
      <c r="I44" s="48" t="s">
        <v>37</v>
      </c>
      <c r="J44" s="55" t="s">
        <v>81</v>
      </c>
      <c r="K44" s="55" t="s">
        <v>82</v>
      </c>
      <c r="M44" s="18" t="str">
        <f>IF(VLOOKUP($A44,'[1]2. Child Protection'!$B$8:$BG$226,'[1]2. Child Protection'!J$1,FALSE)=B44,"",VLOOKUP($A44,'[1]2. Child Protection'!$B$8:$BG$226,'[1]2. Child Protection'!J$1,FALSE)-B44)</f>
        <v/>
      </c>
      <c r="N44" s="18" t="str">
        <f>IF(VLOOKUP($A44,'[1]2. Child Protection'!$B$8:$BG$226,'[1]2. Child Protection'!K$1,FALSE)=C44,"",VLOOKUP($A44,'[1]2. Child Protection'!$B$8:$BG$226,'[1]2. Child Protection'!K$1,FALSE))</f>
        <v/>
      </c>
      <c r="O44" s="18" t="str">
        <f>IF(VLOOKUP($A44,'[1]2. Child Protection'!$B$8:$BG$226,'[1]2. Child Protection'!L$1,FALSE)=D44,"",VLOOKUP($A44,'[1]2. Child Protection'!$B$8:$BG$226,'[1]2. Child Protection'!L$1,FALSE)-D44)</f>
        <v/>
      </c>
      <c r="P44" s="18" t="str">
        <f>IF(VLOOKUP($A44,'[1]2. Child Protection'!$B$8:$BG$226,'[1]2. Child Protection'!M$1,FALSE)=E44,"",VLOOKUP($A44,'[1]2. Child Protection'!$B$8:$BG$226,'[1]2. Child Protection'!M$1,FALSE))</f>
        <v/>
      </c>
      <c r="Q44" s="18" t="str">
        <f>IF(VLOOKUP($A44,'[1]2. Child Protection'!$B$8:$BG$226,'[1]2. Child Protection'!N$1,FALSE)=F44,"",VLOOKUP($A44,'[1]2. Child Protection'!$B$8:$BG$226,'[1]2. Child Protection'!N$1,FALSE))</f>
        <v/>
      </c>
      <c r="R44" s="18" t="str">
        <f>IF(VLOOKUP($A44,'[1]2. Child Protection'!$B$8:$BG$226,'[1]2. Child Protection'!O$1,FALSE)=G44,"",VLOOKUP($A44,'[1]2. Child Protection'!$B$8:$BG$226,'[1]2. Child Protection'!O$1,FALSE))</f>
        <v/>
      </c>
      <c r="S44" s="18" t="str">
        <f>IF(VLOOKUP($A44,'[1]2. Child Protection'!$B$8:$BG$226,'[1]2. Child Protection'!P$1,FALSE)=H44,"",VLOOKUP($A44,'[1]2. Child Protection'!$B$8:$BG$226,'[1]2. Child Protection'!P$1,FALSE)-H44)</f>
        <v/>
      </c>
      <c r="T44" s="18" t="str">
        <f>IF(VLOOKUP($A44,'[1]2. Child Protection'!$B$8:$BG$226,'[1]2. Child Protection'!Q$1,FALSE)=I44,"",VLOOKUP($A44,'[1]2. Child Protection'!$B$8:$BG$226,'[1]2. Child Protection'!Q$1,FALSE))</f>
        <v/>
      </c>
      <c r="U44" s="18" t="str">
        <f>IF(VLOOKUP($A44,'[1]2. Child Protection'!$B$8:$BG$226,'[1]2. Child Protection'!R$1,FALSE)=J44,"",VLOOKUP($A44,'[1]2. Child Protection'!$B$8:$BG$226,'[1]2. Child Protection'!R$1,FALSE))</f>
        <v/>
      </c>
      <c r="V44" s="18" t="str">
        <f>IF(VLOOKUP($A44,'[1]2. Child Protection'!$B$8:$BG$226,'[1]2. Child Protection'!S$1,FALSE)=K44,"",VLOOKUP($A44,'[1]2. Child Protection'!$B$8:$BG$226,'[1]2. Child Protection'!S$1,FALSE))</f>
        <v/>
      </c>
      <c r="W44" s="2" t="b">
        <f t="shared" si="0"/>
        <v>1</v>
      </c>
      <c r="X44" s="1" t="s">
        <v>80</v>
      </c>
      <c r="Y44" s="56">
        <v>1.9</v>
      </c>
      <c r="Z44" s="57" t="s">
        <v>37</v>
      </c>
      <c r="AA44" s="56">
        <v>18.5</v>
      </c>
      <c r="AB44" s="57" t="s">
        <v>37</v>
      </c>
      <c r="AC44" s="58" t="s">
        <v>81</v>
      </c>
      <c r="AD44" s="58" t="s">
        <v>82</v>
      </c>
      <c r="AE44" s="56">
        <v>3.6</v>
      </c>
      <c r="AF44" s="57" t="s">
        <v>37</v>
      </c>
      <c r="AG44" s="58" t="s">
        <v>81</v>
      </c>
      <c r="AH44" s="58" t="s">
        <v>82</v>
      </c>
    </row>
    <row r="45" spans="1:34" x14ac:dyDescent="0.15">
      <c r="A45" s="2" t="s">
        <v>83</v>
      </c>
      <c r="B45" s="54">
        <v>10.706</v>
      </c>
      <c r="C45" s="48"/>
      <c r="D45" s="54">
        <v>29.824000000000002</v>
      </c>
      <c r="E45" s="48"/>
      <c r="F45" s="55" t="s">
        <v>78</v>
      </c>
      <c r="G45" s="55" t="s">
        <v>79</v>
      </c>
      <c r="H45" s="54">
        <v>2.9</v>
      </c>
      <c r="I45" s="48"/>
      <c r="J45" s="55" t="s">
        <v>78</v>
      </c>
      <c r="K45" s="55" t="s">
        <v>79</v>
      </c>
      <c r="M45" s="18" t="str">
        <f>IF(VLOOKUP($A45,'[1]2. Child Protection'!$B$8:$BG$226,'[1]2. Child Protection'!J$1,FALSE)=B45,"",VLOOKUP($A45,'[1]2. Child Protection'!$B$8:$BG$226,'[1]2. Child Protection'!J$1,FALSE)-B45)</f>
        <v/>
      </c>
      <c r="N45" s="18" t="str">
        <f>IF(VLOOKUP($A45,'[1]2. Child Protection'!$B$8:$BG$226,'[1]2. Child Protection'!K$1,FALSE)=C45,"",VLOOKUP($A45,'[1]2. Child Protection'!$B$8:$BG$226,'[1]2. Child Protection'!K$1,FALSE))</f>
        <v/>
      </c>
      <c r="O45" s="18" t="str">
        <f>IF(VLOOKUP($A45,'[1]2. Child Protection'!$B$8:$BG$226,'[1]2. Child Protection'!L$1,FALSE)=D45,"",VLOOKUP($A45,'[1]2. Child Protection'!$B$8:$BG$226,'[1]2. Child Protection'!L$1,FALSE)-D45)</f>
        <v/>
      </c>
      <c r="P45" s="18" t="str">
        <f>IF(VLOOKUP($A45,'[1]2. Child Protection'!$B$8:$BG$226,'[1]2. Child Protection'!M$1,FALSE)=E45,"",VLOOKUP($A45,'[1]2. Child Protection'!$B$8:$BG$226,'[1]2. Child Protection'!M$1,FALSE))</f>
        <v/>
      </c>
      <c r="Q45" s="18" t="str">
        <f>IF(VLOOKUP($A45,'[1]2. Child Protection'!$B$8:$BG$226,'[1]2. Child Protection'!N$1,FALSE)=F45,"",VLOOKUP($A45,'[1]2. Child Protection'!$B$8:$BG$226,'[1]2. Child Protection'!N$1,FALSE))</f>
        <v/>
      </c>
      <c r="R45" s="18" t="str">
        <f>IF(VLOOKUP($A45,'[1]2. Child Protection'!$B$8:$BG$226,'[1]2. Child Protection'!O$1,FALSE)=G45,"",VLOOKUP($A45,'[1]2. Child Protection'!$B$8:$BG$226,'[1]2. Child Protection'!O$1,FALSE))</f>
        <v/>
      </c>
      <c r="S45" s="18" t="str">
        <f>IF(VLOOKUP($A45,'[1]2. Child Protection'!$B$8:$BG$226,'[1]2. Child Protection'!P$1,FALSE)=H45,"",VLOOKUP($A45,'[1]2. Child Protection'!$B$8:$BG$226,'[1]2. Child Protection'!P$1,FALSE)-H45)</f>
        <v/>
      </c>
      <c r="T45" s="18" t="str">
        <f>IF(VLOOKUP($A45,'[1]2. Child Protection'!$B$8:$BG$226,'[1]2. Child Protection'!Q$1,FALSE)=I45,"",VLOOKUP($A45,'[1]2. Child Protection'!$B$8:$BG$226,'[1]2. Child Protection'!Q$1,FALSE))</f>
        <v/>
      </c>
      <c r="U45" s="18" t="str">
        <f>IF(VLOOKUP($A45,'[1]2. Child Protection'!$B$8:$BG$226,'[1]2. Child Protection'!R$1,FALSE)=J45,"",VLOOKUP($A45,'[1]2. Child Protection'!$B$8:$BG$226,'[1]2. Child Protection'!R$1,FALSE))</f>
        <v/>
      </c>
      <c r="V45" s="18" t="str">
        <f>IF(VLOOKUP($A45,'[1]2. Child Protection'!$B$8:$BG$226,'[1]2. Child Protection'!S$1,FALSE)=K45,"",VLOOKUP($A45,'[1]2. Child Protection'!$B$8:$BG$226,'[1]2. Child Protection'!S$1,FALSE))</f>
        <v/>
      </c>
      <c r="W45" s="2" t="b">
        <f t="shared" si="0"/>
        <v>1</v>
      </c>
      <c r="X45" s="1" t="s">
        <v>83</v>
      </c>
      <c r="Y45" s="56">
        <v>10.7</v>
      </c>
      <c r="Z45" s="57"/>
      <c r="AA45" s="56">
        <v>29.8</v>
      </c>
      <c r="AB45" s="57"/>
      <c r="AC45" s="58" t="s">
        <v>78</v>
      </c>
      <c r="AD45" s="58" t="s">
        <v>79</v>
      </c>
      <c r="AE45" s="56">
        <v>2.9</v>
      </c>
      <c r="AF45" s="57"/>
      <c r="AG45" s="58" t="s">
        <v>78</v>
      </c>
      <c r="AH45" s="58" t="s">
        <v>79</v>
      </c>
    </row>
    <row r="46" spans="1:34" x14ac:dyDescent="0.15">
      <c r="A46" s="2" t="s">
        <v>84</v>
      </c>
      <c r="B46" s="55" t="s">
        <v>22</v>
      </c>
      <c r="C46" s="48"/>
      <c r="D46" s="55" t="s">
        <v>22</v>
      </c>
      <c r="E46" s="48"/>
      <c r="F46" s="48"/>
      <c r="G46" s="48"/>
      <c r="H46" s="55" t="s">
        <v>22</v>
      </c>
      <c r="I46" s="48"/>
      <c r="J46" s="48"/>
      <c r="K46" s="48"/>
      <c r="M46" s="18" t="str">
        <f>IF(VLOOKUP($A46,'[1]2. Child Protection'!$B$8:$BG$226,'[1]2. Child Protection'!J$1,FALSE)=B46,"",VLOOKUP($A46,'[1]2. Child Protection'!$B$8:$BG$226,'[1]2. Child Protection'!J$1,FALSE)-B46)</f>
        <v/>
      </c>
      <c r="N46" s="18" t="str">
        <f>IF(VLOOKUP($A46,'[1]2. Child Protection'!$B$8:$BG$226,'[1]2. Child Protection'!K$1,FALSE)=C46,"",VLOOKUP($A46,'[1]2. Child Protection'!$B$8:$BG$226,'[1]2. Child Protection'!K$1,FALSE))</f>
        <v/>
      </c>
      <c r="O46" s="18" t="str">
        <f>IF(VLOOKUP($A46,'[1]2. Child Protection'!$B$8:$BG$226,'[1]2. Child Protection'!L$1,FALSE)=D46,"",VLOOKUP($A46,'[1]2. Child Protection'!$B$8:$BG$226,'[1]2. Child Protection'!L$1,FALSE)-D46)</f>
        <v/>
      </c>
      <c r="P46" s="18" t="str">
        <f>IF(VLOOKUP($A46,'[1]2. Child Protection'!$B$8:$BG$226,'[1]2. Child Protection'!M$1,FALSE)=E46,"",VLOOKUP($A46,'[1]2. Child Protection'!$B$8:$BG$226,'[1]2. Child Protection'!M$1,FALSE))</f>
        <v/>
      </c>
      <c r="Q46" s="18" t="str">
        <f>IF(VLOOKUP($A46,'[1]2. Child Protection'!$B$8:$BG$226,'[1]2. Child Protection'!N$1,FALSE)=F46,"",VLOOKUP($A46,'[1]2. Child Protection'!$B$8:$BG$226,'[1]2. Child Protection'!N$1,FALSE))</f>
        <v/>
      </c>
      <c r="R46" s="18" t="str">
        <f>IF(VLOOKUP($A46,'[1]2. Child Protection'!$B$8:$BG$226,'[1]2. Child Protection'!O$1,FALSE)=G46,"",VLOOKUP($A46,'[1]2. Child Protection'!$B$8:$BG$226,'[1]2. Child Protection'!O$1,FALSE))</f>
        <v/>
      </c>
      <c r="S46" s="18" t="str">
        <f>IF(VLOOKUP($A46,'[1]2. Child Protection'!$B$8:$BG$226,'[1]2. Child Protection'!P$1,FALSE)=H46,"",VLOOKUP($A46,'[1]2. Child Protection'!$B$8:$BG$226,'[1]2. Child Protection'!P$1,FALSE)-H46)</f>
        <v/>
      </c>
      <c r="T46" s="18" t="str">
        <f>IF(VLOOKUP($A46,'[1]2. Child Protection'!$B$8:$BG$226,'[1]2. Child Protection'!Q$1,FALSE)=I46,"",VLOOKUP($A46,'[1]2. Child Protection'!$B$8:$BG$226,'[1]2. Child Protection'!Q$1,FALSE))</f>
        <v/>
      </c>
      <c r="U46" s="18" t="str">
        <f>IF(VLOOKUP($A46,'[1]2. Child Protection'!$B$8:$BG$226,'[1]2. Child Protection'!R$1,FALSE)=J46,"",VLOOKUP($A46,'[1]2. Child Protection'!$B$8:$BG$226,'[1]2. Child Protection'!R$1,FALSE))</f>
        <v/>
      </c>
      <c r="V46" s="18" t="str">
        <f>IF(VLOOKUP($A46,'[1]2. Child Protection'!$B$8:$BG$226,'[1]2. Child Protection'!S$1,FALSE)=K46,"",VLOOKUP($A46,'[1]2. Child Protection'!$B$8:$BG$226,'[1]2. Child Protection'!S$1,FALSE))</f>
        <v/>
      </c>
      <c r="W46" s="2" t="b">
        <f t="shared" si="0"/>
        <v>1</v>
      </c>
      <c r="X46" s="1" t="s">
        <v>84</v>
      </c>
      <c r="Y46" s="58" t="s">
        <v>22</v>
      </c>
      <c r="Z46" s="57"/>
      <c r="AA46" s="58" t="s">
        <v>22</v>
      </c>
      <c r="AB46" s="57"/>
      <c r="AC46" s="57"/>
      <c r="AD46" s="57"/>
      <c r="AE46" s="58" t="s">
        <v>22</v>
      </c>
      <c r="AF46" s="57"/>
      <c r="AG46" s="57"/>
      <c r="AH46" s="57"/>
    </row>
    <row r="47" spans="1:34" x14ac:dyDescent="0.15">
      <c r="A47" s="2" t="s">
        <v>85</v>
      </c>
      <c r="B47" s="54">
        <v>25.8</v>
      </c>
      <c r="C47" s="48"/>
      <c r="D47" s="54">
        <v>61</v>
      </c>
      <c r="E47" s="48"/>
      <c r="F47" s="55" t="s">
        <v>20</v>
      </c>
      <c r="G47" s="55" t="s">
        <v>21</v>
      </c>
      <c r="H47" s="54">
        <v>17.100000000000001</v>
      </c>
      <c r="I47" s="48"/>
      <c r="J47" s="55" t="s">
        <v>20</v>
      </c>
      <c r="K47" s="55" t="s">
        <v>21</v>
      </c>
      <c r="M47" s="18" t="str">
        <f>IF(VLOOKUP($A47,'[1]2. Child Protection'!$B$8:$BG$226,'[1]2. Child Protection'!J$1,FALSE)=B47,"",VLOOKUP($A47,'[1]2. Child Protection'!$B$8:$BG$226,'[1]2. Child Protection'!J$1,FALSE)-B47)</f>
        <v/>
      </c>
      <c r="N47" s="18" t="str">
        <f>IF(VLOOKUP($A47,'[1]2. Child Protection'!$B$8:$BG$226,'[1]2. Child Protection'!K$1,FALSE)=C47,"",VLOOKUP($A47,'[1]2. Child Protection'!$B$8:$BG$226,'[1]2. Child Protection'!K$1,FALSE))</f>
        <v/>
      </c>
      <c r="O47" s="18" t="str">
        <f>IF(VLOOKUP($A47,'[1]2. Child Protection'!$B$8:$BG$226,'[1]2. Child Protection'!L$1,FALSE)=D47,"",VLOOKUP($A47,'[1]2. Child Protection'!$B$8:$BG$226,'[1]2. Child Protection'!L$1,FALSE)-D47)</f>
        <v/>
      </c>
      <c r="P47" s="18" t="str">
        <f>IF(VLOOKUP($A47,'[1]2. Child Protection'!$B$8:$BG$226,'[1]2. Child Protection'!M$1,FALSE)=E47,"",VLOOKUP($A47,'[1]2. Child Protection'!$B$8:$BG$226,'[1]2. Child Protection'!M$1,FALSE))</f>
        <v/>
      </c>
      <c r="Q47" s="18" t="str">
        <f>IF(VLOOKUP($A47,'[1]2. Child Protection'!$B$8:$BG$226,'[1]2. Child Protection'!N$1,FALSE)=F47,"",VLOOKUP($A47,'[1]2. Child Protection'!$B$8:$BG$226,'[1]2. Child Protection'!N$1,FALSE))</f>
        <v/>
      </c>
      <c r="R47" s="18" t="str">
        <f>IF(VLOOKUP($A47,'[1]2. Child Protection'!$B$8:$BG$226,'[1]2. Child Protection'!O$1,FALSE)=G47,"",VLOOKUP($A47,'[1]2. Child Protection'!$B$8:$BG$226,'[1]2. Child Protection'!O$1,FALSE))</f>
        <v/>
      </c>
      <c r="S47" s="18" t="str">
        <f>IF(VLOOKUP($A47,'[1]2. Child Protection'!$B$8:$BG$226,'[1]2. Child Protection'!P$1,FALSE)=H47,"",VLOOKUP($A47,'[1]2. Child Protection'!$B$8:$BG$226,'[1]2. Child Protection'!P$1,FALSE)-H47)</f>
        <v/>
      </c>
      <c r="T47" s="18" t="str">
        <f>IF(VLOOKUP($A47,'[1]2. Child Protection'!$B$8:$BG$226,'[1]2. Child Protection'!Q$1,FALSE)=I47,"",VLOOKUP($A47,'[1]2. Child Protection'!$B$8:$BG$226,'[1]2. Child Protection'!Q$1,FALSE))</f>
        <v/>
      </c>
      <c r="U47" s="18" t="str">
        <f>IF(VLOOKUP($A47,'[1]2. Child Protection'!$B$8:$BG$226,'[1]2. Child Protection'!R$1,FALSE)=J47,"",VLOOKUP($A47,'[1]2. Child Protection'!$B$8:$BG$226,'[1]2. Child Protection'!R$1,FALSE))</f>
        <v/>
      </c>
      <c r="V47" s="18" t="str">
        <f>IF(VLOOKUP($A47,'[1]2. Child Protection'!$B$8:$BG$226,'[1]2. Child Protection'!S$1,FALSE)=K47,"",VLOOKUP($A47,'[1]2. Child Protection'!$B$8:$BG$226,'[1]2. Child Protection'!S$1,FALSE))</f>
        <v/>
      </c>
      <c r="W47" s="2" t="b">
        <f t="shared" si="0"/>
        <v>1</v>
      </c>
      <c r="X47" s="1" t="s">
        <v>85</v>
      </c>
      <c r="Y47" s="56">
        <v>25.8</v>
      </c>
      <c r="Z47" s="57"/>
      <c r="AA47" s="56">
        <v>61</v>
      </c>
      <c r="AB47" s="57"/>
      <c r="AC47" s="58" t="s">
        <v>20</v>
      </c>
      <c r="AD47" s="58" t="s">
        <v>21</v>
      </c>
      <c r="AE47" s="56">
        <v>17.100000000000001</v>
      </c>
      <c r="AF47" s="57"/>
      <c r="AG47" s="58" t="s">
        <v>20</v>
      </c>
      <c r="AH47" s="58" t="s">
        <v>21</v>
      </c>
    </row>
    <row r="48" spans="1:34" x14ac:dyDescent="0.15">
      <c r="A48" s="2" t="s">
        <v>86</v>
      </c>
      <c r="B48" s="54">
        <v>24.2</v>
      </c>
      <c r="C48" s="48"/>
      <c r="D48" s="54">
        <v>60.6</v>
      </c>
      <c r="E48" s="48"/>
      <c r="F48" s="55" t="s">
        <v>45</v>
      </c>
      <c r="G48" s="55" t="s">
        <v>46</v>
      </c>
      <c r="H48" s="54">
        <v>8.1</v>
      </c>
      <c r="I48" s="48"/>
      <c r="J48" s="55" t="s">
        <v>45</v>
      </c>
      <c r="K48" s="55" t="s">
        <v>46</v>
      </c>
      <c r="M48" s="18" t="str">
        <f>IF(VLOOKUP($A48,'[1]2. Child Protection'!$B$8:$BG$226,'[1]2. Child Protection'!J$1,FALSE)=B48,"",VLOOKUP($A48,'[1]2. Child Protection'!$B$8:$BG$226,'[1]2. Child Protection'!J$1,FALSE)-B48)</f>
        <v/>
      </c>
      <c r="N48" s="18" t="str">
        <f>IF(VLOOKUP($A48,'[1]2. Child Protection'!$B$8:$BG$226,'[1]2. Child Protection'!K$1,FALSE)=C48,"",VLOOKUP($A48,'[1]2. Child Protection'!$B$8:$BG$226,'[1]2. Child Protection'!K$1,FALSE))</f>
        <v/>
      </c>
      <c r="O48" s="18" t="str">
        <f>IF(VLOOKUP($A48,'[1]2. Child Protection'!$B$8:$BG$226,'[1]2. Child Protection'!L$1,FALSE)=D48,"",VLOOKUP($A48,'[1]2. Child Protection'!$B$8:$BG$226,'[1]2. Child Protection'!L$1,FALSE)-D48)</f>
        <v/>
      </c>
      <c r="P48" s="18" t="str">
        <f>IF(VLOOKUP($A48,'[1]2. Child Protection'!$B$8:$BG$226,'[1]2. Child Protection'!M$1,FALSE)=E48,"",VLOOKUP($A48,'[1]2. Child Protection'!$B$8:$BG$226,'[1]2. Child Protection'!M$1,FALSE))</f>
        <v/>
      </c>
      <c r="Q48" s="18" t="str">
        <f>IF(VLOOKUP($A48,'[1]2. Child Protection'!$B$8:$BG$226,'[1]2. Child Protection'!N$1,FALSE)=F48,"",VLOOKUP($A48,'[1]2. Child Protection'!$B$8:$BG$226,'[1]2. Child Protection'!N$1,FALSE))</f>
        <v/>
      </c>
      <c r="R48" s="18" t="str">
        <f>IF(VLOOKUP($A48,'[1]2. Child Protection'!$B$8:$BG$226,'[1]2. Child Protection'!O$1,FALSE)=G48,"",VLOOKUP($A48,'[1]2. Child Protection'!$B$8:$BG$226,'[1]2. Child Protection'!O$1,FALSE))</f>
        <v/>
      </c>
      <c r="S48" s="18" t="str">
        <f>IF(VLOOKUP($A48,'[1]2. Child Protection'!$B$8:$BG$226,'[1]2. Child Protection'!P$1,FALSE)=H48,"",VLOOKUP($A48,'[1]2. Child Protection'!$B$8:$BG$226,'[1]2. Child Protection'!P$1,FALSE)-H48)</f>
        <v/>
      </c>
      <c r="T48" s="18" t="str">
        <f>IF(VLOOKUP($A48,'[1]2. Child Protection'!$B$8:$BG$226,'[1]2. Child Protection'!Q$1,FALSE)=I48,"",VLOOKUP($A48,'[1]2. Child Protection'!$B$8:$BG$226,'[1]2. Child Protection'!Q$1,FALSE))</f>
        <v/>
      </c>
      <c r="U48" s="18" t="str">
        <f>IF(VLOOKUP($A48,'[1]2. Child Protection'!$B$8:$BG$226,'[1]2. Child Protection'!R$1,FALSE)=J48,"",VLOOKUP($A48,'[1]2. Child Protection'!$B$8:$BG$226,'[1]2. Child Protection'!R$1,FALSE))</f>
        <v/>
      </c>
      <c r="V48" s="18" t="str">
        <f>IF(VLOOKUP($A48,'[1]2. Child Protection'!$B$8:$BG$226,'[1]2. Child Protection'!S$1,FALSE)=K48,"",VLOOKUP($A48,'[1]2. Child Protection'!$B$8:$BG$226,'[1]2. Child Protection'!S$1,FALSE))</f>
        <v/>
      </c>
      <c r="W48" s="2" t="b">
        <f t="shared" si="0"/>
        <v>1</v>
      </c>
      <c r="X48" s="1" t="s">
        <v>86</v>
      </c>
      <c r="Y48" s="56">
        <v>24.2</v>
      </c>
      <c r="Z48" s="57"/>
      <c r="AA48" s="56">
        <v>60.6</v>
      </c>
      <c r="AB48" s="57"/>
      <c r="AC48" s="58" t="s">
        <v>45</v>
      </c>
      <c r="AD48" s="58" t="s">
        <v>46</v>
      </c>
      <c r="AE48" s="56">
        <v>8.1</v>
      </c>
      <c r="AF48" s="57"/>
      <c r="AG48" s="58" t="s">
        <v>45</v>
      </c>
      <c r="AH48" s="58" t="s">
        <v>46</v>
      </c>
    </row>
    <row r="49" spans="1:34" x14ac:dyDescent="0.15">
      <c r="A49" s="2" t="s">
        <v>87</v>
      </c>
      <c r="B49" s="55" t="s">
        <v>22</v>
      </c>
      <c r="C49" s="48"/>
      <c r="D49" s="55" t="s">
        <v>22</v>
      </c>
      <c r="E49" s="48"/>
      <c r="F49" s="48"/>
      <c r="G49" s="48"/>
      <c r="H49" s="55" t="s">
        <v>22</v>
      </c>
      <c r="I49" s="48"/>
      <c r="J49" s="48"/>
      <c r="K49" s="48"/>
      <c r="M49" s="18" t="str">
        <f>IF(VLOOKUP($A49,'[1]2. Child Protection'!$B$8:$BG$226,'[1]2. Child Protection'!J$1,FALSE)=B49,"",VLOOKUP($A49,'[1]2. Child Protection'!$B$8:$BG$226,'[1]2. Child Protection'!J$1,FALSE)-B49)</f>
        <v/>
      </c>
      <c r="N49" s="18" t="str">
        <f>IF(VLOOKUP($A49,'[1]2. Child Protection'!$B$8:$BG$226,'[1]2. Child Protection'!K$1,FALSE)=C49,"",VLOOKUP($A49,'[1]2. Child Protection'!$B$8:$BG$226,'[1]2. Child Protection'!K$1,FALSE))</f>
        <v/>
      </c>
      <c r="O49" s="18" t="str">
        <f>IF(VLOOKUP($A49,'[1]2. Child Protection'!$B$8:$BG$226,'[1]2. Child Protection'!L$1,FALSE)=D49,"",VLOOKUP($A49,'[1]2. Child Protection'!$B$8:$BG$226,'[1]2. Child Protection'!L$1,FALSE)-D49)</f>
        <v/>
      </c>
      <c r="P49" s="18" t="str">
        <f>IF(VLOOKUP($A49,'[1]2. Child Protection'!$B$8:$BG$226,'[1]2. Child Protection'!M$1,FALSE)=E49,"",VLOOKUP($A49,'[1]2. Child Protection'!$B$8:$BG$226,'[1]2. Child Protection'!M$1,FALSE))</f>
        <v/>
      </c>
      <c r="Q49" s="18" t="str">
        <f>IF(VLOOKUP($A49,'[1]2. Child Protection'!$B$8:$BG$226,'[1]2. Child Protection'!N$1,FALSE)=F49,"",VLOOKUP($A49,'[1]2. Child Protection'!$B$8:$BG$226,'[1]2. Child Protection'!N$1,FALSE))</f>
        <v/>
      </c>
      <c r="R49" s="18" t="str">
        <f>IF(VLOOKUP($A49,'[1]2. Child Protection'!$B$8:$BG$226,'[1]2. Child Protection'!O$1,FALSE)=G49,"",VLOOKUP($A49,'[1]2. Child Protection'!$B$8:$BG$226,'[1]2. Child Protection'!O$1,FALSE))</f>
        <v/>
      </c>
      <c r="S49" s="18" t="str">
        <f>IF(VLOOKUP($A49,'[1]2. Child Protection'!$B$8:$BG$226,'[1]2. Child Protection'!P$1,FALSE)=H49,"",VLOOKUP($A49,'[1]2. Child Protection'!$B$8:$BG$226,'[1]2. Child Protection'!P$1,FALSE)-H49)</f>
        <v/>
      </c>
      <c r="T49" s="18" t="str">
        <f>IF(VLOOKUP($A49,'[1]2. Child Protection'!$B$8:$BG$226,'[1]2. Child Protection'!Q$1,FALSE)=I49,"",VLOOKUP($A49,'[1]2. Child Protection'!$B$8:$BG$226,'[1]2. Child Protection'!Q$1,FALSE))</f>
        <v/>
      </c>
      <c r="U49" s="18" t="str">
        <f>IF(VLOOKUP($A49,'[1]2. Child Protection'!$B$8:$BG$226,'[1]2. Child Protection'!R$1,FALSE)=J49,"",VLOOKUP($A49,'[1]2. Child Protection'!$B$8:$BG$226,'[1]2. Child Protection'!R$1,FALSE))</f>
        <v/>
      </c>
      <c r="V49" s="18" t="str">
        <f>IF(VLOOKUP($A49,'[1]2. Child Protection'!$B$8:$BG$226,'[1]2. Child Protection'!S$1,FALSE)=K49,"",VLOOKUP($A49,'[1]2. Child Protection'!$B$8:$BG$226,'[1]2. Child Protection'!S$1,FALSE))</f>
        <v/>
      </c>
      <c r="W49" s="2" t="b">
        <f t="shared" si="0"/>
        <v>1</v>
      </c>
      <c r="X49" s="1" t="s">
        <v>87</v>
      </c>
      <c r="Y49" s="58" t="s">
        <v>22</v>
      </c>
      <c r="Z49" s="57"/>
      <c r="AA49" s="58" t="s">
        <v>22</v>
      </c>
      <c r="AB49" s="57"/>
      <c r="AC49" s="57"/>
      <c r="AD49" s="57"/>
      <c r="AE49" s="58" t="s">
        <v>22</v>
      </c>
      <c r="AF49" s="57"/>
      <c r="AG49" s="57"/>
      <c r="AH49" s="57"/>
    </row>
    <row r="50" spans="1:34" x14ac:dyDescent="0.15">
      <c r="A50" s="2" t="s">
        <v>88</v>
      </c>
      <c r="B50" s="54">
        <v>0.13800000000000001</v>
      </c>
      <c r="C50" s="48" t="s">
        <v>30</v>
      </c>
      <c r="D50" s="54">
        <v>2.7989999999999999</v>
      </c>
      <c r="E50" s="48" t="s">
        <v>30</v>
      </c>
      <c r="F50" s="55" t="s">
        <v>89</v>
      </c>
      <c r="G50" s="55" t="s">
        <v>90</v>
      </c>
      <c r="H50" s="54">
        <v>0.71899999999999997</v>
      </c>
      <c r="I50" s="48" t="s">
        <v>30</v>
      </c>
      <c r="J50" s="55" t="s">
        <v>89</v>
      </c>
      <c r="K50" s="55" t="s">
        <v>90</v>
      </c>
      <c r="M50" s="18" t="str">
        <f>IF(VLOOKUP($A50,'[1]2. Child Protection'!$B$8:$BG$226,'[1]2. Child Protection'!J$1,FALSE)=B50,"",VLOOKUP($A50,'[1]2. Child Protection'!$B$8:$BG$226,'[1]2. Child Protection'!J$1,FALSE)-B50)</f>
        <v/>
      </c>
      <c r="N50" s="18" t="str">
        <f>IF(VLOOKUP($A50,'[1]2. Child Protection'!$B$8:$BG$226,'[1]2. Child Protection'!K$1,FALSE)=C50,"",VLOOKUP($A50,'[1]2. Child Protection'!$B$8:$BG$226,'[1]2. Child Protection'!K$1,FALSE))</f>
        <v/>
      </c>
      <c r="O50" s="18" t="str">
        <f>IF(VLOOKUP($A50,'[1]2. Child Protection'!$B$8:$BG$226,'[1]2. Child Protection'!L$1,FALSE)=D50,"",VLOOKUP($A50,'[1]2. Child Protection'!$B$8:$BG$226,'[1]2. Child Protection'!L$1,FALSE)-D50)</f>
        <v/>
      </c>
      <c r="P50" s="18" t="str">
        <f>IF(VLOOKUP($A50,'[1]2. Child Protection'!$B$8:$BG$226,'[1]2. Child Protection'!M$1,FALSE)=E50,"",VLOOKUP($A50,'[1]2. Child Protection'!$B$8:$BG$226,'[1]2. Child Protection'!M$1,FALSE))</f>
        <v/>
      </c>
      <c r="Q50" s="18" t="str">
        <f>IF(VLOOKUP($A50,'[1]2. Child Protection'!$B$8:$BG$226,'[1]2. Child Protection'!N$1,FALSE)=F50,"",VLOOKUP($A50,'[1]2. Child Protection'!$B$8:$BG$226,'[1]2. Child Protection'!N$1,FALSE))</f>
        <v/>
      </c>
      <c r="R50" s="18" t="str">
        <f>IF(VLOOKUP($A50,'[1]2. Child Protection'!$B$8:$BG$226,'[1]2. Child Protection'!O$1,FALSE)=G50,"",VLOOKUP($A50,'[1]2. Child Protection'!$B$8:$BG$226,'[1]2. Child Protection'!O$1,FALSE))</f>
        <v/>
      </c>
      <c r="S50" s="18" t="str">
        <f>IF(VLOOKUP($A50,'[1]2. Child Protection'!$B$8:$BG$226,'[1]2. Child Protection'!P$1,FALSE)=H50,"",VLOOKUP($A50,'[1]2. Child Protection'!$B$8:$BG$226,'[1]2. Child Protection'!P$1,FALSE)-H50)</f>
        <v/>
      </c>
      <c r="T50" s="18" t="str">
        <f>IF(VLOOKUP($A50,'[1]2. Child Protection'!$B$8:$BG$226,'[1]2. Child Protection'!Q$1,FALSE)=I50,"",VLOOKUP($A50,'[1]2. Child Protection'!$B$8:$BG$226,'[1]2. Child Protection'!Q$1,FALSE))</f>
        <v/>
      </c>
      <c r="U50" s="18" t="str">
        <f>IF(VLOOKUP($A50,'[1]2. Child Protection'!$B$8:$BG$226,'[1]2. Child Protection'!R$1,FALSE)=J50,"",VLOOKUP($A50,'[1]2. Child Protection'!$B$8:$BG$226,'[1]2. Child Protection'!R$1,FALSE))</f>
        <v/>
      </c>
      <c r="V50" s="18" t="str">
        <f>IF(VLOOKUP($A50,'[1]2. Child Protection'!$B$8:$BG$226,'[1]2. Child Protection'!S$1,FALSE)=K50,"",VLOOKUP($A50,'[1]2. Child Protection'!$B$8:$BG$226,'[1]2. Child Protection'!S$1,FALSE))</f>
        <v/>
      </c>
      <c r="W50" s="2" t="b">
        <f t="shared" si="0"/>
        <v>1</v>
      </c>
      <c r="X50" s="1" t="s">
        <v>88</v>
      </c>
      <c r="Y50" s="58" t="s">
        <v>22</v>
      </c>
      <c r="Z50" s="57"/>
      <c r="AA50" s="58" t="s">
        <v>22</v>
      </c>
      <c r="AB50" s="57"/>
      <c r="AC50" s="57"/>
      <c r="AD50" s="57"/>
      <c r="AE50" s="58" t="s">
        <v>22</v>
      </c>
      <c r="AF50" s="57"/>
      <c r="AG50" s="57"/>
      <c r="AH50" s="57"/>
    </row>
    <row r="51" spans="1:34" x14ac:dyDescent="0.15">
      <c r="A51" s="2" t="s">
        <v>91</v>
      </c>
      <c r="B51" s="54">
        <v>4.867</v>
      </c>
      <c r="C51" s="48"/>
      <c r="D51" s="54">
        <v>23.443000000000001</v>
      </c>
      <c r="E51" s="48"/>
      <c r="F51" s="55" t="s">
        <v>14</v>
      </c>
      <c r="G51" s="55" t="s">
        <v>15</v>
      </c>
      <c r="H51" s="54">
        <v>6.7</v>
      </c>
      <c r="I51" s="48"/>
      <c r="J51" s="55" t="s">
        <v>14</v>
      </c>
      <c r="K51" s="55" t="s">
        <v>15</v>
      </c>
      <c r="M51" s="18" t="str">
        <f>IF(VLOOKUP($A51,'[1]2. Child Protection'!$B$8:$BG$226,'[1]2. Child Protection'!J$1,FALSE)=B51,"",VLOOKUP($A51,'[1]2. Child Protection'!$B$8:$BG$226,'[1]2. Child Protection'!J$1,FALSE)-B51)</f>
        <v/>
      </c>
      <c r="N51" s="18" t="str">
        <f>IF(VLOOKUP($A51,'[1]2. Child Protection'!$B$8:$BG$226,'[1]2. Child Protection'!K$1,FALSE)=C51,"",VLOOKUP($A51,'[1]2. Child Protection'!$B$8:$BG$226,'[1]2. Child Protection'!K$1,FALSE))</f>
        <v/>
      </c>
      <c r="O51" s="18" t="str">
        <f>IF(VLOOKUP($A51,'[1]2. Child Protection'!$B$8:$BG$226,'[1]2. Child Protection'!L$1,FALSE)=D51,"",VLOOKUP($A51,'[1]2. Child Protection'!$B$8:$BG$226,'[1]2. Child Protection'!L$1,FALSE)-D51)</f>
        <v/>
      </c>
      <c r="P51" s="18" t="str">
        <f>IF(VLOOKUP($A51,'[1]2. Child Protection'!$B$8:$BG$226,'[1]2. Child Protection'!M$1,FALSE)=E51,"",VLOOKUP($A51,'[1]2. Child Protection'!$B$8:$BG$226,'[1]2. Child Protection'!M$1,FALSE))</f>
        <v/>
      </c>
      <c r="Q51" s="18" t="str">
        <f>IF(VLOOKUP($A51,'[1]2. Child Protection'!$B$8:$BG$226,'[1]2. Child Protection'!N$1,FALSE)=F51,"",VLOOKUP($A51,'[1]2. Child Protection'!$B$8:$BG$226,'[1]2. Child Protection'!N$1,FALSE))</f>
        <v/>
      </c>
      <c r="R51" s="18" t="str">
        <f>IF(VLOOKUP($A51,'[1]2. Child Protection'!$B$8:$BG$226,'[1]2. Child Protection'!O$1,FALSE)=G51,"",VLOOKUP($A51,'[1]2. Child Protection'!$B$8:$BG$226,'[1]2. Child Protection'!O$1,FALSE))</f>
        <v/>
      </c>
      <c r="S51" s="18" t="str">
        <f>IF(VLOOKUP($A51,'[1]2. Child Protection'!$B$8:$BG$226,'[1]2. Child Protection'!P$1,FALSE)=H51,"",VLOOKUP($A51,'[1]2. Child Protection'!$B$8:$BG$226,'[1]2. Child Protection'!P$1,FALSE)-H51)</f>
        <v/>
      </c>
      <c r="T51" s="18" t="str">
        <f>IF(VLOOKUP($A51,'[1]2. Child Protection'!$B$8:$BG$226,'[1]2. Child Protection'!Q$1,FALSE)=I51,"",VLOOKUP($A51,'[1]2. Child Protection'!$B$8:$BG$226,'[1]2. Child Protection'!Q$1,FALSE))</f>
        <v/>
      </c>
      <c r="U51" s="18" t="str">
        <f>IF(VLOOKUP($A51,'[1]2. Child Protection'!$B$8:$BG$226,'[1]2. Child Protection'!R$1,FALSE)=J51,"",VLOOKUP($A51,'[1]2. Child Protection'!$B$8:$BG$226,'[1]2. Child Protection'!R$1,FALSE))</f>
        <v/>
      </c>
      <c r="V51" s="18" t="str">
        <f>IF(VLOOKUP($A51,'[1]2. Child Protection'!$B$8:$BG$226,'[1]2. Child Protection'!S$1,FALSE)=K51,"",VLOOKUP($A51,'[1]2. Child Protection'!$B$8:$BG$226,'[1]2. Child Protection'!S$1,FALSE))</f>
        <v/>
      </c>
      <c r="W51" s="2" t="b">
        <f t="shared" si="0"/>
        <v>1</v>
      </c>
      <c r="X51" s="1" t="s">
        <v>91</v>
      </c>
      <c r="Y51" s="56">
        <v>4.9000000000000004</v>
      </c>
      <c r="Z51" s="57"/>
      <c r="AA51" s="56">
        <v>23.4</v>
      </c>
      <c r="AB51" s="57"/>
      <c r="AC51" s="58" t="s">
        <v>14</v>
      </c>
      <c r="AD51" s="58" t="s">
        <v>15</v>
      </c>
      <c r="AE51" s="56">
        <v>6.7</v>
      </c>
      <c r="AF51" s="57"/>
      <c r="AG51" s="58" t="s">
        <v>14</v>
      </c>
      <c r="AH51" s="58" t="s">
        <v>15</v>
      </c>
    </row>
    <row r="52" spans="1:34" x14ac:dyDescent="0.15">
      <c r="A52" s="2" t="s">
        <v>92</v>
      </c>
      <c r="B52" s="54">
        <v>9.9779999999999998</v>
      </c>
      <c r="C52" s="48" t="s">
        <v>37</v>
      </c>
      <c r="D52" s="54">
        <v>31.645</v>
      </c>
      <c r="E52" s="48" t="s">
        <v>37</v>
      </c>
      <c r="F52" s="55" t="s">
        <v>49</v>
      </c>
      <c r="G52" s="55" t="s">
        <v>93</v>
      </c>
      <c r="H52" s="54">
        <v>11.9</v>
      </c>
      <c r="I52" s="48" t="s">
        <v>37</v>
      </c>
      <c r="J52" s="55" t="s">
        <v>49</v>
      </c>
      <c r="K52" s="55" t="s">
        <v>93</v>
      </c>
      <c r="M52" s="18" t="str">
        <f>IF(VLOOKUP($A52,'[1]2. Child Protection'!$B$8:$BG$226,'[1]2. Child Protection'!J$1,FALSE)=B52,"",VLOOKUP($A52,'[1]2. Child Protection'!$B$8:$BG$226,'[1]2. Child Protection'!J$1,FALSE)-B52)</f>
        <v/>
      </c>
      <c r="N52" s="18" t="str">
        <f>IF(VLOOKUP($A52,'[1]2. Child Protection'!$B$8:$BG$226,'[1]2. Child Protection'!K$1,FALSE)=C52,"",VLOOKUP($A52,'[1]2. Child Protection'!$B$8:$BG$226,'[1]2. Child Protection'!K$1,FALSE))</f>
        <v/>
      </c>
      <c r="O52" s="18" t="str">
        <f>IF(VLOOKUP($A52,'[1]2. Child Protection'!$B$8:$BG$226,'[1]2. Child Protection'!L$1,FALSE)=D52,"",VLOOKUP($A52,'[1]2. Child Protection'!$B$8:$BG$226,'[1]2. Child Protection'!L$1,FALSE)-D52)</f>
        <v/>
      </c>
      <c r="P52" s="18" t="str">
        <f>IF(VLOOKUP($A52,'[1]2. Child Protection'!$B$8:$BG$226,'[1]2. Child Protection'!M$1,FALSE)=E52,"",VLOOKUP($A52,'[1]2. Child Protection'!$B$8:$BG$226,'[1]2. Child Protection'!M$1,FALSE))</f>
        <v/>
      </c>
      <c r="Q52" s="18" t="str">
        <f>IF(VLOOKUP($A52,'[1]2. Child Protection'!$B$8:$BG$226,'[1]2. Child Protection'!N$1,FALSE)=F52,"",VLOOKUP($A52,'[1]2. Child Protection'!$B$8:$BG$226,'[1]2. Child Protection'!N$1,FALSE))</f>
        <v/>
      </c>
      <c r="R52" s="18" t="str">
        <f>IF(VLOOKUP($A52,'[1]2. Child Protection'!$B$8:$BG$226,'[1]2. Child Protection'!O$1,FALSE)=G52,"",VLOOKUP($A52,'[1]2. Child Protection'!$B$8:$BG$226,'[1]2. Child Protection'!O$1,FALSE))</f>
        <v/>
      </c>
      <c r="S52" s="18" t="str">
        <f>IF(VLOOKUP($A52,'[1]2. Child Protection'!$B$8:$BG$226,'[1]2. Child Protection'!P$1,FALSE)=H52,"",VLOOKUP($A52,'[1]2. Child Protection'!$B$8:$BG$226,'[1]2. Child Protection'!P$1,FALSE)-H52)</f>
        <v/>
      </c>
      <c r="T52" s="18" t="str">
        <f>IF(VLOOKUP($A52,'[1]2. Child Protection'!$B$8:$BG$226,'[1]2. Child Protection'!Q$1,FALSE)=I52,"",VLOOKUP($A52,'[1]2. Child Protection'!$B$8:$BG$226,'[1]2. Child Protection'!Q$1,FALSE))</f>
        <v/>
      </c>
      <c r="U52" s="18" t="str">
        <f>IF(VLOOKUP($A52,'[1]2. Child Protection'!$B$8:$BG$226,'[1]2. Child Protection'!R$1,FALSE)=J52,"",VLOOKUP($A52,'[1]2. Child Protection'!$B$8:$BG$226,'[1]2. Child Protection'!R$1,FALSE))</f>
        <v/>
      </c>
      <c r="V52" s="18" t="str">
        <f>IF(VLOOKUP($A52,'[1]2. Child Protection'!$B$8:$BG$226,'[1]2. Child Protection'!S$1,FALSE)=K52,"",VLOOKUP($A52,'[1]2. Child Protection'!$B$8:$BG$226,'[1]2. Child Protection'!S$1,FALSE))</f>
        <v/>
      </c>
      <c r="W52" s="2" t="b">
        <f t="shared" si="0"/>
        <v>1</v>
      </c>
      <c r="X52" s="1" t="s">
        <v>92</v>
      </c>
      <c r="Y52" s="56">
        <v>10</v>
      </c>
      <c r="Z52" s="57" t="s">
        <v>37</v>
      </c>
      <c r="AA52" s="56">
        <v>31.6</v>
      </c>
      <c r="AB52" s="57" t="s">
        <v>37</v>
      </c>
      <c r="AC52" s="58" t="s">
        <v>49</v>
      </c>
      <c r="AD52" s="58" t="s">
        <v>93</v>
      </c>
      <c r="AE52" s="56">
        <v>11.9</v>
      </c>
      <c r="AF52" s="57" t="s">
        <v>37</v>
      </c>
      <c r="AG52" s="58" t="s">
        <v>49</v>
      </c>
      <c r="AH52" s="58" t="s">
        <v>93</v>
      </c>
    </row>
    <row r="53" spans="1:34" x14ac:dyDescent="0.15">
      <c r="A53" s="2" t="s">
        <v>94</v>
      </c>
      <c r="B53" s="54">
        <v>6.9</v>
      </c>
      <c r="C53" s="48"/>
      <c r="D53" s="54">
        <v>27.3</v>
      </c>
      <c r="E53" s="48"/>
      <c r="F53" s="55" t="s">
        <v>95</v>
      </c>
      <c r="G53" s="55" t="s">
        <v>96</v>
      </c>
      <c r="H53" s="42">
        <v>5.9</v>
      </c>
      <c r="I53" s="48" t="s">
        <v>37</v>
      </c>
      <c r="J53" s="55" t="s">
        <v>64</v>
      </c>
      <c r="K53" s="55" t="s">
        <v>97</v>
      </c>
      <c r="M53" s="18" t="str">
        <f>IF(VLOOKUP($A53,'[1]2. Child Protection'!$B$8:$BG$226,'[1]2. Child Protection'!J$1,FALSE)=B53,"",VLOOKUP($A53,'[1]2. Child Protection'!$B$8:$BG$226,'[1]2. Child Protection'!J$1,FALSE)-B53)</f>
        <v/>
      </c>
      <c r="N53" s="18" t="str">
        <f>IF(VLOOKUP($A53,'[1]2. Child Protection'!$B$8:$BG$226,'[1]2. Child Protection'!K$1,FALSE)=C53,"",VLOOKUP($A53,'[1]2. Child Protection'!$B$8:$BG$226,'[1]2. Child Protection'!K$1,FALSE))</f>
        <v/>
      </c>
      <c r="O53" s="18" t="str">
        <f>IF(VLOOKUP($A53,'[1]2. Child Protection'!$B$8:$BG$226,'[1]2. Child Protection'!L$1,FALSE)=D53,"",VLOOKUP($A53,'[1]2. Child Protection'!$B$8:$BG$226,'[1]2. Child Protection'!L$1,FALSE)-D53)</f>
        <v/>
      </c>
      <c r="P53" s="18" t="str">
        <f>IF(VLOOKUP($A53,'[1]2. Child Protection'!$B$8:$BG$226,'[1]2. Child Protection'!M$1,FALSE)=E53,"",VLOOKUP($A53,'[1]2. Child Protection'!$B$8:$BG$226,'[1]2. Child Protection'!M$1,FALSE))</f>
        <v/>
      </c>
      <c r="Q53" s="18" t="str">
        <f>IF(VLOOKUP($A53,'[1]2. Child Protection'!$B$8:$BG$226,'[1]2. Child Protection'!N$1,FALSE)=F53,"",VLOOKUP($A53,'[1]2. Child Protection'!$B$8:$BG$226,'[1]2. Child Protection'!N$1,FALSE))</f>
        <v/>
      </c>
      <c r="R53" s="18" t="str">
        <f>IF(VLOOKUP($A53,'[1]2. Child Protection'!$B$8:$BG$226,'[1]2. Child Protection'!O$1,FALSE)=G53,"",VLOOKUP($A53,'[1]2. Child Protection'!$B$8:$BG$226,'[1]2. Child Protection'!O$1,FALSE))</f>
        <v/>
      </c>
      <c r="S53" s="18" t="str">
        <f>IF(VLOOKUP($A53,'[1]2. Child Protection'!$B$8:$BG$226,'[1]2. Child Protection'!P$1,FALSE)=H53,"",VLOOKUP($A53,'[1]2. Child Protection'!$B$8:$BG$226,'[1]2. Child Protection'!P$1,FALSE)-H53)</f>
        <v/>
      </c>
      <c r="T53" s="18" t="str">
        <f>IF(VLOOKUP($A53,'[1]2. Child Protection'!$B$8:$BG$226,'[1]2. Child Protection'!Q$1,FALSE)=I53,"",VLOOKUP($A53,'[1]2. Child Protection'!$B$8:$BG$226,'[1]2. Child Protection'!Q$1,FALSE))</f>
        <v/>
      </c>
      <c r="U53" s="18" t="str">
        <f>IF(VLOOKUP($A53,'[1]2. Child Protection'!$B$8:$BG$226,'[1]2. Child Protection'!R$1,FALSE)=J53,"",VLOOKUP($A53,'[1]2. Child Protection'!$B$8:$BG$226,'[1]2. Child Protection'!R$1,FALSE))</f>
        <v/>
      </c>
      <c r="V53" s="18" t="str">
        <f>IF(VLOOKUP($A53,'[1]2. Child Protection'!$B$8:$BG$226,'[1]2. Child Protection'!S$1,FALSE)=K53,"",VLOOKUP($A53,'[1]2. Child Protection'!$B$8:$BG$226,'[1]2. Child Protection'!S$1,FALSE))</f>
        <v/>
      </c>
      <c r="W53" s="2" t="b">
        <f t="shared" si="0"/>
        <v>0</v>
      </c>
      <c r="X53" s="1" t="s">
        <v>94</v>
      </c>
      <c r="Y53" s="56">
        <v>6.9</v>
      </c>
      <c r="Z53" s="57"/>
      <c r="AA53" s="56">
        <v>27.3</v>
      </c>
      <c r="AB53" s="57"/>
      <c r="AC53" s="58" t="s">
        <v>95</v>
      </c>
      <c r="AD53" s="58" t="s">
        <v>96</v>
      </c>
      <c r="AE53" s="59">
        <v>5.9</v>
      </c>
      <c r="AF53" s="57" t="s">
        <v>37</v>
      </c>
      <c r="AG53" s="58" t="s">
        <v>64</v>
      </c>
      <c r="AH53" s="58" t="s">
        <v>97</v>
      </c>
    </row>
    <row r="54" spans="1:34" x14ac:dyDescent="0.15">
      <c r="A54" s="2" t="s">
        <v>98</v>
      </c>
      <c r="B54" s="55" t="s">
        <v>22</v>
      </c>
      <c r="C54" s="48"/>
      <c r="D54" s="55" t="s">
        <v>22</v>
      </c>
      <c r="E54" s="48"/>
      <c r="F54" s="48"/>
      <c r="G54" s="48"/>
      <c r="H54" s="55" t="s">
        <v>22</v>
      </c>
      <c r="I54" s="48"/>
      <c r="J54" s="48"/>
      <c r="K54" s="48"/>
      <c r="M54" s="18" t="str">
        <f>IF(VLOOKUP($A54,'[1]2. Child Protection'!$B$8:$BG$226,'[1]2. Child Protection'!J$1,FALSE)=B54,"",VLOOKUP($A54,'[1]2. Child Protection'!$B$8:$BG$226,'[1]2. Child Protection'!J$1,FALSE)-B54)</f>
        <v/>
      </c>
      <c r="N54" s="18" t="str">
        <f>IF(VLOOKUP($A54,'[1]2. Child Protection'!$B$8:$BG$226,'[1]2. Child Protection'!K$1,FALSE)=C54,"",VLOOKUP($A54,'[1]2. Child Protection'!$B$8:$BG$226,'[1]2. Child Protection'!K$1,FALSE))</f>
        <v/>
      </c>
      <c r="O54" s="18" t="str">
        <f>IF(VLOOKUP($A54,'[1]2. Child Protection'!$B$8:$BG$226,'[1]2. Child Protection'!L$1,FALSE)=D54,"",VLOOKUP($A54,'[1]2. Child Protection'!$B$8:$BG$226,'[1]2. Child Protection'!L$1,FALSE)-D54)</f>
        <v/>
      </c>
      <c r="P54" s="18" t="str">
        <f>IF(VLOOKUP($A54,'[1]2. Child Protection'!$B$8:$BG$226,'[1]2. Child Protection'!M$1,FALSE)=E54,"",VLOOKUP($A54,'[1]2. Child Protection'!$B$8:$BG$226,'[1]2. Child Protection'!M$1,FALSE))</f>
        <v/>
      </c>
      <c r="Q54" s="18" t="str">
        <f>IF(VLOOKUP($A54,'[1]2. Child Protection'!$B$8:$BG$226,'[1]2. Child Protection'!N$1,FALSE)=F54,"",VLOOKUP($A54,'[1]2. Child Protection'!$B$8:$BG$226,'[1]2. Child Protection'!N$1,FALSE))</f>
        <v/>
      </c>
      <c r="R54" s="18" t="str">
        <f>IF(VLOOKUP($A54,'[1]2. Child Protection'!$B$8:$BG$226,'[1]2. Child Protection'!O$1,FALSE)=G54,"",VLOOKUP($A54,'[1]2. Child Protection'!$B$8:$BG$226,'[1]2. Child Protection'!O$1,FALSE))</f>
        <v/>
      </c>
      <c r="S54" s="18" t="str">
        <f>IF(VLOOKUP($A54,'[1]2. Child Protection'!$B$8:$BG$226,'[1]2. Child Protection'!P$1,FALSE)=H54,"",VLOOKUP($A54,'[1]2. Child Protection'!$B$8:$BG$226,'[1]2. Child Protection'!P$1,FALSE)-H54)</f>
        <v/>
      </c>
      <c r="T54" s="18" t="str">
        <f>IF(VLOOKUP($A54,'[1]2. Child Protection'!$B$8:$BG$226,'[1]2. Child Protection'!Q$1,FALSE)=I54,"",VLOOKUP($A54,'[1]2. Child Protection'!$B$8:$BG$226,'[1]2. Child Protection'!Q$1,FALSE))</f>
        <v/>
      </c>
      <c r="U54" s="18" t="str">
        <f>IF(VLOOKUP($A54,'[1]2. Child Protection'!$B$8:$BG$226,'[1]2. Child Protection'!R$1,FALSE)=J54,"",VLOOKUP($A54,'[1]2. Child Protection'!$B$8:$BG$226,'[1]2. Child Protection'!R$1,FALSE))</f>
        <v/>
      </c>
      <c r="V54" s="18" t="str">
        <f>IF(VLOOKUP($A54,'[1]2. Child Protection'!$B$8:$BG$226,'[1]2. Child Protection'!S$1,FALSE)=K54,"",VLOOKUP($A54,'[1]2. Child Protection'!$B$8:$BG$226,'[1]2. Child Protection'!S$1,FALSE))</f>
        <v/>
      </c>
      <c r="W54" s="2" t="b">
        <f t="shared" si="0"/>
        <v>1</v>
      </c>
      <c r="X54" s="1" t="s">
        <v>98</v>
      </c>
      <c r="Y54" s="58" t="s">
        <v>22</v>
      </c>
      <c r="Z54" s="57"/>
      <c r="AA54" s="58" t="s">
        <v>22</v>
      </c>
      <c r="AB54" s="57"/>
      <c r="AC54" s="57"/>
      <c r="AD54" s="57"/>
      <c r="AE54" s="58" t="s">
        <v>22</v>
      </c>
      <c r="AF54" s="57"/>
      <c r="AG54" s="57"/>
      <c r="AH54" s="57"/>
    </row>
    <row r="55" spans="1:34" x14ac:dyDescent="0.15">
      <c r="A55" s="2" t="s">
        <v>99</v>
      </c>
      <c r="B55" s="54">
        <v>2</v>
      </c>
      <c r="C55" s="48"/>
      <c r="D55" s="54">
        <v>17.100000000000001</v>
      </c>
      <c r="E55" s="48"/>
      <c r="F55" s="55" t="s">
        <v>78</v>
      </c>
      <c r="G55" s="55" t="s">
        <v>100</v>
      </c>
      <c r="H55" s="55" t="s">
        <v>22</v>
      </c>
      <c r="I55" s="48"/>
      <c r="J55" s="48"/>
      <c r="K55" s="48"/>
      <c r="M55" s="18" t="str">
        <f>IF(VLOOKUP($A55,'[1]2. Child Protection'!$B$8:$BG$226,'[1]2. Child Protection'!J$1,FALSE)=B55,"",VLOOKUP($A55,'[1]2. Child Protection'!$B$8:$BG$226,'[1]2. Child Protection'!J$1,FALSE)-B55)</f>
        <v/>
      </c>
      <c r="N55" s="18" t="str">
        <f>IF(VLOOKUP($A55,'[1]2. Child Protection'!$B$8:$BG$226,'[1]2. Child Protection'!K$1,FALSE)=C55,"",VLOOKUP($A55,'[1]2. Child Protection'!$B$8:$BG$226,'[1]2. Child Protection'!K$1,FALSE))</f>
        <v/>
      </c>
      <c r="O55" s="18" t="str">
        <f>IF(VLOOKUP($A55,'[1]2. Child Protection'!$B$8:$BG$226,'[1]2. Child Protection'!L$1,FALSE)=D55,"",VLOOKUP($A55,'[1]2. Child Protection'!$B$8:$BG$226,'[1]2. Child Protection'!L$1,FALSE)-D55)</f>
        <v/>
      </c>
      <c r="P55" s="18" t="str">
        <f>IF(VLOOKUP($A55,'[1]2. Child Protection'!$B$8:$BG$226,'[1]2. Child Protection'!M$1,FALSE)=E55,"",VLOOKUP($A55,'[1]2. Child Protection'!$B$8:$BG$226,'[1]2. Child Protection'!M$1,FALSE))</f>
        <v/>
      </c>
      <c r="Q55" s="18" t="str">
        <f>IF(VLOOKUP($A55,'[1]2. Child Protection'!$B$8:$BG$226,'[1]2. Child Protection'!N$1,FALSE)=F55,"",VLOOKUP($A55,'[1]2. Child Protection'!$B$8:$BG$226,'[1]2. Child Protection'!N$1,FALSE))</f>
        <v/>
      </c>
      <c r="R55" s="18" t="str">
        <f>IF(VLOOKUP($A55,'[1]2. Child Protection'!$B$8:$BG$226,'[1]2. Child Protection'!O$1,FALSE)=G55,"",VLOOKUP($A55,'[1]2. Child Protection'!$B$8:$BG$226,'[1]2. Child Protection'!O$1,FALSE))</f>
        <v/>
      </c>
      <c r="S55" s="18" t="str">
        <f>IF(VLOOKUP($A55,'[1]2. Child Protection'!$B$8:$BG$226,'[1]2. Child Protection'!P$1,FALSE)=H55,"",VLOOKUP($A55,'[1]2. Child Protection'!$B$8:$BG$226,'[1]2. Child Protection'!P$1,FALSE)-H55)</f>
        <v/>
      </c>
      <c r="T55" s="18" t="str">
        <f>IF(VLOOKUP($A55,'[1]2. Child Protection'!$B$8:$BG$226,'[1]2. Child Protection'!Q$1,FALSE)=I55,"",VLOOKUP($A55,'[1]2. Child Protection'!$B$8:$BG$226,'[1]2. Child Protection'!Q$1,FALSE))</f>
        <v/>
      </c>
      <c r="U55" s="18" t="str">
        <f>IF(VLOOKUP($A55,'[1]2. Child Protection'!$B$8:$BG$226,'[1]2. Child Protection'!R$1,FALSE)=J55,"",VLOOKUP($A55,'[1]2. Child Protection'!$B$8:$BG$226,'[1]2. Child Protection'!R$1,FALSE))</f>
        <v/>
      </c>
      <c r="V55" s="18" t="str">
        <f>IF(VLOOKUP($A55,'[1]2. Child Protection'!$B$8:$BG$226,'[1]2. Child Protection'!S$1,FALSE)=K55,"",VLOOKUP($A55,'[1]2. Child Protection'!$B$8:$BG$226,'[1]2. Child Protection'!S$1,FALSE))</f>
        <v/>
      </c>
      <c r="W55" s="2" t="b">
        <f t="shared" si="0"/>
        <v>0</v>
      </c>
      <c r="X55" s="1" t="s">
        <v>99</v>
      </c>
      <c r="Y55" s="56">
        <v>2</v>
      </c>
      <c r="Z55" s="57"/>
      <c r="AA55" s="56">
        <v>17.100000000000001</v>
      </c>
      <c r="AB55" s="57"/>
      <c r="AC55" s="58" t="s">
        <v>78</v>
      </c>
      <c r="AD55" s="58" t="s">
        <v>100</v>
      </c>
      <c r="AE55" s="58" t="s">
        <v>22</v>
      </c>
      <c r="AF55" s="57"/>
      <c r="AG55" s="57"/>
      <c r="AH55" s="57"/>
    </row>
    <row r="56" spans="1:34" x14ac:dyDescent="0.15">
      <c r="A56" s="2" t="s">
        <v>101</v>
      </c>
      <c r="B56" s="54">
        <v>7</v>
      </c>
      <c r="C56" s="48"/>
      <c r="D56" s="54">
        <v>27</v>
      </c>
      <c r="E56" s="48"/>
      <c r="F56" s="55" t="s">
        <v>61</v>
      </c>
      <c r="G56" s="55" t="s">
        <v>102</v>
      </c>
      <c r="H56" s="54">
        <v>3.5</v>
      </c>
      <c r="I56" s="48"/>
      <c r="J56" s="55" t="s">
        <v>61</v>
      </c>
      <c r="K56" s="55" t="s">
        <v>102</v>
      </c>
      <c r="M56" s="18" t="str">
        <f>IF(VLOOKUP($A56,'[1]2. Child Protection'!$B$8:$BG$226,'[1]2. Child Protection'!J$1,FALSE)=B56,"",VLOOKUP($A56,'[1]2. Child Protection'!$B$8:$BG$226,'[1]2. Child Protection'!J$1,FALSE)-B56)</f>
        <v/>
      </c>
      <c r="N56" s="18" t="str">
        <f>IF(VLOOKUP($A56,'[1]2. Child Protection'!$B$8:$BG$226,'[1]2. Child Protection'!K$1,FALSE)=C56,"",VLOOKUP($A56,'[1]2. Child Protection'!$B$8:$BG$226,'[1]2. Child Protection'!K$1,FALSE))</f>
        <v/>
      </c>
      <c r="O56" s="18" t="str">
        <f>IF(VLOOKUP($A56,'[1]2. Child Protection'!$B$8:$BG$226,'[1]2. Child Protection'!L$1,FALSE)=D56,"",VLOOKUP($A56,'[1]2. Child Protection'!$B$8:$BG$226,'[1]2. Child Protection'!L$1,FALSE)-D56)</f>
        <v/>
      </c>
      <c r="P56" s="18" t="str">
        <f>IF(VLOOKUP($A56,'[1]2. Child Protection'!$B$8:$BG$226,'[1]2. Child Protection'!M$1,FALSE)=E56,"",VLOOKUP($A56,'[1]2. Child Protection'!$B$8:$BG$226,'[1]2. Child Protection'!M$1,FALSE))</f>
        <v/>
      </c>
      <c r="Q56" s="18" t="str">
        <f>IF(VLOOKUP($A56,'[1]2. Child Protection'!$B$8:$BG$226,'[1]2. Child Protection'!N$1,FALSE)=F56,"",VLOOKUP($A56,'[1]2. Child Protection'!$B$8:$BG$226,'[1]2. Child Protection'!N$1,FALSE))</f>
        <v/>
      </c>
      <c r="R56" s="18" t="str">
        <f>IF(VLOOKUP($A56,'[1]2. Child Protection'!$B$8:$BG$226,'[1]2. Child Protection'!O$1,FALSE)=G56,"",VLOOKUP($A56,'[1]2. Child Protection'!$B$8:$BG$226,'[1]2. Child Protection'!O$1,FALSE))</f>
        <v/>
      </c>
      <c r="S56" s="18" t="str">
        <f>IF(VLOOKUP($A56,'[1]2. Child Protection'!$B$8:$BG$226,'[1]2. Child Protection'!P$1,FALSE)=H56,"",VLOOKUP($A56,'[1]2. Child Protection'!$B$8:$BG$226,'[1]2. Child Protection'!P$1,FALSE)-H56)</f>
        <v/>
      </c>
      <c r="T56" s="18" t="str">
        <f>IF(VLOOKUP($A56,'[1]2. Child Protection'!$B$8:$BG$226,'[1]2. Child Protection'!Q$1,FALSE)=I56,"",VLOOKUP($A56,'[1]2. Child Protection'!$B$8:$BG$226,'[1]2. Child Protection'!Q$1,FALSE))</f>
        <v/>
      </c>
      <c r="U56" s="18" t="str">
        <f>IF(VLOOKUP($A56,'[1]2. Child Protection'!$B$8:$BG$226,'[1]2. Child Protection'!R$1,FALSE)=J56,"",VLOOKUP($A56,'[1]2. Child Protection'!$B$8:$BG$226,'[1]2. Child Protection'!R$1,FALSE))</f>
        <v/>
      </c>
      <c r="V56" s="18" t="str">
        <f>IF(VLOOKUP($A56,'[1]2. Child Protection'!$B$8:$BG$226,'[1]2. Child Protection'!S$1,FALSE)=K56,"",VLOOKUP($A56,'[1]2. Child Protection'!$B$8:$BG$226,'[1]2. Child Protection'!S$1,FALSE))</f>
        <v/>
      </c>
      <c r="W56" s="2" t="b">
        <f t="shared" si="0"/>
        <v>1</v>
      </c>
      <c r="X56" s="1" t="s">
        <v>101</v>
      </c>
      <c r="Y56" s="56">
        <v>7</v>
      </c>
      <c r="Z56" s="57"/>
      <c r="AA56" s="56">
        <v>27</v>
      </c>
      <c r="AB56" s="57"/>
      <c r="AC56" s="58" t="s">
        <v>61</v>
      </c>
      <c r="AD56" s="58" t="s">
        <v>102</v>
      </c>
      <c r="AE56" s="56">
        <v>3.5</v>
      </c>
      <c r="AF56" s="57"/>
      <c r="AG56" s="58" t="s">
        <v>61</v>
      </c>
      <c r="AH56" s="58" t="s">
        <v>102</v>
      </c>
    </row>
    <row r="57" spans="1:34" x14ac:dyDescent="0.15">
      <c r="A57" s="2" t="s">
        <v>103</v>
      </c>
      <c r="B57" s="55" t="s">
        <v>22</v>
      </c>
      <c r="C57" s="48"/>
      <c r="D57" s="55" t="s">
        <v>22</v>
      </c>
      <c r="E57" s="48"/>
      <c r="F57" s="48"/>
      <c r="G57" s="48"/>
      <c r="H57" s="55" t="s">
        <v>22</v>
      </c>
      <c r="I57" s="48"/>
      <c r="J57" s="48"/>
      <c r="K57" s="48"/>
      <c r="M57" s="18" t="str">
        <f>IF(VLOOKUP($A57,'[1]2. Child Protection'!$B$8:$BG$226,'[1]2. Child Protection'!J$1,FALSE)=B57,"",VLOOKUP($A57,'[1]2. Child Protection'!$B$8:$BG$226,'[1]2. Child Protection'!J$1,FALSE)-B57)</f>
        <v/>
      </c>
      <c r="N57" s="18" t="str">
        <f>IF(VLOOKUP($A57,'[1]2. Child Protection'!$B$8:$BG$226,'[1]2. Child Protection'!K$1,FALSE)=C57,"",VLOOKUP($A57,'[1]2. Child Protection'!$B$8:$BG$226,'[1]2. Child Protection'!K$1,FALSE))</f>
        <v/>
      </c>
      <c r="O57" s="18" t="str">
        <f>IF(VLOOKUP($A57,'[1]2. Child Protection'!$B$8:$BG$226,'[1]2. Child Protection'!L$1,FALSE)=D57,"",VLOOKUP($A57,'[1]2. Child Protection'!$B$8:$BG$226,'[1]2. Child Protection'!L$1,FALSE)-D57)</f>
        <v/>
      </c>
      <c r="P57" s="18" t="str">
        <f>IF(VLOOKUP($A57,'[1]2. Child Protection'!$B$8:$BG$226,'[1]2. Child Protection'!M$1,FALSE)=E57,"",VLOOKUP($A57,'[1]2. Child Protection'!$B$8:$BG$226,'[1]2. Child Protection'!M$1,FALSE))</f>
        <v/>
      </c>
      <c r="Q57" s="18" t="str">
        <f>IF(VLOOKUP($A57,'[1]2. Child Protection'!$B$8:$BG$226,'[1]2. Child Protection'!N$1,FALSE)=F57,"",VLOOKUP($A57,'[1]2. Child Protection'!$B$8:$BG$226,'[1]2. Child Protection'!N$1,FALSE))</f>
        <v/>
      </c>
      <c r="R57" s="18" t="str">
        <f>IF(VLOOKUP($A57,'[1]2. Child Protection'!$B$8:$BG$226,'[1]2. Child Protection'!O$1,FALSE)=G57,"",VLOOKUP($A57,'[1]2. Child Protection'!$B$8:$BG$226,'[1]2. Child Protection'!O$1,FALSE))</f>
        <v/>
      </c>
      <c r="S57" s="18" t="str">
        <f>IF(VLOOKUP($A57,'[1]2. Child Protection'!$B$8:$BG$226,'[1]2. Child Protection'!P$1,FALSE)=H57,"",VLOOKUP($A57,'[1]2. Child Protection'!$B$8:$BG$226,'[1]2. Child Protection'!P$1,FALSE)-H57)</f>
        <v/>
      </c>
      <c r="T57" s="18" t="str">
        <f>IF(VLOOKUP($A57,'[1]2. Child Protection'!$B$8:$BG$226,'[1]2. Child Protection'!Q$1,FALSE)=I57,"",VLOOKUP($A57,'[1]2. Child Protection'!$B$8:$BG$226,'[1]2. Child Protection'!Q$1,FALSE))</f>
        <v/>
      </c>
      <c r="U57" s="18" t="str">
        <f>IF(VLOOKUP($A57,'[1]2. Child Protection'!$B$8:$BG$226,'[1]2. Child Protection'!R$1,FALSE)=J57,"",VLOOKUP($A57,'[1]2. Child Protection'!$B$8:$BG$226,'[1]2. Child Protection'!R$1,FALSE))</f>
        <v/>
      </c>
      <c r="V57" s="18" t="str">
        <f>IF(VLOOKUP($A57,'[1]2. Child Protection'!$B$8:$BG$226,'[1]2. Child Protection'!S$1,FALSE)=K57,"",VLOOKUP($A57,'[1]2. Child Protection'!$B$8:$BG$226,'[1]2. Child Protection'!S$1,FALSE))</f>
        <v/>
      </c>
      <c r="W57" s="2" t="b">
        <f t="shared" si="0"/>
        <v>1</v>
      </c>
      <c r="X57" s="1" t="s">
        <v>103</v>
      </c>
      <c r="Y57" s="58" t="s">
        <v>22</v>
      </c>
      <c r="Z57" s="57"/>
      <c r="AA57" s="58" t="s">
        <v>22</v>
      </c>
      <c r="AB57" s="57"/>
      <c r="AC57" s="57"/>
      <c r="AD57" s="57"/>
      <c r="AE57" s="58" t="s">
        <v>22</v>
      </c>
      <c r="AF57" s="57"/>
      <c r="AG57" s="57"/>
      <c r="AH57" s="57"/>
    </row>
    <row r="58" spans="1:34" x14ac:dyDescent="0.15">
      <c r="A58" s="2" t="s">
        <v>104</v>
      </c>
      <c r="B58" s="54">
        <v>4.8</v>
      </c>
      <c r="C58" s="48"/>
      <c r="D58" s="54">
        <v>29.4</v>
      </c>
      <c r="E58" s="48"/>
      <c r="F58" s="55" t="s">
        <v>45</v>
      </c>
      <c r="G58" s="55" t="s">
        <v>46</v>
      </c>
      <c r="H58" s="54">
        <v>5.9</v>
      </c>
      <c r="I58" s="48"/>
      <c r="J58" s="55" t="s">
        <v>45</v>
      </c>
      <c r="K58" s="55" t="s">
        <v>46</v>
      </c>
      <c r="M58" s="18" t="str">
        <f>IF(VLOOKUP($A58,'[1]2. Child Protection'!$B$8:$BG$226,'[1]2. Child Protection'!J$1,FALSE)=B58,"",VLOOKUP($A58,'[1]2. Child Protection'!$B$8:$BG$226,'[1]2. Child Protection'!J$1,FALSE)-B58)</f>
        <v/>
      </c>
      <c r="N58" s="18" t="str">
        <f>IF(VLOOKUP($A58,'[1]2. Child Protection'!$B$8:$BG$226,'[1]2. Child Protection'!K$1,FALSE)=C58,"",VLOOKUP($A58,'[1]2. Child Protection'!$B$8:$BG$226,'[1]2. Child Protection'!K$1,FALSE))</f>
        <v/>
      </c>
      <c r="O58" s="18" t="str">
        <f>IF(VLOOKUP($A58,'[1]2. Child Protection'!$B$8:$BG$226,'[1]2. Child Protection'!L$1,FALSE)=D58,"",VLOOKUP($A58,'[1]2. Child Protection'!$B$8:$BG$226,'[1]2. Child Protection'!L$1,FALSE)-D58)</f>
        <v/>
      </c>
      <c r="P58" s="18" t="str">
        <f>IF(VLOOKUP($A58,'[1]2. Child Protection'!$B$8:$BG$226,'[1]2. Child Protection'!M$1,FALSE)=E58,"",VLOOKUP($A58,'[1]2. Child Protection'!$B$8:$BG$226,'[1]2. Child Protection'!M$1,FALSE))</f>
        <v/>
      </c>
      <c r="Q58" s="18" t="str">
        <f>IF(VLOOKUP($A58,'[1]2. Child Protection'!$B$8:$BG$226,'[1]2. Child Protection'!N$1,FALSE)=F58,"",VLOOKUP($A58,'[1]2. Child Protection'!$B$8:$BG$226,'[1]2. Child Protection'!N$1,FALSE))</f>
        <v/>
      </c>
      <c r="R58" s="18" t="str">
        <f>IF(VLOOKUP($A58,'[1]2. Child Protection'!$B$8:$BG$226,'[1]2. Child Protection'!O$1,FALSE)=G58,"",VLOOKUP($A58,'[1]2. Child Protection'!$B$8:$BG$226,'[1]2. Child Protection'!O$1,FALSE))</f>
        <v/>
      </c>
      <c r="S58" s="18" t="str">
        <f>IF(VLOOKUP($A58,'[1]2. Child Protection'!$B$8:$BG$226,'[1]2. Child Protection'!P$1,FALSE)=H58,"",VLOOKUP($A58,'[1]2. Child Protection'!$B$8:$BG$226,'[1]2. Child Protection'!P$1,FALSE)-H58)</f>
        <v/>
      </c>
      <c r="T58" s="18" t="str">
        <f>IF(VLOOKUP($A58,'[1]2. Child Protection'!$B$8:$BG$226,'[1]2. Child Protection'!Q$1,FALSE)=I58,"",VLOOKUP($A58,'[1]2. Child Protection'!$B$8:$BG$226,'[1]2. Child Protection'!Q$1,FALSE))</f>
        <v/>
      </c>
      <c r="U58" s="18" t="str">
        <f>IF(VLOOKUP($A58,'[1]2. Child Protection'!$B$8:$BG$226,'[1]2. Child Protection'!R$1,FALSE)=J58,"",VLOOKUP($A58,'[1]2. Child Protection'!$B$8:$BG$226,'[1]2. Child Protection'!R$1,FALSE))</f>
        <v/>
      </c>
      <c r="V58" s="18" t="str">
        <f>IF(VLOOKUP($A58,'[1]2. Child Protection'!$B$8:$BG$226,'[1]2. Child Protection'!S$1,FALSE)=K58,"",VLOOKUP($A58,'[1]2. Child Protection'!$B$8:$BG$226,'[1]2. Child Protection'!S$1,FALSE))</f>
        <v/>
      </c>
      <c r="W58" s="2" t="b">
        <f t="shared" si="0"/>
        <v>1</v>
      </c>
      <c r="X58" s="1" t="s">
        <v>104</v>
      </c>
      <c r="Y58" s="56">
        <v>4.8</v>
      </c>
      <c r="Z58" s="57"/>
      <c r="AA58" s="56">
        <v>29.4</v>
      </c>
      <c r="AB58" s="57"/>
      <c r="AC58" s="58" t="s">
        <v>45</v>
      </c>
      <c r="AD58" s="58" t="s">
        <v>46</v>
      </c>
      <c r="AE58" s="56">
        <v>5.9</v>
      </c>
      <c r="AF58" s="57"/>
      <c r="AG58" s="58" t="s">
        <v>45</v>
      </c>
      <c r="AH58" s="58" t="s">
        <v>46</v>
      </c>
    </row>
    <row r="59" spans="1:34" x14ac:dyDescent="0.15">
      <c r="A59" s="2" t="s">
        <v>105</v>
      </c>
      <c r="B59" s="55" t="s">
        <v>22</v>
      </c>
      <c r="C59" s="48"/>
      <c r="D59" s="55" t="s">
        <v>22</v>
      </c>
      <c r="E59" s="48"/>
      <c r="F59" s="48"/>
      <c r="G59" s="48"/>
      <c r="H59" s="55" t="s">
        <v>22</v>
      </c>
      <c r="I59" s="48"/>
      <c r="J59" s="48"/>
      <c r="K59" s="48"/>
      <c r="M59" s="18" t="str">
        <f>IF(VLOOKUP($A59,'[1]2. Child Protection'!$B$8:$BG$226,'[1]2. Child Protection'!J$1,FALSE)=B59,"",VLOOKUP($A59,'[1]2. Child Protection'!$B$8:$BG$226,'[1]2. Child Protection'!J$1,FALSE)-B59)</f>
        <v/>
      </c>
      <c r="N59" s="18" t="str">
        <f>IF(VLOOKUP($A59,'[1]2. Child Protection'!$B$8:$BG$226,'[1]2. Child Protection'!K$1,FALSE)=C59,"",VLOOKUP($A59,'[1]2. Child Protection'!$B$8:$BG$226,'[1]2. Child Protection'!K$1,FALSE))</f>
        <v/>
      </c>
      <c r="O59" s="18" t="str">
        <f>IF(VLOOKUP($A59,'[1]2. Child Protection'!$B$8:$BG$226,'[1]2. Child Protection'!L$1,FALSE)=D59,"",VLOOKUP($A59,'[1]2. Child Protection'!$B$8:$BG$226,'[1]2. Child Protection'!L$1,FALSE)-D59)</f>
        <v/>
      </c>
      <c r="P59" s="18" t="str">
        <f>IF(VLOOKUP($A59,'[1]2. Child Protection'!$B$8:$BG$226,'[1]2. Child Protection'!M$1,FALSE)=E59,"",VLOOKUP($A59,'[1]2. Child Protection'!$B$8:$BG$226,'[1]2. Child Protection'!M$1,FALSE))</f>
        <v/>
      </c>
      <c r="Q59" s="18" t="str">
        <f>IF(VLOOKUP($A59,'[1]2. Child Protection'!$B$8:$BG$226,'[1]2. Child Protection'!N$1,FALSE)=F59,"",VLOOKUP($A59,'[1]2. Child Protection'!$B$8:$BG$226,'[1]2. Child Protection'!N$1,FALSE))</f>
        <v/>
      </c>
      <c r="R59" s="18" t="str">
        <f>IF(VLOOKUP($A59,'[1]2. Child Protection'!$B$8:$BG$226,'[1]2. Child Protection'!O$1,FALSE)=G59,"",VLOOKUP($A59,'[1]2. Child Protection'!$B$8:$BG$226,'[1]2. Child Protection'!O$1,FALSE))</f>
        <v/>
      </c>
      <c r="S59" s="18" t="str">
        <f>IF(VLOOKUP($A59,'[1]2. Child Protection'!$B$8:$BG$226,'[1]2. Child Protection'!P$1,FALSE)=H59,"",VLOOKUP($A59,'[1]2. Child Protection'!$B$8:$BG$226,'[1]2. Child Protection'!P$1,FALSE)-H59)</f>
        <v/>
      </c>
      <c r="T59" s="18" t="str">
        <f>IF(VLOOKUP($A59,'[1]2. Child Protection'!$B$8:$BG$226,'[1]2. Child Protection'!Q$1,FALSE)=I59,"",VLOOKUP($A59,'[1]2. Child Protection'!$B$8:$BG$226,'[1]2. Child Protection'!Q$1,FALSE))</f>
        <v/>
      </c>
      <c r="U59" s="18" t="str">
        <f>IF(VLOOKUP($A59,'[1]2. Child Protection'!$B$8:$BG$226,'[1]2. Child Protection'!R$1,FALSE)=J59,"",VLOOKUP($A59,'[1]2. Child Protection'!$B$8:$BG$226,'[1]2. Child Protection'!R$1,FALSE))</f>
        <v/>
      </c>
      <c r="V59" s="18" t="str">
        <f>IF(VLOOKUP($A59,'[1]2. Child Protection'!$B$8:$BG$226,'[1]2. Child Protection'!S$1,FALSE)=K59,"",VLOOKUP($A59,'[1]2. Child Protection'!$B$8:$BG$226,'[1]2. Child Protection'!S$1,FALSE))</f>
        <v/>
      </c>
      <c r="W59" s="2" t="b">
        <f t="shared" si="0"/>
        <v>1</v>
      </c>
      <c r="X59" s="1" t="s">
        <v>105</v>
      </c>
      <c r="Y59" s="58" t="s">
        <v>22</v>
      </c>
      <c r="Z59" s="57"/>
      <c r="AA59" s="58" t="s">
        <v>22</v>
      </c>
      <c r="AB59" s="57"/>
      <c r="AC59" s="57"/>
      <c r="AD59" s="57"/>
      <c r="AE59" s="58" t="s">
        <v>22</v>
      </c>
      <c r="AF59" s="57"/>
      <c r="AG59" s="57"/>
      <c r="AH59" s="57"/>
    </row>
    <row r="60" spans="1:34" x14ac:dyDescent="0.15">
      <c r="A60" s="2" t="s">
        <v>106</v>
      </c>
      <c r="B60" s="55" t="s">
        <v>22</v>
      </c>
      <c r="C60" s="48"/>
      <c r="D60" s="55" t="s">
        <v>22</v>
      </c>
      <c r="E60" s="48"/>
      <c r="F60" s="48"/>
      <c r="G60" s="48"/>
      <c r="H60" s="55" t="s">
        <v>22</v>
      </c>
      <c r="I60" s="48"/>
      <c r="J60" s="48"/>
      <c r="K60" s="48"/>
      <c r="M60" s="18" t="str">
        <f>IF(VLOOKUP($A60,'[1]2. Child Protection'!$B$8:$BG$226,'[1]2. Child Protection'!J$1,FALSE)=B60,"",VLOOKUP($A60,'[1]2. Child Protection'!$B$8:$BG$226,'[1]2. Child Protection'!J$1,FALSE)-B60)</f>
        <v/>
      </c>
      <c r="N60" s="18" t="str">
        <f>IF(VLOOKUP($A60,'[1]2. Child Protection'!$B$8:$BG$226,'[1]2. Child Protection'!K$1,FALSE)=C60,"",VLOOKUP($A60,'[1]2. Child Protection'!$B$8:$BG$226,'[1]2. Child Protection'!K$1,FALSE))</f>
        <v/>
      </c>
      <c r="O60" s="18" t="str">
        <f>IF(VLOOKUP($A60,'[1]2. Child Protection'!$B$8:$BG$226,'[1]2. Child Protection'!L$1,FALSE)=D60,"",VLOOKUP($A60,'[1]2. Child Protection'!$B$8:$BG$226,'[1]2. Child Protection'!L$1,FALSE)-D60)</f>
        <v/>
      </c>
      <c r="P60" s="18" t="str">
        <f>IF(VLOOKUP($A60,'[1]2. Child Protection'!$B$8:$BG$226,'[1]2. Child Protection'!M$1,FALSE)=E60,"",VLOOKUP($A60,'[1]2. Child Protection'!$B$8:$BG$226,'[1]2. Child Protection'!M$1,FALSE))</f>
        <v/>
      </c>
      <c r="Q60" s="18" t="str">
        <f>IF(VLOOKUP($A60,'[1]2. Child Protection'!$B$8:$BG$226,'[1]2. Child Protection'!N$1,FALSE)=F60,"",VLOOKUP($A60,'[1]2. Child Protection'!$B$8:$BG$226,'[1]2. Child Protection'!N$1,FALSE))</f>
        <v/>
      </c>
      <c r="R60" s="18" t="str">
        <f>IF(VLOOKUP($A60,'[1]2. Child Protection'!$B$8:$BG$226,'[1]2. Child Protection'!O$1,FALSE)=G60,"",VLOOKUP($A60,'[1]2. Child Protection'!$B$8:$BG$226,'[1]2. Child Protection'!O$1,FALSE))</f>
        <v/>
      </c>
      <c r="S60" s="18" t="str">
        <f>IF(VLOOKUP($A60,'[1]2. Child Protection'!$B$8:$BG$226,'[1]2. Child Protection'!P$1,FALSE)=H60,"",VLOOKUP($A60,'[1]2. Child Protection'!$B$8:$BG$226,'[1]2. Child Protection'!P$1,FALSE)-H60)</f>
        <v/>
      </c>
      <c r="T60" s="18" t="str">
        <f>IF(VLOOKUP($A60,'[1]2. Child Protection'!$B$8:$BG$226,'[1]2. Child Protection'!Q$1,FALSE)=I60,"",VLOOKUP($A60,'[1]2. Child Protection'!$B$8:$BG$226,'[1]2. Child Protection'!Q$1,FALSE))</f>
        <v/>
      </c>
      <c r="U60" s="18" t="str">
        <f>IF(VLOOKUP($A60,'[1]2. Child Protection'!$B$8:$BG$226,'[1]2. Child Protection'!R$1,FALSE)=J60,"",VLOOKUP($A60,'[1]2. Child Protection'!$B$8:$BG$226,'[1]2. Child Protection'!R$1,FALSE))</f>
        <v/>
      </c>
      <c r="V60" s="18" t="str">
        <f>IF(VLOOKUP($A60,'[1]2. Child Protection'!$B$8:$BG$226,'[1]2. Child Protection'!S$1,FALSE)=K60,"",VLOOKUP($A60,'[1]2. Child Protection'!$B$8:$BG$226,'[1]2. Child Protection'!S$1,FALSE))</f>
        <v/>
      </c>
      <c r="W60" s="2" t="b">
        <f t="shared" si="0"/>
        <v>1</v>
      </c>
      <c r="X60" s="1" t="s">
        <v>106</v>
      </c>
      <c r="Y60" s="58" t="s">
        <v>22</v>
      </c>
      <c r="Z60" s="57"/>
      <c r="AA60" s="58" t="s">
        <v>22</v>
      </c>
      <c r="AB60" s="57"/>
      <c r="AC60" s="57"/>
      <c r="AD60" s="57"/>
      <c r="AE60" s="58" t="s">
        <v>22</v>
      </c>
      <c r="AF60" s="57"/>
      <c r="AG60" s="57"/>
      <c r="AH60" s="57"/>
    </row>
    <row r="61" spans="1:34" x14ac:dyDescent="0.15">
      <c r="A61" s="2" t="s">
        <v>107</v>
      </c>
      <c r="B61" s="54">
        <v>0</v>
      </c>
      <c r="C61" s="48"/>
      <c r="D61" s="54">
        <v>0.1</v>
      </c>
      <c r="E61" s="48"/>
      <c r="F61" s="55" t="s">
        <v>76</v>
      </c>
      <c r="G61" s="55" t="s">
        <v>108</v>
      </c>
      <c r="H61" s="54">
        <v>0</v>
      </c>
      <c r="I61" s="48"/>
      <c r="J61" s="55" t="s">
        <v>76</v>
      </c>
      <c r="K61" s="55" t="s">
        <v>108</v>
      </c>
      <c r="M61" s="18" t="str">
        <f>IF(VLOOKUP($A61,'[1]2. Child Protection'!$B$8:$BG$226,'[1]2. Child Protection'!J$1,FALSE)=B61,"",VLOOKUP($A61,'[1]2. Child Protection'!$B$8:$BG$226,'[1]2. Child Protection'!J$1,FALSE)-B61)</f>
        <v/>
      </c>
      <c r="N61" s="18" t="str">
        <f>IF(VLOOKUP($A61,'[1]2. Child Protection'!$B$8:$BG$226,'[1]2. Child Protection'!K$1,FALSE)=C61,"",VLOOKUP($A61,'[1]2. Child Protection'!$B$8:$BG$226,'[1]2. Child Protection'!K$1,FALSE))</f>
        <v/>
      </c>
      <c r="O61" s="18" t="str">
        <f>IF(VLOOKUP($A61,'[1]2. Child Protection'!$B$8:$BG$226,'[1]2. Child Protection'!L$1,FALSE)=D61,"",VLOOKUP($A61,'[1]2. Child Protection'!$B$8:$BG$226,'[1]2. Child Protection'!L$1,FALSE)-D61)</f>
        <v/>
      </c>
      <c r="P61" s="18" t="str">
        <f>IF(VLOOKUP($A61,'[1]2. Child Protection'!$B$8:$BG$226,'[1]2. Child Protection'!M$1,FALSE)=E61,"",VLOOKUP($A61,'[1]2. Child Protection'!$B$8:$BG$226,'[1]2. Child Protection'!M$1,FALSE))</f>
        <v/>
      </c>
      <c r="Q61" s="18" t="str">
        <f>IF(VLOOKUP($A61,'[1]2. Child Protection'!$B$8:$BG$226,'[1]2. Child Protection'!N$1,FALSE)=F61,"",VLOOKUP($A61,'[1]2. Child Protection'!$B$8:$BG$226,'[1]2. Child Protection'!N$1,FALSE))</f>
        <v/>
      </c>
      <c r="R61" s="18" t="str">
        <f>IF(VLOOKUP($A61,'[1]2. Child Protection'!$B$8:$BG$226,'[1]2. Child Protection'!O$1,FALSE)=G61,"",VLOOKUP($A61,'[1]2. Child Protection'!$B$8:$BG$226,'[1]2. Child Protection'!O$1,FALSE))</f>
        <v/>
      </c>
      <c r="S61" s="18" t="str">
        <f>IF(VLOOKUP($A61,'[1]2. Child Protection'!$B$8:$BG$226,'[1]2. Child Protection'!P$1,FALSE)=H61,"",VLOOKUP($A61,'[1]2. Child Protection'!$B$8:$BG$226,'[1]2. Child Protection'!P$1,FALSE)-H61)</f>
        <v/>
      </c>
      <c r="T61" s="18" t="str">
        <f>IF(VLOOKUP($A61,'[1]2. Child Protection'!$B$8:$BG$226,'[1]2. Child Protection'!Q$1,FALSE)=I61,"",VLOOKUP($A61,'[1]2. Child Protection'!$B$8:$BG$226,'[1]2. Child Protection'!Q$1,FALSE))</f>
        <v/>
      </c>
      <c r="U61" s="18" t="str">
        <f>IF(VLOOKUP($A61,'[1]2. Child Protection'!$B$8:$BG$226,'[1]2. Child Protection'!R$1,FALSE)=J61,"",VLOOKUP($A61,'[1]2. Child Protection'!$B$8:$BG$226,'[1]2. Child Protection'!R$1,FALSE))</f>
        <v/>
      </c>
      <c r="V61" s="18" t="str">
        <f>IF(VLOOKUP($A61,'[1]2. Child Protection'!$B$8:$BG$226,'[1]2. Child Protection'!S$1,FALSE)=K61,"",VLOOKUP($A61,'[1]2. Child Protection'!$B$8:$BG$226,'[1]2. Child Protection'!S$1,FALSE))</f>
        <v/>
      </c>
      <c r="W61" s="2" t="b">
        <f t="shared" si="0"/>
        <v>1</v>
      </c>
      <c r="X61" s="1" t="s">
        <v>107</v>
      </c>
      <c r="Y61" s="56">
        <v>0</v>
      </c>
      <c r="Z61" s="57"/>
      <c r="AA61" s="56">
        <v>0.1</v>
      </c>
      <c r="AB61" s="57"/>
      <c r="AC61" s="58" t="s">
        <v>76</v>
      </c>
      <c r="AD61" s="58" t="s">
        <v>108</v>
      </c>
      <c r="AE61" s="56">
        <v>0</v>
      </c>
      <c r="AF61" s="57"/>
      <c r="AG61" s="58" t="s">
        <v>76</v>
      </c>
      <c r="AH61" s="58" t="s">
        <v>108</v>
      </c>
    </row>
    <row r="62" spans="1:34" x14ac:dyDescent="0.15">
      <c r="A62" s="2" t="s">
        <v>109</v>
      </c>
      <c r="B62" s="54">
        <v>8.4440000000000008</v>
      </c>
      <c r="C62" s="48"/>
      <c r="D62" s="54">
        <v>29.113</v>
      </c>
      <c r="E62" s="48"/>
      <c r="F62" s="55" t="s">
        <v>17</v>
      </c>
      <c r="G62" s="55" t="s">
        <v>110</v>
      </c>
      <c r="H62" s="54">
        <v>5.6</v>
      </c>
      <c r="I62" s="48"/>
      <c r="J62" s="55" t="s">
        <v>17</v>
      </c>
      <c r="K62" s="55" t="s">
        <v>110</v>
      </c>
      <c r="M62" s="18" t="str">
        <f>IF(VLOOKUP($A62,'[1]2. Child Protection'!$B$8:$BG$226,'[1]2. Child Protection'!J$1,FALSE)=B62,"",VLOOKUP($A62,'[1]2. Child Protection'!$B$8:$BG$226,'[1]2. Child Protection'!J$1,FALSE)-B62)</f>
        <v/>
      </c>
      <c r="N62" s="18" t="str">
        <f>IF(VLOOKUP($A62,'[1]2. Child Protection'!$B$8:$BG$226,'[1]2. Child Protection'!K$1,FALSE)=C62,"",VLOOKUP($A62,'[1]2. Child Protection'!$B$8:$BG$226,'[1]2. Child Protection'!K$1,FALSE))</f>
        <v/>
      </c>
      <c r="O62" s="18" t="str">
        <f>IF(VLOOKUP($A62,'[1]2. Child Protection'!$B$8:$BG$226,'[1]2. Child Protection'!L$1,FALSE)=D62,"",VLOOKUP($A62,'[1]2. Child Protection'!$B$8:$BG$226,'[1]2. Child Protection'!L$1,FALSE)-D62)</f>
        <v/>
      </c>
      <c r="P62" s="18" t="str">
        <f>IF(VLOOKUP($A62,'[1]2. Child Protection'!$B$8:$BG$226,'[1]2. Child Protection'!M$1,FALSE)=E62,"",VLOOKUP($A62,'[1]2. Child Protection'!$B$8:$BG$226,'[1]2. Child Protection'!M$1,FALSE))</f>
        <v/>
      </c>
      <c r="Q62" s="18" t="str">
        <f>IF(VLOOKUP($A62,'[1]2. Child Protection'!$B$8:$BG$226,'[1]2. Child Protection'!N$1,FALSE)=F62,"",VLOOKUP($A62,'[1]2. Child Protection'!$B$8:$BG$226,'[1]2. Child Protection'!N$1,FALSE))</f>
        <v/>
      </c>
      <c r="R62" s="18" t="str">
        <f>IF(VLOOKUP($A62,'[1]2. Child Protection'!$B$8:$BG$226,'[1]2. Child Protection'!O$1,FALSE)=G62,"",VLOOKUP($A62,'[1]2. Child Protection'!$B$8:$BG$226,'[1]2. Child Protection'!O$1,FALSE))</f>
        <v/>
      </c>
      <c r="S62" s="18" t="str">
        <f>IF(VLOOKUP($A62,'[1]2. Child Protection'!$B$8:$BG$226,'[1]2. Child Protection'!P$1,FALSE)=H62,"",VLOOKUP($A62,'[1]2. Child Protection'!$B$8:$BG$226,'[1]2. Child Protection'!P$1,FALSE)-H62)</f>
        <v/>
      </c>
      <c r="T62" s="18" t="str">
        <f>IF(VLOOKUP($A62,'[1]2. Child Protection'!$B$8:$BG$226,'[1]2. Child Protection'!Q$1,FALSE)=I62,"",VLOOKUP($A62,'[1]2. Child Protection'!$B$8:$BG$226,'[1]2. Child Protection'!Q$1,FALSE))</f>
        <v/>
      </c>
      <c r="U62" s="18" t="str">
        <f>IF(VLOOKUP($A62,'[1]2. Child Protection'!$B$8:$BG$226,'[1]2. Child Protection'!R$1,FALSE)=J62,"",VLOOKUP($A62,'[1]2. Child Protection'!$B$8:$BG$226,'[1]2. Child Protection'!R$1,FALSE))</f>
        <v/>
      </c>
      <c r="V62" s="18" t="str">
        <f>IF(VLOOKUP($A62,'[1]2. Child Protection'!$B$8:$BG$226,'[1]2. Child Protection'!S$1,FALSE)=K62,"",VLOOKUP($A62,'[1]2. Child Protection'!$B$8:$BG$226,'[1]2. Child Protection'!S$1,FALSE))</f>
        <v/>
      </c>
      <c r="W62" s="2" t="b">
        <f t="shared" si="0"/>
        <v>1</v>
      </c>
      <c r="X62" s="1" t="s">
        <v>109</v>
      </c>
      <c r="Y62" s="56">
        <v>8.4</v>
      </c>
      <c r="Z62" s="57"/>
      <c r="AA62" s="56">
        <v>29.1</v>
      </c>
      <c r="AB62" s="57"/>
      <c r="AC62" s="58" t="s">
        <v>17</v>
      </c>
      <c r="AD62" s="58" t="s">
        <v>110</v>
      </c>
      <c r="AE62" s="56">
        <v>5.6</v>
      </c>
      <c r="AF62" s="57"/>
      <c r="AG62" s="58" t="s">
        <v>17</v>
      </c>
      <c r="AH62" s="58" t="s">
        <v>110</v>
      </c>
    </row>
    <row r="63" spans="1:34" x14ac:dyDescent="0.15">
      <c r="A63" s="2" t="s">
        <v>111</v>
      </c>
      <c r="B63" s="55" t="s">
        <v>22</v>
      </c>
      <c r="C63" s="48"/>
      <c r="D63" s="54">
        <v>0.7</v>
      </c>
      <c r="E63" s="48" t="s">
        <v>30</v>
      </c>
      <c r="F63" s="55" t="s">
        <v>112</v>
      </c>
      <c r="G63" s="55" t="s">
        <v>113</v>
      </c>
      <c r="H63" s="55" t="s">
        <v>22</v>
      </c>
      <c r="I63" s="48"/>
      <c r="J63" s="48"/>
      <c r="K63" s="48"/>
      <c r="M63" s="18" t="str">
        <f>IF(VLOOKUP($A63,'[1]2. Child Protection'!$B$8:$BG$226,'[1]2. Child Protection'!J$1,FALSE)=B63,"",VLOOKUP($A63,'[1]2. Child Protection'!$B$8:$BG$226,'[1]2. Child Protection'!J$1,FALSE)-B63)</f>
        <v/>
      </c>
      <c r="N63" s="18" t="str">
        <f>IF(VLOOKUP($A63,'[1]2. Child Protection'!$B$8:$BG$226,'[1]2. Child Protection'!K$1,FALSE)=C63,"",VLOOKUP($A63,'[1]2. Child Protection'!$B$8:$BG$226,'[1]2. Child Protection'!K$1,FALSE))</f>
        <v/>
      </c>
      <c r="O63" s="18" t="str">
        <f>IF(VLOOKUP($A63,'[1]2. Child Protection'!$B$8:$BG$226,'[1]2. Child Protection'!L$1,FALSE)=D63,"",VLOOKUP($A63,'[1]2. Child Protection'!$B$8:$BG$226,'[1]2. Child Protection'!L$1,FALSE)-D63)</f>
        <v/>
      </c>
      <c r="P63" s="18" t="str">
        <f>IF(VLOOKUP($A63,'[1]2. Child Protection'!$B$8:$BG$226,'[1]2. Child Protection'!M$1,FALSE)=E63,"",VLOOKUP($A63,'[1]2. Child Protection'!$B$8:$BG$226,'[1]2. Child Protection'!M$1,FALSE))</f>
        <v/>
      </c>
      <c r="Q63" s="18" t="str">
        <f>IF(VLOOKUP($A63,'[1]2. Child Protection'!$B$8:$BG$226,'[1]2. Child Protection'!N$1,FALSE)=F63,"",VLOOKUP($A63,'[1]2. Child Protection'!$B$8:$BG$226,'[1]2. Child Protection'!N$1,FALSE))</f>
        <v/>
      </c>
      <c r="R63" s="18" t="str">
        <f>IF(VLOOKUP($A63,'[1]2. Child Protection'!$B$8:$BG$226,'[1]2. Child Protection'!O$1,FALSE)=G63,"",VLOOKUP($A63,'[1]2. Child Protection'!$B$8:$BG$226,'[1]2. Child Protection'!O$1,FALSE))</f>
        <v/>
      </c>
      <c r="S63" s="18" t="str">
        <f>IF(VLOOKUP($A63,'[1]2. Child Protection'!$B$8:$BG$226,'[1]2. Child Protection'!P$1,FALSE)=H63,"",VLOOKUP($A63,'[1]2. Child Protection'!$B$8:$BG$226,'[1]2. Child Protection'!P$1,FALSE)-H63)</f>
        <v/>
      </c>
      <c r="T63" s="18" t="str">
        <f>IF(VLOOKUP($A63,'[1]2. Child Protection'!$B$8:$BG$226,'[1]2. Child Protection'!Q$1,FALSE)=I63,"",VLOOKUP($A63,'[1]2. Child Protection'!$B$8:$BG$226,'[1]2. Child Protection'!Q$1,FALSE))</f>
        <v/>
      </c>
      <c r="U63" s="18" t="str">
        <f>IF(VLOOKUP($A63,'[1]2. Child Protection'!$B$8:$BG$226,'[1]2. Child Protection'!R$1,FALSE)=J63,"",VLOOKUP($A63,'[1]2. Child Protection'!$B$8:$BG$226,'[1]2. Child Protection'!R$1,FALSE))</f>
        <v/>
      </c>
      <c r="V63" s="18" t="str">
        <f>IF(VLOOKUP($A63,'[1]2. Child Protection'!$B$8:$BG$226,'[1]2. Child Protection'!S$1,FALSE)=K63,"",VLOOKUP($A63,'[1]2. Child Protection'!$B$8:$BG$226,'[1]2. Child Protection'!S$1,FALSE))</f>
        <v/>
      </c>
      <c r="W63" s="2" t="b">
        <f t="shared" si="0"/>
        <v>0</v>
      </c>
      <c r="X63" s="1" t="s">
        <v>111</v>
      </c>
      <c r="Y63" s="58" t="s">
        <v>22</v>
      </c>
      <c r="Z63" s="57"/>
      <c r="AA63" s="56">
        <v>0.7</v>
      </c>
      <c r="AB63" s="57" t="s">
        <v>30</v>
      </c>
      <c r="AC63" s="58" t="s">
        <v>112</v>
      </c>
      <c r="AD63" s="58" t="s">
        <v>113</v>
      </c>
      <c r="AE63" s="58" t="s">
        <v>22</v>
      </c>
      <c r="AF63" s="57"/>
      <c r="AG63" s="57"/>
      <c r="AH63" s="57"/>
    </row>
    <row r="64" spans="1:34" x14ac:dyDescent="0.15">
      <c r="A64" s="2" t="s">
        <v>114</v>
      </c>
      <c r="B64" s="54">
        <v>1.431</v>
      </c>
      <c r="C64" s="48"/>
      <c r="D64" s="54">
        <v>6.4509999999999996</v>
      </c>
      <c r="E64" s="48"/>
      <c r="F64" s="55" t="s">
        <v>45</v>
      </c>
      <c r="G64" s="55" t="s">
        <v>115</v>
      </c>
      <c r="H64" s="55" t="s">
        <v>22</v>
      </c>
      <c r="I64" s="48"/>
      <c r="J64" s="48"/>
      <c r="K64" s="48"/>
      <c r="M64" s="18" t="str">
        <f>IF(VLOOKUP($A64,'[1]2. Child Protection'!$B$8:$BG$226,'[1]2. Child Protection'!J$1,FALSE)=B64,"",VLOOKUP($A64,'[1]2. Child Protection'!$B$8:$BG$226,'[1]2. Child Protection'!J$1,FALSE)-B64)</f>
        <v/>
      </c>
      <c r="N64" s="18" t="str">
        <f>IF(VLOOKUP($A64,'[1]2. Child Protection'!$B$8:$BG$226,'[1]2. Child Protection'!K$1,FALSE)=C64,"",VLOOKUP($A64,'[1]2. Child Protection'!$B$8:$BG$226,'[1]2. Child Protection'!K$1,FALSE))</f>
        <v/>
      </c>
      <c r="O64" s="18" t="str">
        <f>IF(VLOOKUP($A64,'[1]2. Child Protection'!$B$8:$BG$226,'[1]2. Child Protection'!L$1,FALSE)=D64,"",VLOOKUP($A64,'[1]2. Child Protection'!$B$8:$BG$226,'[1]2. Child Protection'!L$1,FALSE)-D64)</f>
        <v/>
      </c>
      <c r="P64" s="18" t="str">
        <f>IF(VLOOKUP($A64,'[1]2. Child Protection'!$B$8:$BG$226,'[1]2. Child Protection'!M$1,FALSE)=E64,"",VLOOKUP($A64,'[1]2. Child Protection'!$B$8:$BG$226,'[1]2. Child Protection'!M$1,FALSE))</f>
        <v/>
      </c>
      <c r="Q64" s="18" t="str">
        <f>IF(VLOOKUP($A64,'[1]2. Child Protection'!$B$8:$BG$226,'[1]2. Child Protection'!N$1,FALSE)=F64,"",VLOOKUP($A64,'[1]2. Child Protection'!$B$8:$BG$226,'[1]2. Child Protection'!N$1,FALSE))</f>
        <v/>
      </c>
      <c r="R64" s="18" t="str">
        <f>IF(VLOOKUP($A64,'[1]2. Child Protection'!$B$8:$BG$226,'[1]2. Child Protection'!O$1,FALSE)=G64,"",VLOOKUP($A64,'[1]2. Child Protection'!$B$8:$BG$226,'[1]2. Child Protection'!O$1,FALSE))</f>
        <v/>
      </c>
      <c r="S64" s="18" t="str">
        <f>IF(VLOOKUP($A64,'[1]2. Child Protection'!$B$8:$BG$226,'[1]2. Child Protection'!P$1,FALSE)=H64,"",VLOOKUP($A64,'[1]2. Child Protection'!$B$8:$BG$226,'[1]2. Child Protection'!P$1,FALSE)-H64)</f>
        <v/>
      </c>
      <c r="T64" s="18" t="str">
        <f>IF(VLOOKUP($A64,'[1]2. Child Protection'!$B$8:$BG$226,'[1]2. Child Protection'!Q$1,FALSE)=I64,"",VLOOKUP($A64,'[1]2. Child Protection'!$B$8:$BG$226,'[1]2. Child Protection'!Q$1,FALSE))</f>
        <v/>
      </c>
      <c r="U64" s="18" t="str">
        <f>IF(VLOOKUP($A64,'[1]2. Child Protection'!$B$8:$BG$226,'[1]2. Child Protection'!R$1,FALSE)=J64,"",VLOOKUP($A64,'[1]2. Child Protection'!$B$8:$BG$226,'[1]2. Child Protection'!R$1,FALSE))</f>
        <v/>
      </c>
      <c r="V64" s="18" t="str">
        <f>IF(VLOOKUP($A64,'[1]2. Child Protection'!$B$8:$BG$226,'[1]2. Child Protection'!S$1,FALSE)=K64,"",VLOOKUP($A64,'[1]2. Child Protection'!$B$8:$BG$226,'[1]2. Child Protection'!S$1,FALSE))</f>
        <v/>
      </c>
      <c r="W64" s="2" t="b">
        <f t="shared" si="0"/>
        <v>0</v>
      </c>
      <c r="X64" s="1" t="s">
        <v>114</v>
      </c>
      <c r="Y64" s="56">
        <v>1.3</v>
      </c>
      <c r="Z64" s="57" t="s">
        <v>37</v>
      </c>
      <c r="AA64" s="56">
        <v>5.3</v>
      </c>
      <c r="AB64" s="57" t="s">
        <v>37</v>
      </c>
      <c r="AC64" s="58" t="s">
        <v>49</v>
      </c>
      <c r="AD64" s="58" t="s">
        <v>361</v>
      </c>
      <c r="AE64" s="58" t="s">
        <v>22</v>
      </c>
      <c r="AF64" s="57"/>
      <c r="AG64" s="57"/>
      <c r="AH64" s="57"/>
    </row>
    <row r="65" spans="1:34" x14ac:dyDescent="0.15">
      <c r="A65" s="2" t="s">
        <v>116</v>
      </c>
      <c r="B65" s="55" t="s">
        <v>22</v>
      </c>
      <c r="C65" s="48"/>
      <c r="D65" s="55" t="s">
        <v>22</v>
      </c>
      <c r="E65" s="48"/>
      <c r="F65" s="48"/>
      <c r="G65" s="48"/>
      <c r="H65" s="55" t="s">
        <v>22</v>
      </c>
      <c r="I65" s="48"/>
      <c r="J65" s="48"/>
      <c r="K65" s="48"/>
      <c r="M65" s="18" t="str">
        <f>IF(VLOOKUP($A65,'[1]2. Child Protection'!$B$8:$BG$226,'[1]2. Child Protection'!J$1,FALSE)=B65,"",VLOOKUP($A65,'[1]2. Child Protection'!$B$8:$BG$226,'[1]2. Child Protection'!J$1,FALSE)-B65)</f>
        <v/>
      </c>
      <c r="N65" s="18" t="str">
        <f>IF(VLOOKUP($A65,'[1]2. Child Protection'!$B$8:$BG$226,'[1]2. Child Protection'!K$1,FALSE)=C65,"",VLOOKUP($A65,'[1]2. Child Protection'!$B$8:$BG$226,'[1]2. Child Protection'!K$1,FALSE))</f>
        <v/>
      </c>
      <c r="O65" s="18" t="str">
        <f>IF(VLOOKUP($A65,'[1]2. Child Protection'!$B$8:$BG$226,'[1]2. Child Protection'!L$1,FALSE)=D65,"",VLOOKUP($A65,'[1]2. Child Protection'!$B$8:$BG$226,'[1]2. Child Protection'!L$1,FALSE)-D65)</f>
        <v/>
      </c>
      <c r="P65" s="18" t="str">
        <f>IF(VLOOKUP($A65,'[1]2. Child Protection'!$B$8:$BG$226,'[1]2. Child Protection'!M$1,FALSE)=E65,"",VLOOKUP($A65,'[1]2. Child Protection'!$B$8:$BG$226,'[1]2. Child Protection'!M$1,FALSE))</f>
        <v/>
      </c>
      <c r="Q65" s="18" t="str">
        <f>IF(VLOOKUP($A65,'[1]2. Child Protection'!$B$8:$BG$226,'[1]2. Child Protection'!N$1,FALSE)=F65,"",VLOOKUP($A65,'[1]2. Child Protection'!$B$8:$BG$226,'[1]2. Child Protection'!N$1,FALSE))</f>
        <v/>
      </c>
      <c r="R65" s="18" t="str">
        <f>IF(VLOOKUP($A65,'[1]2. Child Protection'!$B$8:$BG$226,'[1]2. Child Protection'!O$1,FALSE)=G65,"",VLOOKUP($A65,'[1]2. Child Protection'!$B$8:$BG$226,'[1]2. Child Protection'!O$1,FALSE))</f>
        <v/>
      </c>
      <c r="S65" s="18" t="str">
        <f>IF(VLOOKUP($A65,'[1]2. Child Protection'!$B$8:$BG$226,'[1]2. Child Protection'!P$1,FALSE)=H65,"",VLOOKUP($A65,'[1]2. Child Protection'!$B$8:$BG$226,'[1]2. Child Protection'!P$1,FALSE)-H65)</f>
        <v/>
      </c>
      <c r="T65" s="18" t="str">
        <f>IF(VLOOKUP($A65,'[1]2. Child Protection'!$B$8:$BG$226,'[1]2. Child Protection'!Q$1,FALSE)=I65,"",VLOOKUP($A65,'[1]2. Child Protection'!$B$8:$BG$226,'[1]2. Child Protection'!Q$1,FALSE))</f>
        <v/>
      </c>
      <c r="U65" s="18" t="str">
        <f>IF(VLOOKUP($A65,'[1]2. Child Protection'!$B$8:$BG$226,'[1]2. Child Protection'!R$1,FALSE)=J65,"",VLOOKUP($A65,'[1]2. Child Protection'!$B$8:$BG$226,'[1]2. Child Protection'!R$1,FALSE))</f>
        <v/>
      </c>
      <c r="V65" s="18" t="str">
        <f>IF(VLOOKUP($A65,'[1]2. Child Protection'!$B$8:$BG$226,'[1]2. Child Protection'!S$1,FALSE)=K65,"",VLOOKUP($A65,'[1]2. Child Protection'!$B$8:$BG$226,'[1]2. Child Protection'!S$1,FALSE))</f>
        <v/>
      </c>
      <c r="W65" s="2" t="b">
        <f t="shared" si="0"/>
        <v>1</v>
      </c>
      <c r="X65" s="1" t="s">
        <v>116</v>
      </c>
      <c r="Y65" s="58" t="s">
        <v>22</v>
      </c>
      <c r="Z65" s="57"/>
      <c r="AA65" s="58" t="s">
        <v>22</v>
      </c>
      <c r="AB65" s="57"/>
      <c r="AC65" s="57"/>
      <c r="AD65" s="57"/>
      <c r="AE65" s="58" t="s">
        <v>22</v>
      </c>
      <c r="AF65" s="57"/>
      <c r="AG65" s="57"/>
      <c r="AH65" s="57"/>
    </row>
    <row r="66" spans="1:34" x14ac:dyDescent="0.15">
      <c r="A66" s="2" t="s">
        <v>117</v>
      </c>
      <c r="B66" s="54">
        <v>9.4350000000000005</v>
      </c>
      <c r="C66" s="48"/>
      <c r="D66" s="54">
        <v>31.492999999999999</v>
      </c>
      <c r="E66" s="48"/>
      <c r="F66" s="55" t="s">
        <v>45</v>
      </c>
      <c r="G66" s="55" t="s">
        <v>46</v>
      </c>
      <c r="H66" s="42">
        <v>8</v>
      </c>
      <c r="I66" s="48" t="s">
        <v>37</v>
      </c>
      <c r="J66" s="55" t="s">
        <v>118</v>
      </c>
      <c r="K66" s="55" t="s">
        <v>119</v>
      </c>
      <c r="M66" s="18" t="str">
        <f>IF(VLOOKUP($A66,'[1]2. Child Protection'!$B$8:$BG$226,'[1]2. Child Protection'!J$1,FALSE)=B66,"",VLOOKUP($A66,'[1]2. Child Protection'!$B$8:$BG$226,'[1]2. Child Protection'!J$1,FALSE)-B66)</f>
        <v/>
      </c>
      <c r="N66" s="18" t="str">
        <f>IF(VLOOKUP($A66,'[1]2. Child Protection'!$B$8:$BG$226,'[1]2. Child Protection'!K$1,FALSE)=C66,"",VLOOKUP($A66,'[1]2. Child Protection'!$B$8:$BG$226,'[1]2. Child Protection'!K$1,FALSE))</f>
        <v/>
      </c>
      <c r="O66" s="18" t="str">
        <f>IF(VLOOKUP($A66,'[1]2. Child Protection'!$B$8:$BG$226,'[1]2. Child Protection'!L$1,FALSE)=D66,"",VLOOKUP($A66,'[1]2. Child Protection'!$B$8:$BG$226,'[1]2. Child Protection'!L$1,FALSE)-D66)</f>
        <v/>
      </c>
      <c r="P66" s="18" t="str">
        <f>IF(VLOOKUP($A66,'[1]2. Child Protection'!$B$8:$BG$226,'[1]2. Child Protection'!M$1,FALSE)=E66,"",VLOOKUP($A66,'[1]2. Child Protection'!$B$8:$BG$226,'[1]2. Child Protection'!M$1,FALSE))</f>
        <v/>
      </c>
      <c r="Q66" s="18" t="str">
        <f>IF(VLOOKUP($A66,'[1]2. Child Protection'!$B$8:$BG$226,'[1]2. Child Protection'!N$1,FALSE)=F66,"",VLOOKUP($A66,'[1]2. Child Protection'!$B$8:$BG$226,'[1]2. Child Protection'!N$1,FALSE))</f>
        <v/>
      </c>
      <c r="R66" s="18" t="str">
        <f>IF(VLOOKUP($A66,'[1]2. Child Protection'!$B$8:$BG$226,'[1]2. Child Protection'!O$1,FALSE)=G66,"",VLOOKUP($A66,'[1]2. Child Protection'!$B$8:$BG$226,'[1]2. Child Protection'!O$1,FALSE))</f>
        <v/>
      </c>
      <c r="S66" s="18" t="str">
        <f>IF(VLOOKUP($A66,'[1]2. Child Protection'!$B$8:$BG$226,'[1]2. Child Protection'!P$1,FALSE)=H66,"",VLOOKUP($A66,'[1]2. Child Protection'!$B$8:$BG$226,'[1]2. Child Protection'!P$1,FALSE)-H66)</f>
        <v/>
      </c>
      <c r="T66" s="18" t="str">
        <f>IF(VLOOKUP($A66,'[1]2. Child Protection'!$B$8:$BG$226,'[1]2. Child Protection'!Q$1,FALSE)=I66,"",VLOOKUP($A66,'[1]2. Child Protection'!$B$8:$BG$226,'[1]2. Child Protection'!Q$1,FALSE))</f>
        <v/>
      </c>
      <c r="U66" s="18" t="str">
        <f>IF(VLOOKUP($A66,'[1]2. Child Protection'!$B$8:$BG$226,'[1]2. Child Protection'!R$1,FALSE)=J66,"",VLOOKUP($A66,'[1]2. Child Protection'!$B$8:$BG$226,'[1]2. Child Protection'!R$1,FALSE))</f>
        <v/>
      </c>
      <c r="V66" s="18" t="str">
        <f>IF(VLOOKUP($A66,'[1]2. Child Protection'!$B$8:$BG$226,'[1]2. Child Protection'!S$1,FALSE)=K66,"",VLOOKUP($A66,'[1]2. Child Protection'!$B$8:$BG$226,'[1]2. Child Protection'!S$1,FALSE))</f>
        <v/>
      </c>
      <c r="W66" s="2" t="b">
        <f t="shared" si="0"/>
        <v>0</v>
      </c>
      <c r="X66" s="1" t="s">
        <v>117</v>
      </c>
      <c r="Y66" s="56">
        <v>9.4</v>
      </c>
      <c r="Z66" s="57"/>
      <c r="AA66" s="56">
        <v>31.5</v>
      </c>
      <c r="AB66" s="57"/>
      <c r="AC66" s="58" t="s">
        <v>45</v>
      </c>
      <c r="AD66" s="58" t="s">
        <v>46</v>
      </c>
      <c r="AE66" s="59">
        <v>8</v>
      </c>
      <c r="AF66" s="57" t="s">
        <v>37</v>
      </c>
      <c r="AG66" s="58" t="s">
        <v>118</v>
      </c>
      <c r="AH66" s="58" t="s">
        <v>119</v>
      </c>
    </row>
    <row r="67" spans="1:34" x14ac:dyDescent="0.15">
      <c r="A67" s="2" t="s">
        <v>120</v>
      </c>
      <c r="B67" s="54">
        <v>3.8</v>
      </c>
      <c r="C67" s="48"/>
      <c r="D67" s="54">
        <v>22.2</v>
      </c>
      <c r="E67" s="48"/>
      <c r="F67" s="55" t="s">
        <v>78</v>
      </c>
      <c r="G67" s="55" t="s">
        <v>121</v>
      </c>
      <c r="H67" s="55" t="s">
        <v>22</v>
      </c>
      <c r="I67" s="48"/>
      <c r="J67" s="48"/>
      <c r="K67" s="48"/>
      <c r="M67" s="18" t="str">
        <f>IF(VLOOKUP($A67,'[1]2. Child Protection'!$B$8:$BG$226,'[1]2. Child Protection'!J$1,FALSE)=B67,"",VLOOKUP($A67,'[1]2. Child Protection'!$B$8:$BG$226,'[1]2. Child Protection'!J$1,FALSE)-B67)</f>
        <v/>
      </c>
      <c r="N67" s="18" t="str">
        <f>IF(VLOOKUP($A67,'[1]2. Child Protection'!$B$8:$BG$226,'[1]2. Child Protection'!K$1,FALSE)=C67,"",VLOOKUP($A67,'[1]2. Child Protection'!$B$8:$BG$226,'[1]2. Child Protection'!K$1,FALSE))</f>
        <v/>
      </c>
      <c r="O67" s="18" t="str">
        <f>IF(VLOOKUP($A67,'[1]2. Child Protection'!$B$8:$BG$226,'[1]2. Child Protection'!L$1,FALSE)=D67,"",VLOOKUP($A67,'[1]2. Child Protection'!$B$8:$BG$226,'[1]2. Child Protection'!L$1,FALSE)-D67)</f>
        <v/>
      </c>
      <c r="P67" s="18" t="str">
        <f>IF(VLOOKUP($A67,'[1]2. Child Protection'!$B$8:$BG$226,'[1]2. Child Protection'!M$1,FALSE)=E67,"",VLOOKUP($A67,'[1]2. Child Protection'!$B$8:$BG$226,'[1]2. Child Protection'!M$1,FALSE))</f>
        <v/>
      </c>
      <c r="Q67" s="18" t="str">
        <f>IF(VLOOKUP($A67,'[1]2. Child Protection'!$B$8:$BG$226,'[1]2. Child Protection'!N$1,FALSE)=F67,"",VLOOKUP($A67,'[1]2. Child Protection'!$B$8:$BG$226,'[1]2. Child Protection'!N$1,FALSE))</f>
        <v/>
      </c>
      <c r="R67" s="18" t="str">
        <f>IF(VLOOKUP($A67,'[1]2. Child Protection'!$B$8:$BG$226,'[1]2. Child Protection'!O$1,FALSE)=G67,"",VLOOKUP($A67,'[1]2. Child Protection'!$B$8:$BG$226,'[1]2. Child Protection'!O$1,FALSE))</f>
        <v/>
      </c>
      <c r="S67" s="18" t="str">
        <f>IF(VLOOKUP($A67,'[1]2. Child Protection'!$B$8:$BG$226,'[1]2. Child Protection'!P$1,FALSE)=H67,"",VLOOKUP($A67,'[1]2. Child Protection'!$B$8:$BG$226,'[1]2. Child Protection'!P$1,FALSE)-H67)</f>
        <v/>
      </c>
      <c r="T67" s="18" t="str">
        <f>IF(VLOOKUP($A67,'[1]2. Child Protection'!$B$8:$BG$226,'[1]2. Child Protection'!Q$1,FALSE)=I67,"",VLOOKUP($A67,'[1]2. Child Protection'!$B$8:$BG$226,'[1]2. Child Protection'!Q$1,FALSE))</f>
        <v/>
      </c>
      <c r="U67" s="18" t="str">
        <f>IF(VLOOKUP($A67,'[1]2. Child Protection'!$B$8:$BG$226,'[1]2. Child Protection'!R$1,FALSE)=J67,"",VLOOKUP($A67,'[1]2. Child Protection'!$B$8:$BG$226,'[1]2. Child Protection'!R$1,FALSE))</f>
        <v/>
      </c>
      <c r="V67" s="18" t="str">
        <f>IF(VLOOKUP($A67,'[1]2. Child Protection'!$B$8:$BG$226,'[1]2. Child Protection'!S$1,FALSE)=K67,"",VLOOKUP($A67,'[1]2. Child Protection'!$B$8:$BG$226,'[1]2. Child Protection'!S$1,FALSE))</f>
        <v/>
      </c>
      <c r="W67" s="2" t="b">
        <f t="shared" si="0"/>
        <v>0</v>
      </c>
      <c r="X67" s="1" t="s">
        <v>120</v>
      </c>
      <c r="Y67" s="56">
        <v>3.8</v>
      </c>
      <c r="Z67" s="57"/>
      <c r="AA67" s="56">
        <v>22.2</v>
      </c>
      <c r="AB67" s="57"/>
      <c r="AC67" s="58" t="s">
        <v>78</v>
      </c>
      <c r="AD67" s="58" t="s">
        <v>121</v>
      </c>
      <c r="AE67" s="58" t="s">
        <v>22</v>
      </c>
      <c r="AF67" s="57"/>
      <c r="AG67" s="57"/>
      <c r="AH67" s="57"/>
    </row>
    <row r="68" spans="1:34" x14ac:dyDescent="0.15">
      <c r="A68" s="2" t="s">
        <v>122</v>
      </c>
      <c r="B68" s="54">
        <v>2.0329999999999999</v>
      </c>
      <c r="C68" s="48" t="s">
        <v>48</v>
      </c>
      <c r="D68" s="54">
        <v>17.393999999999998</v>
      </c>
      <c r="E68" s="48" t="s">
        <v>48</v>
      </c>
      <c r="F68" s="55" t="s">
        <v>81</v>
      </c>
      <c r="G68" s="55" t="s">
        <v>82</v>
      </c>
      <c r="H68" s="42">
        <v>0.2</v>
      </c>
      <c r="I68" s="48" t="s">
        <v>37</v>
      </c>
      <c r="J68" s="55" t="s">
        <v>123</v>
      </c>
      <c r="K68" s="55" t="s">
        <v>124</v>
      </c>
      <c r="M68" s="18" t="str">
        <f>IF(VLOOKUP($A68,'[1]2. Child Protection'!$B$8:$BG$226,'[1]2. Child Protection'!J$1,FALSE)=B68,"",VLOOKUP($A68,'[1]2. Child Protection'!$B$8:$BG$226,'[1]2. Child Protection'!J$1,FALSE)-B68)</f>
        <v/>
      </c>
      <c r="N68" s="18" t="str">
        <f>IF(VLOOKUP($A68,'[1]2. Child Protection'!$B$8:$BG$226,'[1]2. Child Protection'!K$1,FALSE)=C68,"",VLOOKUP($A68,'[1]2. Child Protection'!$B$8:$BG$226,'[1]2. Child Protection'!K$1,FALSE))</f>
        <v/>
      </c>
      <c r="O68" s="18" t="str">
        <f>IF(VLOOKUP($A68,'[1]2. Child Protection'!$B$8:$BG$226,'[1]2. Child Protection'!L$1,FALSE)=D68,"",VLOOKUP($A68,'[1]2. Child Protection'!$B$8:$BG$226,'[1]2. Child Protection'!L$1,FALSE)-D68)</f>
        <v/>
      </c>
      <c r="P68" s="18" t="str">
        <f>IF(VLOOKUP($A68,'[1]2. Child Protection'!$B$8:$BG$226,'[1]2. Child Protection'!M$1,FALSE)=E68,"",VLOOKUP($A68,'[1]2. Child Protection'!$B$8:$BG$226,'[1]2. Child Protection'!M$1,FALSE))</f>
        <v/>
      </c>
      <c r="Q68" s="18" t="str">
        <f>IF(VLOOKUP($A68,'[1]2. Child Protection'!$B$8:$BG$226,'[1]2. Child Protection'!N$1,FALSE)=F68,"",VLOOKUP($A68,'[1]2. Child Protection'!$B$8:$BG$226,'[1]2. Child Protection'!N$1,FALSE))</f>
        <v/>
      </c>
      <c r="R68" s="18" t="str">
        <f>IF(VLOOKUP($A68,'[1]2. Child Protection'!$B$8:$BG$226,'[1]2. Child Protection'!O$1,FALSE)=G68,"",VLOOKUP($A68,'[1]2. Child Protection'!$B$8:$BG$226,'[1]2. Child Protection'!O$1,FALSE))</f>
        <v/>
      </c>
      <c r="S68" s="18" t="str">
        <f>IF(VLOOKUP($A68,'[1]2. Child Protection'!$B$8:$BG$226,'[1]2. Child Protection'!P$1,FALSE)=H68,"",VLOOKUP($A68,'[1]2. Child Protection'!$B$8:$BG$226,'[1]2. Child Protection'!P$1,FALSE)-H68)</f>
        <v/>
      </c>
      <c r="T68" s="18" t="str">
        <f>IF(VLOOKUP($A68,'[1]2. Child Protection'!$B$8:$BG$226,'[1]2. Child Protection'!Q$1,FALSE)=I68,"",VLOOKUP($A68,'[1]2. Child Protection'!$B$8:$BG$226,'[1]2. Child Protection'!Q$1,FALSE))</f>
        <v/>
      </c>
      <c r="U68" s="18" t="str">
        <f>IF(VLOOKUP($A68,'[1]2. Child Protection'!$B$8:$BG$226,'[1]2. Child Protection'!R$1,FALSE)=J68,"",VLOOKUP($A68,'[1]2. Child Protection'!$B$8:$BG$226,'[1]2. Child Protection'!R$1,FALSE))</f>
        <v/>
      </c>
      <c r="V68" s="18" t="str">
        <f>IF(VLOOKUP($A68,'[1]2. Child Protection'!$B$8:$BG$226,'[1]2. Child Protection'!S$1,FALSE)=K68,"",VLOOKUP($A68,'[1]2. Child Protection'!$B$8:$BG$226,'[1]2. Child Protection'!S$1,FALSE))</f>
        <v/>
      </c>
      <c r="W68" s="2" t="b">
        <f t="shared" si="0"/>
        <v>0</v>
      </c>
      <c r="X68" s="1" t="s">
        <v>122</v>
      </c>
      <c r="Y68" s="56">
        <v>2</v>
      </c>
      <c r="Z68" s="57" t="s">
        <v>48</v>
      </c>
      <c r="AA68" s="56">
        <v>17.399999999999999</v>
      </c>
      <c r="AB68" s="57" t="s">
        <v>48</v>
      </c>
      <c r="AC68" s="58" t="s">
        <v>81</v>
      </c>
      <c r="AD68" s="58" t="s">
        <v>82</v>
      </c>
      <c r="AE68" s="59">
        <v>0.2</v>
      </c>
      <c r="AF68" s="57" t="s">
        <v>37</v>
      </c>
      <c r="AG68" s="58" t="s">
        <v>123</v>
      </c>
      <c r="AH68" s="58" t="s">
        <v>124</v>
      </c>
    </row>
    <row r="69" spans="1:34" x14ac:dyDescent="0.15">
      <c r="A69" s="2" t="s">
        <v>125</v>
      </c>
      <c r="B69" s="54">
        <v>4.3</v>
      </c>
      <c r="C69" s="48"/>
      <c r="D69" s="54">
        <v>19.7</v>
      </c>
      <c r="E69" s="48"/>
      <c r="F69" s="55" t="s">
        <v>112</v>
      </c>
      <c r="G69" s="55" t="s">
        <v>126</v>
      </c>
      <c r="H69" s="55" t="s">
        <v>22</v>
      </c>
      <c r="I69" s="48"/>
      <c r="J69" s="48"/>
      <c r="K69" s="48"/>
      <c r="M69" s="18" t="str">
        <f>IF(VLOOKUP($A69,'[1]2. Child Protection'!$B$8:$BG$226,'[1]2. Child Protection'!J$1,FALSE)=B69,"",VLOOKUP($A69,'[1]2. Child Protection'!$B$8:$BG$226,'[1]2. Child Protection'!J$1,FALSE)-B69)</f>
        <v/>
      </c>
      <c r="N69" s="18" t="str">
        <f>IF(VLOOKUP($A69,'[1]2. Child Protection'!$B$8:$BG$226,'[1]2. Child Protection'!K$1,FALSE)=C69,"",VLOOKUP($A69,'[1]2. Child Protection'!$B$8:$BG$226,'[1]2. Child Protection'!K$1,FALSE))</f>
        <v/>
      </c>
      <c r="O69" s="18" t="str">
        <f>IF(VLOOKUP($A69,'[1]2. Child Protection'!$B$8:$BG$226,'[1]2. Child Protection'!L$1,FALSE)=D69,"",VLOOKUP($A69,'[1]2. Child Protection'!$B$8:$BG$226,'[1]2. Child Protection'!L$1,FALSE)-D69)</f>
        <v/>
      </c>
      <c r="P69" s="18" t="str">
        <f>IF(VLOOKUP($A69,'[1]2. Child Protection'!$B$8:$BG$226,'[1]2. Child Protection'!M$1,FALSE)=E69,"",VLOOKUP($A69,'[1]2. Child Protection'!$B$8:$BG$226,'[1]2. Child Protection'!M$1,FALSE))</f>
        <v/>
      </c>
      <c r="Q69" s="18" t="str">
        <f>IF(VLOOKUP($A69,'[1]2. Child Protection'!$B$8:$BG$226,'[1]2. Child Protection'!N$1,FALSE)=F69,"",VLOOKUP($A69,'[1]2. Child Protection'!$B$8:$BG$226,'[1]2. Child Protection'!N$1,FALSE))</f>
        <v/>
      </c>
      <c r="R69" s="18" t="str">
        <f>IF(VLOOKUP($A69,'[1]2. Child Protection'!$B$8:$BG$226,'[1]2. Child Protection'!O$1,FALSE)=G69,"",VLOOKUP($A69,'[1]2. Child Protection'!$B$8:$BG$226,'[1]2. Child Protection'!O$1,FALSE))</f>
        <v/>
      </c>
      <c r="S69" s="18" t="str">
        <f>IF(VLOOKUP($A69,'[1]2. Child Protection'!$B$8:$BG$226,'[1]2. Child Protection'!P$1,FALSE)=H69,"",VLOOKUP($A69,'[1]2. Child Protection'!$B$8:$BG$226,'[1]2. Child Protection'!P$1,FALSE)-H69)</f>
        <v/>
      </c>
      <c r="T69" s="18" t="str">
        <f>IF(VLOOKUP($A69,'[1]2. Child Protection'!$B$8:$BG$226,'[1]2. Child Protection'!Q$1,FALSE)=I69,"",VLOOKUP($A69,'[1]2. Child Protection'!$B$8:$BG$226,'[1]2. Child Protection'!Q$1,FALSE))</f>
        <v/>
      </c>
      <c r="U69" s="18" t="str">
        <f>IF(VLOOKUP($A69,'[1]2. Child Protection'!$B$8:$BG$226,'[1]2. Child Protection'!R$1,FALSE)=J69,"",VLOOKUP($A69,'[1]2. Child Protection'!$B$8:$BG$226,'[1]2. Child Protection'!R$1,FALSE))</f>
        <v/>
      </c>
      <c r="V69" s="18" t="str">
        <f>IF(VLOOKUP($A69,'[1]2. Child Protection'!$B$8:$BG$226,'[1]2. Child Protection'!S$1,FALSE)=K69,"",VLOOKUP($A69,'[1]2. Child Protection'!$B$8:$BG$226,'[1]2. Child Protection'!S$1,FALSE))</f>
        <v/>
      </c>
      <c r="W69" s="2" t="b">
        <f t="shared" si="0"/>
        <v>0</v>
      </c>
      <c r="X69" s="1" t="s">
        <v>125</v>
      </c>
      <c r="Y69" s="56">
        <v>5.8</v>
      </c>
      <c r="Z69" s="57" t="s">
        <v>37</v>
      </c>
      <c r="AA69" s="56">
        <v>25.5</v>
      </c>
      <c r="AB69" s="57" t="s">
        <v>37</v>
      </c>
      <c r="AC69" s="58" t="s">
        <v>81</v>
      </c>
      <c r="AD69" s="58" t="s">
        <v>362</v>
      </c>
      <c r="AE69" s="58" t="s">
        <v>22</v>
      </c>
      <c r="AF69" s="57"/>
      <c r="AG69" s="57"/>
      <c r="AH69" s="57"/>
    </row>
    <row r="70" spans="1:34" x14ac:dyDescent="0.15">
      <c r="A70" s="2" t="s">
        <v>127</v>
      </c>
      <c r="B70" s="54">
        <v>8.6</v>
      </c>
      <c r="C70" s="48" t="s">
        <v>37</v>
      </c>
      <c r="D70" s="54">
        <v>29.5</v>
      </c>
      <c r="E70" s="48" t="s">
        <v>37</v>
      </c>
      <c r="F70" s="55" t="s">
        <v>38</v>
      </c>
      <c r="G70" s="55" t="s">
        <v>39</v>
      </c>
      <c r="H70" s="54">
        <v>3.5</v>
      </c>
      <c r="I70" s="48" t="s">
        <v>37</v>
      </c>
      <c r="J70" s="55" t="s">
        <v>38</v>
      </c>
      <c r="K70" s="55" t="s">
        <v>39</v>
      </c>
      <c r="M70" s="18" t="str">
        <f>IF(VLOOKUP($A70,'[1]2. Child Protection'!$B$8:$BG$226,'[1]2. Child Protection'!J$1,FALSE)=B70,"",VLOOKUP($A70,'[1]2. Child Protection'!$B$8:$BG$226,'[1]2. Child Protection'!J$1,FALSE)-B70)</f>
        <v/>
      </c>
      <c r="N70" s="18" t="str">
        <f>IF(VLOOKUP($A70,'[1]2. Child Protection'!$B$8:$BG$226,'[1]2. Child Protection'!K$1,FALSE)=C70,"",VLOOKUP($A70,'[1]2. Child Protection'!$B$8:$BG$226,'[1]2. Child Protection'!K$1,FALSE))</f>
        <v/>
      </c>
      <c r="O70" s="18" t="str">
        <f>IF(VLOOKUP($A70,'[1]2. Child Protection'!$B$8:$BG$226,'[1]2. Child Protection'!L$1,FALSE)=D70,"",VLOOKUP($A70,'[1]2. Child Protection'!$B$8:$BG$226,'[1]2. Child Protection'!L$1,FALSE)-D70)</f>
        <v/>
      </c>
      <c r="P70" s="18" t="str">
        <f>IF(VLOOKUP($A70,'[1]2. Child Protection'!$B$8:$BG$226,'[1]2. Child Protection'!M$1,FALSE)=E70,"",VLOOKUP($A70,'[1]2. Child Protection'!$B$8:$BG$226,'[1]2. Child Protection'!M$1,FALSE))</f>
        <v/>
      </c>
      <c r="Q70" s="18" t="str">
        <f>IF(VLOOKUP($A70,'[1]2. Child Protection'!$B$8:$BG$226,'[1]2. Child Protection'!N$1,FALSE)=F70,"",VLOOKUP($A70,'[1]2. Child Protection'!$B$8:$BG$226,'[1]2. Child Protection'!N$1,FALSE))</f>
        <v/>
      </c>
      <c r="R70" s="18" t="str">
        <f>IF(VLOOKUP($A70,'[1]2. Child Protection'!$B$8:$BG$226,'[1]2. Child Protection'!O$1,FALSE)=G70,"",VLOOKUP($A70,'[1]2. Child Protection'!$B$8:$BG$226,'[1]2. Child Protection'!O$1,FALSE))</f>
        <v/>
      </c>
      <c r="S70" s="18" t="str">
        <f>IF(VLOOKUP($A70,'[1]2. Child Protection'!$B$8:$BG$226,'[1]2. Child Protection'!P$1,FALSE)=H70,"",VLOOKUP($A70,'[1]2. Child Protection'!$B$8:$BG$226,'[1]2. Child Protection'!P$1,FALSE)-H70)</f>
        <v/>
      </c>
      <c r="T70" s="18" t="str">
        <f>IF(VLOOKUP($A70,'[1]2. Child Protection'!$B$8:$BG$226,'[1]2. Child Protection'!Q$1,FALSE)=I70,"",VLOOKUP($A70,'[1]2. Child Protection'!$B$8:$BG$226,'[1]2. Child Protection'!Q$1,FALSE))</f>
        <v/>
      </c>
      <c r="U70" s="18" t="str">
        <f>IF(VLOOKUP($A70,'[1]2. Child Protection'!$B$8:$BG$226,'[1]2. Child Protection'!R$1,FALSE)=J70,"",VLOOKUP($A70,'[1]2. Child Protection'!$B$8:$BG$226,'[1]2. Child Protection'!R$1,FALSE))</f>
        <v/>
      </c>
      <c r="V70" s="18" t="str">
        <f>IF(VLOOKUP($A70,'[1]2. Child Protection'!$B$8:$BG$226,'[1]2. Child Protection'!S$1,FALSE)=K70,"",VLOOKUP($A70,'[1]2. Child Protection'!$B$8:$BG$226,'[1]2. Child Protection'!S$1,FALSE))</f>
        <v/>
      </c>
      <c r="W70" s="2" t="b">
        <f t="shared" si="0"/>
        <v>1</v>
      </c>
      <c r="X70" s="1" t="s">
        <v>127</v>
      </c>
      <c r="Y70" s="56">
        <v>8.6</v>
      </c>
      <c r="Z70" s="57" t="s">
        <v>37</v>
      </c>
      <c r="AA70" s="56">
        <v>29.5</v>
      </c>
      <c r="AB70" s="57" t="s">
        <v>37</v>
      </c>
      <c r="AC70" s="58" t="s">
        <v>38</v>
      </c>
      <c r="AD70" s="58" t="s">
        <v>39</v>
      </c>
      <c r="AE70" s="56">
        <v>3.5</v>
      </c>
      <c r="AF70" s="57" t="s">
        <v>37</v>
      </c>
      <c r="AG70" s="58" t="s">
        <v>38</v>
      </c>
      <c r="AH70" s="58" t="s">
        <v>39</v>
      </c>
    </row>
    <row r="71" spans="1:34" x14ac:dyDescent="0.15">
      <c r="A71" s="2" t="s">
        <v>128</v>
      </c>
      <c r="B71" s="54">
        <v>12.856999999999999</v>
      </c>
      <c r="C71" s="48" t="s">
        <v>37</v>
      </c>
      <c r="D71" s="54">
        <v>40.676000000000002</v>
      </c>
      <c r="E71" s="48" t="s">
        <v>37</v>
      </c>
      <c r="F71" s="55" t="s">
        <v>58</v>
      </c>
      <c r="G71" s="55" t="s">
        <v>129</v>
      </c>
      <c r="H71" s="54">
        <v>2.2999999999999998</v>
      </c>
      <c r="I71" s="48" t="s">
        <v>37</v>
      </c>
      <c r="J71" s="55" t="s">
        <v>58</v>
      </c>
      <c r="K71" s="55" t="s">
        <v>129</v>
      </c>
      <c r="M71" s="18" t="str">
        <f>IF(VLOOKUP($A71,'[1]2. Child Protection'!$B$8:$BG$226,'[1]2. Child Protection'!J$1,FALSE)=B71,"",VLOOKUP($A71,'[1]2. Child Protection'!$B$8:$BG$226,'[1]2. Child Protection'!J$1,FALSE)-B71)</f>
        <v/>
      </c>
      <c r="N71" s="18" t="str">
        <f>IF(VLOOKUP($A71,'[1]2. Child Protection'!$B$8:$BG$226,'[1]2. Child Protection'!K$1,FALSE)=C71,"",VLOOKUP($A71,'[1]2. Child Protection'!$B$8:$BG$226,'[1]2. Child Protection'!K$1,FALSE))</f>
        <v/>
      </c>
      <c r="O71" s="18" t="str">
        <f>IF(VLOOKUP($A71,'[1]2. Child Protection'!$B$8:$BG$226,'[1]2. Child Protection'!L$1,FALSE)=D71,"",VLOOKUP($A71,'[1]2. Child Protection'!$B$8:$BG$226,'[1]2. Child Protection'!L$1,FALSE)-D71)</f>
        <v/>
      </c>
      <c r="P71" s="18" t="str">
        <f>IF(VLOOKUP($A71,'[1]2. Child Protection'!$B$8:$BG$226,'[1]2. Child Protection'!M$1,FALSE)=E71,"",VLOOKUP($A71,'[1]2. Child Protection'!$B$8:$BG$226,'[1]2. Child Protection'!M$1,FALSE))</f>
        <v/>
      </c>
      <c r="Q71" s="18" t="str">
        <f>IF(VLOOKUP($A71,'[1]2. Child Protection'!$B$8:$BG$226,'[1]2. Child Protection'!N$1,FALSE)=F71,"",VLOOKUP($A71,'[1]2. Child Protection'!$B$8:$BG$226,'[1]2. Child Protection'!N$1,FALSE))</f>
        <v/>
      </c>
      <c r="R71" s="18" t="str">
        <f>IF(VLOOKUP($A71,'[1]2. Child Protection'!$B$8:$BG$226,'[1]2. Child Protection'!O$1,FALSE)=G71,"",VLOOKUP($A71,'[1]2. Child Protection'!$B$8:$BG$226,'[1]2. Child Protection'!O$1,FALSE))</f>
        <v/>
      </c>
      <c r="S71" s="18" t="str">
        <f>IF(VLOOKUP($A71,'[1]2. Child Protection'!$B$8:$BG$226,'[1]2. Child Protection'!P$1,FALSE)=H71,"",VLOOKUP($A71,'[1]2. Child Protection'!$B$8:$BG$226,'[1]2. Child Protection'!P$1,FALSE)-H71)</f>
        <v/>
      </c>
      <c r="T71" s="18" t="str">
        <f>IF(VLOOKUP($A71,'[1]2. Child Protection'!$B$8:$BG$226,'[1]2. Child Protection'!Q$1,FALSE)=I71,"",VLOOKUP($A71,'[1]2. Child Protection'!$B$8:$BG$226,'[1]2. Child Protection'!Q$1,FALSE))</f>
        <v/>
      </c>
      <c r="U71" s="18" t="str">
        <f>IF(VLOOKUP($A71,'[1]2. Child Protection'!$B$8:$BG$226,'[1]2. Child Protection'!R$1,FALSE)=J71,"",VLOOKUP($A71,'[1]2. Child Protection'!$B$8:$BG$226,'[1]2. Child Protection'!R$1,FALSE))</f>
        <v/>
      </c>
      <c r="V71" s="18" t="str">
        <f>IF(VLOOKUP($A71,'[1]2. Child Protection'!$B$8:$BG$226,'[1]2. Child Protection'!S$1,FALSE)=K71,"",VLOOKUP($A71,'[1]2. Child Protection'!$B$8:$BG$226,'[1]2. Child Protection'!S$1,FALSE))</f>
        <v/>
      </c>
      <c r="W71" s="2" t="b">
        <f t="shared" si="0"/>
        <v>1</v>
      </c>
      <c r="X71" s="1" t="s">
        <v>128</v>
      </c>
      <c r="Y71" s="56">
        <v>12.9</v>
      </c>
      <c r="Z71" s="57" t="s">
        <v>37</v>
      </c>
      <c r="AA71" s="56">
        <v>40.700000000000003</v>
      </c>
      <c r="AB71" s="57" t="s">
        <v>37</v>
      </c>
      <c r="AC71" s="58" t="s">
        <v>58</v>
      </c>
      <c r="AD71" s="58" t="s">
        <v>129</v>
      </c>
      <c r="AE71" s="56">
        <v>2.2999999999999998</v>
      </c>
      <c r="AF71" s="57" t="s">
        <v>37</v>
      </c>
      <c r="AG71" s="58" t="s">
        <v>58</v>
      </c>
      <c r="AH71" s="58" t="s">
        <v>129</v>
      </c>
    </row>
    <row r="72" spans="1:34" x14ac:dyDescent="0.15">
      <c r="A72" s="2" t="s">
        <v>130</v>
      </c>
      <c r="B72" s="55" t="s">
        <v>22</v>
      </c>
      <c r="C72" s="48"/>
      <c r="D72" s="55" t="s">
        <v>22</v>
      </c>
      <c r="E72" s="48"/>
      <c r="F72" s="48"/>
      <c r="G72" s="48"/>
      <c r="H72" s="55" t="s">
        <v>22</v>
      </c>
      <c r="I72" s="48"/>
      <c r="J72" s="48"/>
      <c r="K72" s="48"/>
      <c r="M72" s="18" t="str">
        <f>IF(VLOOKUP($A72,'[1]2. Child Protection'!$B$8:$BG$226,'[1]2. Child Protection'!J$1,FALSE)=B72,"",VLOOKUP($A72,'[1]2. Child Protection'!$B$8:$BG$226,'[1]2. Child Protection'!J$1,FALSE)-B72)</f>
        <v/>
      </c>
      <c r="N72" s="18" t="str">
        <f>IF(VLOOKUP($A72,'[1]2. Child Protection'!$B$8:$BG$226,'[1]2. Child Protection'!K$1,FALSE)=C72,"",VLOOKUP($A72,'[1]2. Child Protection'!$B$8:$BG$226,'[1]2. Child Protection'!K$1,FALSE))</f>
        <v/>
      </c>
      <c r="O72" s="18" t="str">
        <f>IF(VLOOKUP($A72,'[1]2. Child Protection'!$B$8:$BG$226,'[1]2. Child Protection'!L$1,FALSE)=D72,"",VLOOKUP($A72,'[1]2. Child Protection'!$B$8:$BG$226,'[1]2. Child Protection'!L$1,FALSE)-D72)</f>
        <v/>
      </c>
      <c r="P72" s="18" t="str">
        <f>IF(VLOOKUP($A72,'[1]2. Child Protection'!$B$8:$BG$226,'[1]2. Child Protection'!M$1,FALSE)=E72,"",VLOOKUP($A72,'[1]2. Child Protection'!$B$8:$BG$226,'[1]2. Child Protection'!M$1,FALSE))</f>
        <v/>
      </c>
      <c r="Q72" s="18" t="str">
        <f>IF(VLOOKUP($A72,'[1]2. Child Protection'!$B$8:$BG$226,'[1]2. Child Protection'!N$1,FALSE)=F72,"",VLOOKUP($A72,'[1]2. Child Protection'!$B$8:$BG$226,'[1]2. Child Protection'!N$1,FALSE))</f>
        <v/>
      </c>
      <c r="R72" s="18" t="str">
        <f>IF(VLOOKUP($A72,'[1]2. Child Protection'!$B$8:$BG$226,'[1]2. Child Protection'!O$1,FALSE)=G72,"",VLOOKUP($A72,'[1]2. Child Protection'!$B$8:$BG$226,'[1]2. Child Protection'!O$1,FALSE))</f>
        <v/>
      </c>
      <c r="S72" s="18" t="str">
        <f>IF(VLOOKUP($A72,'[1]2. Child Protection'!$B$8:$BG$226,'[1]2. Child Protection'!P$1,FALSE)=H72,"",VLOOKUP($A72,'[1]2. Child Protection'!$B$8:$BG$226,'[1]2. Child Protection'!P$1,FALSE)-H72)</f>
        <v/>
      </c>
      <c r="T72" s="18" t="str">
        <f>IF(VLOOKUP($A72,'[1]2. Child Protection'!$B$8:$BG$226,'[1]2. Child Protection'!Q$1,FALSE)=I72,"",VLOOKUP($A72,'[1]2. Child Protection'!$B$8:$BG$226,'[1]2. Child Protection'!Q$1,FALSE))</f>
        <v/>
      </c>
      <c r="U72" s="18" t="str">
        <f>IF(VLOOKUP($A72,'[1]2. Child Protection'!$B$8:$BG$226,'[1]2. Child Protection'!R$1,FALSE)=J72,"",VLOOKUP($A72,'[1]2. Child Protection'!$B$8:$BG$226,'[1]2. Child Protection'!R$1,FALSE))</f>
        <v/>
      </c>
      <c r="V72" s="18" t="str">
        <f>IF(VLOOKUP($A72,'[1]2. Child Protection'!$B$8:$BG$226,'[1]2. Child Protection'!S$1,FALSE)=K72,"",VLOOKUP($A72,'[1]2. Child Protection'!$B$8:$BG$226,'[1]2. Child Protection'!S$1,FALSE))</f>
        <v/>
      </c>
      <c r="W72" s="2" t="b">
        <f t="shared" si="0"/>
        <v>1</v>
      </c>
      <c r="X72" s="1" t="s">
        <v>130</v>
      </c>
      <c r="Y72" s="58" t="s">
        <v>22</v>
      </c>
      <c r="Z72" s="57"/>
      <c r="AA72" s="58" t="s">
        <v>22</v>
      </c>
      <c r="AB72" s="57"/>
      <c r="AC72" s="57"/>
      <c r="AD72" s="57"/>
      <c r="AE72" s="58" t="s">
        <v>22</v>
      </c>
      <c r="AF72" s="57"/>
      <c r="AG72" s="57"/>
      <c r="AH72" s="57"/>
    </row>
    <row r="73" spans="1:34" x14ac:dyDescent="0.15">
      <c r="A73" s="2" t="s">
        <v>131</v>
      </c>
      <c r="B73" s="54">
        <v>0.81899999999999995</v>
      </c>
      <c r="C73" s="48" t="s">
        <v>37</v>
      </c>
      <c r="D73" s="54">
        <v>5.3029999999999999</v>
      </c>
      <c r="E73" s="48" t="s">
        <v>37</v>
      </c>
      <c r="F73" s="55" t="s">
        <v>81</v>
      </c>
      <c r="G73" s="55" t="s">
        <v>132</v>
      </c>
      <c r="H73" s="54">
        <v>1</v>
      </c>
      <c r="I73" s="48" t="s">
        <v>37</v>
      </c>
      <c r="J73" s="55" t="s">
        <v>81</v>
      </c>
      <c r="K73" s="55" t="s">
        <v>132</v>
      </c>
      <c r="M73" s="18" t="str">
        <f>IF(VLOOKUP($A73,'[1]2. Child Protection'!$B$8:$BG$226,'[1]2. Child Protection'!J$1,FALSE)=B73,"",VLOOKUP($A73,'[1]2. Child Protection'!$B$8:$BG$226,'[1]2. Child Protection'!J$1,FALSE)-B73)</f>
        <v/>
      </c>
      <c r="N73" s="18" t="str">
        <f>IF(VLOOKUP($A73,'[1]2. Child Protection'!$B$8:$BG$226,'[1]2. Child Protection'!K$1,FALSE)=C73,"",VLOOKUP($A73,'[1]2. Child Protection'!$B$8:$BG$226,'[1]2. Child Protection'!K$1,FALSE))</f>
        <v/>
      </c>
      <c r="O73" s="18" t="str">
        <f>IF(VLOOKUP($A73,'[1]2. Child Protection'!$B$8:$BG$226,'[1]2. Child Protection'!L$1,FALSE)=D73,"",VLOOKUP($A73,'[1]2. Child Protection'!$B$8:$BG$226,'[1]2. Child Protection'!L$1,FALSE)-D73)</f>
        <v/>
      </c>
      <c r="P73" s="18" t="str">
        <f>IF(VLOOKUP($A73,'[1]2. Child Protection'!$B$8:$BG$226,'[1]2. Child Protection'!M$1,FALSE)=E73,"",VLOOKUP($A73,'[1]2. Child Protection'!$B$8:$BG$226,'[1]2. Child Protection'!M$1,FALSE))</f>
        <v/>
      </c>
      <c r="Q73" s="18" t="str">
        <f>IF(VLOOKUP($A73,'[1]2. Child Protection'!$B$8:$BG$226,'[1]2. Child Protection'!N$1,FALSE)=F73,"",VLOOKUP($A73,'[1]2. Child Protection'!$B$8:$BG$226,'[1]2. Child Protection'!N$1,FALSE))</f>
        <v/>
      </c>
      <c r="R73" s="18" t="str">
        <f>IF(VLOOKUP($A73,'[1]2. Child Protection'!$B$8:$BG$226,'[1]2. Child Protection'!O$1,FALSE)=G73,"",VLOOKUP($A73,'[1]2. Child Protection'!$B$8:$BG$226,'[1]2. Child Protection'!O$1,FALSE))</f>
        <v/>
      </c>
      <c r="S73" s="18" t="str">
        <f>IF(VLOOKUP($A73,'[1]2. Child Protection'!$B$8:$BG$226,'[1]2. Child Protection'!P$1,FALSE)=H73,"",VLOOKUP($A73,'[1]2. Child Protection'!$B$8:$BG$226,'[1]2. Child Protection'!P$1,FALSE)-H73)</f>
        <v/>
      </c>
      <c r="T73" s="18" t="str">
        <f>IF(VLOOKUP($A73,'[1]2. Child Protection'!$B$8:$BG$226,'[1]2. Child Protection'!Q$1,FALSE)=I73,"",VLOOKUP($A73,'[1]2. Child Protection'!$B$8:$BG$226,'[1]2. Child Protection'!Q$1,FALSE))</f>
        <v/>
      </c>
      <c r="U73" s="18" t="str">
        <f>IF(VLOOKUP($A73,'[1]2. Child Protection'!$B$8:$BG$226,'[1]2. Child Protection'!R$1,FALSE)=J73,"",VLOOKUP($A73,'[1]2. Child Protection'!$B$8:$BG$226,'[1]2. Child Protection'!R$1,FALSE))</f>
        <v/>
      </c>
      <c r="V73" s="18" t="str">
        <f>IF(VLOOKUP($A73,'[1]2. Child Protection'!$B$8:$BG$226,'[1]2. Child Protection'!S$1,FALSE)=K73,"",VLOOKUP($A73,'[1]2. Child Protection'!$B$8:$BG$226,'[1]2. Child Protection'!S$1,FALSE))</f>
        <v/>
      </c>
      <c r="W73" s="2" t="b">
        <f t="shared" si="0"/>
        <v>1</v>
      </c>
      <c r="X73" s="1" t="s">
        <v>131</v>
      </c>
      <c r="Y73" s="56">
        <v>0.8</v>
      </c>
      <c r="Z73" s="57" t="s">
        <v>37</v>
      </c>
      <c r="AA73" s="56">
        <v>5.3</v>
      </c>
      <c r="AB73" s="57" t="s">
        <v>37</v>
      </c>
      <c r="AC73" s="58" t="s">
        <v>81</v>
      </c>
      <c r="AD73" s="58" t="s">
        <v>132</v>
      </c>
      <c r="AE73" s="56">
        <v>1</v>
      </c>
      <c r="AF73" s="57" t="s">
        <v>37</v>
      </c>
      <c r="AG73" s="58" t="s">
        <v>81</v>
      </c>
      <c r="AH73" s="58" t="s">
        <v>132</v>
      </c>
    </row>
    <row r="74" spans="1:34" x14ac:dyDescent="0.15">
      <c r="A74" s="2" t="s">
        <v>133</v>
      </c>
      <c r="B74" s="54">
        <v>14.106</v>
      </c>
      <c r="C74" s="48"/>
      <c r="D74" s="54">
        <v>40.268000000000001</v>
      </c>
      <c r="E74" s="48"/>
      <c r="F74" s="55" t="s">
        <v>61</v>
      </c>
      <c r="G74" s="55" t="s">
        <v>134</v>
      </c>
      <c r="H74" s="54">
        <v>5</v>
      </c>
      <c r="I74" s="48"/>
      <c r="J74" s="55" t="s">
        <v>61</v>
      </c>
      <c r="K74" s="55" t="s">
        <v>134</v>
      </c>
      <c r="M74" s="18" t="str">
        <f>IF(VLOOKUP($A74,'[1]2. Child Protection'!$B$8:$BG$226,'[1]2. Child Protection'!J$1,FALSE)=B74,"",VLOOKUP($A74,'[1]2. Child Protection'!$B$8:$BG$226,'[1]2. Child Protection'!J$1,FALSE)-B74)</f>
        <v/>
      </c>
      <c r="N74" s="18" t="str">
        <f>IF(VLOOKUP($A74,'[1]2. Child Protection'!$B$8:$BG$226,'[1]2. Child Protection'!K$1,FALSE)=C74,"",VLOOKUP($A74,'[1]2. Child Protection'!$B$8:$BG$226,'[1]2. Child Protection'!K$1,FALSE))</f>
        <v/>
      </c>
      <c r="O74" s="18" t="str">
        <f>IF(VLOOKUP($A74,'[1]2. Child Protection'!$B$8:$BG$226,'[1]2. Child Protection'!L$1,FALSE)=D74,"",VLOOKUP($A74,'[1]2. Child Protection'!$B$8:$BG$226,'[1]2. Child Protection'!L$1,FALSE)-D74)</f>
        <v/>
      </c>
      <c r="P74" s="18" t="str">
        <f>IF(VLOOKUP($A74,'[1]2. Child Protection'!$B$8:$BG$226,'[1]2. Child Protection'!M$1,FALSE)=E74,"",VLOOKUP($A74,'[1]2. Child Protection'!$B$8:$BG$226,'[1]2. Child Protection'!M$1,FALSE))</f>
        <v/>
      </c>
      <c r="Q74" s="18" t="str">
        <f>IF(VLOOKUP($A74,'[1]2. Child Protection'!$B$8:$BG$226,'[1]2. Child Protection'!N$1,FALSE)=F74,"",VLOOKUP($A74,'[1]2. Child Protection'!$B$8:$BG$226,'[1]2. Child Protection'!N$1,FALSE))</f>
        <v/>
      </c>
      <c r="R74" s="18" t="str">
        <f>IF(VLOOKUP($A74,'[1]2. Child Protection'!$B$8:$BG$226,'[1]2. Child Protection'!O$1,FALSE)=G74,"",VLOOKUP($A74,'[1]2. Child Protection'!$B$8:$BG$226,'[1]2. Child Protection'!O$1,FALSE))</f>
        <v/>
      </c>
      <c r="S74" s="18" t="str">
        <f>IF(VLOOKUP($A74,'[1]2. Child Protection'!$B$8:$BG$226,'[1]2. Child Protection'!P$1,FALSE)=H74,"",VLOOKUP($A74,'[1]2. Child Protection'!$B$8:$BG$226,'[1]2. Child Protection'!P$1,FALSE)-H74)</f>
        <v/>
      </c>
      <c r="T74" s="18" t="str">
        <f>IF(VLOOKUP($A74,'[1]2. Child Protection'!$B$8:$BG$226,'[1]2. Child Protection'!Q$1,FALSE)=I74,"",VLOOKUP($A74,'[1]2. Child Protection'!$B$8:$BG$226,'[1]2. Child Protection'!Q$1,FALSE))</f>
        <v/>
      </c>
      <c r="U74" s="18" t="str">
        <f>IF(VLOOKUP($A74,'[1]2. Child Protection'!$B$8:$BG$226,'[1]2. Child Protection'!R$1,FALSE)=J74,"",VLOOKUP($A74,'[1]2. Child Protection'!$B$8:$BG$226,'[1]2. Child Protection'!R$1,FALSE))</f>
        <v/>
      </c>
      <c r="V74" s="18" t="str">
        <f>IF(VLOOKUP($A74,'[1]2. Child Protection'!$B$8:$BG$226,'[1]2. Child Protection'!S$1,FALSE)=K74,"",VLOOKUP($A74,'[1]2. Child Protection'!$B$8:$BG$226,'[1]2. Child Protection'!S$1,FALSE))</f>
        <v/>
      </c>
      <c r="W74" s="2" t="b">
        <f t="shared" si="0"/>
        <v>1</v>
      </c>
      <c r="X74" s="1" t="s">
        <v>133</v>
      </c>
      <c r="Y74" s="56">
        <v>14.1</v>
      </c>
      <c r="Z74" s="57"/>
      <c r="AA74" s="56">
        <v>40.299999999999997</v>
      </c>
      <c r="AB74" s="57"/>
      <c r="AC74" s="58" t="s">
        <v>61</v>
      </c>
      <c r="AD74" s="58" t="s">
        <v>134</v>
      </c>
      <c r="AE74" s="56">
        <v>5</v>
      </c>
      <c r="AF74" s="57"/>
      <c r="AG74" s="58" t="s">
        <v>61</v>
      </c>
      <c r="AH74" s="58" t="s">
        <v>134</v>
      </c>
    </row>
    <row r="75" spans="1:34" x14ac:dyDescent="0.15">
      <c r="A75" s="2" t="s">
        <v>135</v>
      </c>
      <c r="B75" s="54">
        <v>0.2</v>
      </c>
      <c r="C75" s="48"/>
      <c r="D75" s="54">
        <v>4</v>
      </c>
      <c r="E75" s="48"/>
      <c r="F75" s="55" t="s">
        <v>112</v>
      </c>
      <c r="G75" s="55" t="s">
        <v>136</v>
      </c>
      <c r="H75" s="54">
        <v>1.7</v>
      </c>
      <c r="I75" s="48"/>
      <c r="J75" s="55" t="s">
        <v>112</v>
      </c>
      <c r="K75" s="55" t="s">
        <v>136</v>
      </c>
      <c r="M75" s="18" t="str">
        <f>IF(VLOOKUP($A75,'[1]2. Child Protection'!$B$8:$BG$226,'[1]2. Child Protection'!J$1,FALSE)=B75,"",VLOOKUP($A75,'[1]2. Child Protection'!$B$8:$BG$226,'[1]2. Child Protection'!J$1,FALSE)-B75)</f>
        <v/>
      </c>
      <c r="N75" s="18" t="str">
        <f>IF(VLOOKUP($A75,'[1]2. Child Protection'!$B$8:$BG$226,'[1]2. Child Protection'!K$1,FALSE)=C75,"",VLOOKUP($A75,'[1]2. Child Protection'!$B$8:$BG$226,'[1]2. Child Protection'!K$1,FALSE))</f>
        <v/>
      </c>
      <c r="O75" s="18" t="str">
        <f>IF(VLOOKUP($A75,'[1]2. Child Protection'!$B$8:$BG$226,'[1]2. Child Protection'!L$1,FALSE)=D75,"",VLOOKUP($A75,'[1]2. Child Protection'!$B$8:$BG$226,'[1]2. Child Protection'!L$1,FALSE)-D75)</f>
        <v/>
      </c>
      <c r="P75" s="18" t="str">
        <f>IF(VLOOKUP($A75,'[1]2. Child Protection'!$B$8:$BG$226,'[1]2. Child Protection'!M$1,FALSE)=E75,"",VLOOKUP($A75,'[1]2. Child Protection'!$B$8:$BG$226,'[1]2. Child Protection'!M$1,FALSE))</f>
        <v/>
      </c>
      <c r="Q75" s="18" t="str">
        <f>IF(VLOOKUP($A75,'[1]2. Child Protection'!$B$8:$BG$226,'[1]2. Child Protection'!N$1,FALSE)=F75,"",VLOOKUP($A75,'[1]2. Child Protection'!$B$8:$BG$226,'[1]2. Child Protection'!N$1,FALSE))</f>
        <v/>
      </c>
      <c r="R75" s="18" t="str">
        <f>IF(VLOOKUP($A75,'[1]2. Child Protection'!$B$8:$BG$226,'[1]2. Child Protection'!O$1,FALSE)=G75,"",VLOOKUP($A75,'[1]2. Child Protection'!$B$8:$BG$226,'[1]2. Child Protection'!O$1,FALSE))</f>
        <v/>
      </c>
      <c r="S75" s="18" t="str">
        <f>IF(VLOOKUP($A75,'[1]2. Child Protection'!$B$8:$BG$226,'[1]2. Child Protection'!P$1,FALSE)=H75,"",VLOOKUP($A75,'[1]2. Child Protection'!$B$8:$BG$226,'[1]2. Child Protection'!P$1,FALSE)-H75)</f>
        <v/>
      </c>
      <c r="T75" s="18" t="str">
        <f>IF(VLOOKUP($A75,'[1]2. Child Protection'!$B$8:$BG$226,'[1]2. Child Protection'!Q$1,FALSE)=I75,"",VLOOKUP($A75,'[1]2. Child Protection'!$B$8:$BG$226,'[1]2. Child Protection'!Q$1,FALSE))</f>
        <v/>
      </c>
      <c r="U75" s="18" t="str">
        <f>IF(VLOOKUP($A75,'[1]2. Child Protection'!$B$8:$BG$226,'[1]2. Child Protection'!R$1,FALSE)=J75,"",VLOOKUP($A75,'[1]2. Child Protection'!$B$8:$BG$226,'[1]2. Child Protection'!R$1,FALSE))</f>
        <v/>
      </c>
      <c r="V75" s="18" t="str">
        <f>IF(VLOOKUP($A75,'[1]2. Child Protection'!$B$8:$BG$226,'[1]2. Child Protection'!S$1,FALSE)=K75,"",VLOOKUP($A75,'[1]2. Child Protection'!$B$8:$BG$226,'[1]2. Child Protection'!S$1,FALSE))</f>
        <v/>
      </c>
      <c r="W75" s="2" t="b">
        <f t="shared" si="0"/>
        <v>1</v>
      </c>
      <c r="X75" s="1" t="s">
        <v>135</v>
      </c>
      <c r="Y75" s="56">
        <v>0.2</v>
      </c>
      <c r="Z75" s="57"/>
      <c r="AA75" s="56">
        <v>4</v>
      </c>
      <c r="AB75" s="57"/>
      <c r="AC75" s="58" t="s">
        <v>112</v>
      </c>
      <c r="AD75" s="58" t="s">
        <v>363</v>
      </c>
      <c r="AE75" s="56">
        <v>1.7</v>
      </c>
      <c r="AF75" s="57"/>
      <c r="AG75" s="58" t="s">
        <v>112</v>
      </c>
      <c r="AH75" s="58" t="s">
        <v>363</v>
      </c>
    </row>
    <row r="76" spans="1:34" x14ac:dyDescent="0.15">
      <c r="A76" s="2" t="s">
        <v>137</v>
      </c>
      <c r="B76" s="55" t="s">
        <v>22</v>
      </c>
      <c r="C76" s="48"/>
      <c r="D76" s="54">
        <v>0.06</v>
      </c>
      <c r="E76" s="48" t="s">
        <v>30</v>
      </c>
      <c r="F76" s="55" t="s">
        <v>76</v>
      </c>
      <c r="G76" s="55" t="s">
        <v>138</v>
      </c>
      <c r="H76" s="55" t="s">
        <v>22</v>
      </c>
      <c r="I76" s="48"/>
      <c r="J76" s="48"/>
      <c r="K76" s="48"/>
      <c r="M76" s="18" t="str">
        <f>IF(VLOOKUP($A76,'[1]2. Child Protection'!$B$8:$BG$226,'[1]2. Child Protection'!J$1,FALSE)=B76,"",VLOOKUP($A76,'[1]2. Child Protection'!$B$8:$BG$226,'[1]2. Child Protection'!J$1,FALSE)-B76)</f>
        <v/>
      </c>
      <c r="N76" s="18" t="str">
        <f>IF(VLOOKUP($A76,'[1]2. Child Protection'!$B$8:$BG$226,'[1]2. Child Protection'!K$1,FALSE)=C76,"",VLOOKUP($A76,'[1]2. Child Protection'!$B$8:$BG$226,'[1]2. Child Protection'!K$1,FALSE))</f>
        <v/>
      </c>
      <c r="O76" s="18" t="str">
        <f>IF(VLOOKUP($A76,'[1]2. Child Protection'!$B$8:$BG$226,'[1]2. Child Protection'!L$1,FALSE)=D76,"",VLOOKUP($A76,'[1]2. Child Protection'!$B$8:$BG$226,'[1]2. Child Protection'!L$1,FALSE)-D76)</f>
        <v/>
      </c>
      <c r="P76" s="18" t="str">
        <f>IF(VLOOKUP($A76,'[1]2. Child Protection'!$B$8:$BG$226,'[1]2. Child Protection'!M$1,FALSE)=E76,"",VLOOKUP($A76,'[1]2. Child Protection'!$B$8:$BG$226,'[1]2. Child Protection'!M$1,FALSE))</f>
        <v/>
      </c>
      <c r="Q76" s="18" t="str">
        <f>IF(VLOOKUP($A76,'[1]2. Child Protection'!$B$8:$BG$226,'[1]2. Child Protection'!N$1,FALSE)=F76,"",VLOOKUP($A76,'[1]2. Child Protection'!$B$8:$BG$226,'[1]2. Child Protection'!N$1,FALSE))</f>
        <v/>
      </c>
      <c r="R76" s="18" t="str">
        <f>IF(VLOOKUP($A76,'[1]2. Child Protection'!$B$8:$BG$226,'[1]2. Child Protection'!O$1,FALSE)=G76,"",VLOOKUP($A76,'[1]2. Child Protection'!$B$8:$BG$226,'[1]2. Child Protection'!O$1,FALSE))</f>
        <v/>
      </c>
      <c r="S76" s="18" t="str">
        <f>IF(VLOOKUP($A76,'[1]2. Child Protection'!$B$8:$BG$226,'[1]2. Child Protection'!P$1,FALSE)=H76,"",VLOOKUP($A76,'[1]2. Child Protection'!$B$8:$BG$226,'[1]2. Child Protection'!P$1,FALSE)-H76)</f>
        <v/>
      </c>
      <c r="T76" s="18" t="str">
        <f>IF(VLOOKUP($A76,'[1]2. Child Protection'!$B$8:$BG$226,'[1]2. Child Protection'!Q$1,FALSE)=I76,"",VLOOKUP($A76,'[1]2. Child Protection'!$B$8:$BG$226,'[1]2. Child Protection'!Q$1,FALSE))</f>
        <v/>
      </c>
      <c r="U76" s="18" t="str">
        <f>IF(VLOOKUP($A76,'[1]2. Child Protection'!$B$8:$BG$226,'[1]2. Child Protection'!R$1,FALSE)=J76,"",VLOOKUP($A76,'[1]2. Child Protection'!$B$8:$BG$226,'[1]2. Child Protection'!R$1,FALSE))</f>
        <v/>
      </c>
      <c r="V76" s="18" t="str">
        <f>IF(VLOOKUP($A76,'[1]2. Child Protection'!$B$8:$BG$226,'[1]2. Child Protection'!S$1,FALSE)=K76,"",VLOOKUP($A76,'[1]2. Child Protection'!$B$8:$BG$226,'[1]2. Child Protection'!S$1,FALSE))</f>
        <v/>
      </c>
      <c r="W76" s="2" t="b">
        <f t="shared" si="0"/>
        <v>0</v>
      </c>
      <c r="X76" s="1" t="s">
        <v>137</v>
      </c>
      <c r="Y76" s="58" t="s">
        <v>22</v>
      </c>
      <c r="Z76" s="57"/>
      <c r="AA76" s="56">
        <v>0</v>
      </c>
      <c r="AB76" s="57" t="s">
        <v>30</v>
      </c>
      <c r="AC76" s="58" t="s">
        <v>76</v>
      </c>
      <c r="AD76" s="58" t="s">
        <v>138</v>
      </c>
      <c r="AE76" s="58" t="s">
        <v>22</v>
      </c>
      <c r="AF76" s="57"/>
      <c r="AG76" s="57"/>
      <c r="AH76" s="57"/>
    </row>
    <row r="77" spans="1:34" x14ac:dyDescent="0.15">
      <c r="A77" s="2" t="s">
        <v>139</v>
      </c>
      <c r="B77" s="55" t="s">
        <v>22</v>
      </c>
      <c r="C77" s="48"/>
      <c r="D77" s="55" t="s">
        <v>22</v>
      </c>
      <c r="E77" s="48"/>
      <c r="F77" s="48"/>
      <c r="G77" s="48"/>
      <c r="H77" s="55" t="s">
        <v>22</v>
      </c>
      <c r="I77" s="48"/>
      <c r="J77" s="48"/>
      <c r="K77" s="48"/>
      <c r="M77" s="18" t="str">
        <f>IF(VLOOKUP($A77,'[1]2. Child Protection'!$B$8:$BG$226,'[1]2. Child Protection'!J$1,FALSE)=B77,"",VLOOKUP($A77,'[1]2. Child Protection'!$B$8:$BG$226,'[1]2. Child Protection'!J$1,FALSE)-B77)</f>
        <v/>
      </c>
      <c r="N77" s="18" t="str">
        <f>IF(VLOOKUP($A77,'[1]2. Child Protection'!$B$8:$BG$226,'[1]2. Child Protection'!K$1,FALSE)=C77,"",VLOOKUP($A77,'[1]2. Child Protection'!$B$8:$BG$226,'[1]2. Child Protection'!K$1,FALSE))</f>
        <v/>
      </c>
      <c r="O77" s="18" t="str">
        <f>IF(VLOOKUP($A77,'[1]2. Child Protection'!$B$8:$BG$226,'[1]2. Child Protection'!L$1,FALSE)=D77,"",VLOOKUP($A77,'[1]2. Child Protection'!$B$8:$BG$226,'[1]2. Child Protection'!L$1,FALSE)-D77)</f>
        <v/>
      </c>
      <c r="P77" s="18" t="str">
        <f>IF(VLOOKUP($A77,'[1]2. Child Protection'!$B$8:$BG$226,'[1]2. Child Protection'!M$1,FALSE)=E77,"",VLOOKUP($A77,'[1]2. Child Protection'!$B$8:$BG$226,'[1]2. Child Protection'!M$1,FALSE))</f>
        <v/>
      </c>
      <c r="Q77" s="18" t="str">
        <f>IF(VLOOKUP($A77,'[1]2. Child Protection'!$B$8:$BG$226,'[1]2. Child Protection'!N$1,FALSE)=F77,"",VLOOKUP($A77,'[1]2. Child Protection'!$B$8:$BG$226,'[1]2. Child Protection'!N$1,FALSE))</f>
        <v/>
      </c>
      <c r="R77" s="18" t="str">
        <f>IF(VLOOKUP($A77,'[1]2. Child Protection'!$B$8:$BG$226,'[1]2. Child Protection'!O$1,FALSE)=G77,"",VLOOKUP($A77,'[1]2. Child Protection'!$B$8:$BG$226,'[1]2. Child Protection'!O$1,FALSE))</f>
        <v/>
      </c>
      <c r="S77" s="18" t="str">
        <f>IF(VLOOKUP($A77,'[1]2. Child Protection'!$B$8:$BG$226,'[1]2. Child Protection'!P$1,FALSE)=H77,"",VLOOKUP($A77,'[1]2. Child Protection'!$B$8:$BG$226,'[1]2. Child Protection'!P$1,FALSE)-H77)</f>
        <v/>
      </c>
      <c r="T77" s="18" t="str">
        <f>IF(VLOOKUP($A77,'[1]2. Child Protection'!$B$8:$BG$226,'[1]2. Child Protection'!Q$1,FALSE)=I77,"",VLOOKUP($A77,'[1]2. Child Protection'!$B$8:$BG$226,'[1]2. Child Protection'!Q$1,FALSE))</f>
        <v/>
      </c>
      <c r="U77" s="18" t="str">
        <f>IF(VLOOKUP($A77,'[1]2. Child Protection'!$B$8:$BG$226,'[1]2. Child Protection'!R$1,FALSE)=J77,"",VLOOKUP($A77,'[1]2. Child Protection'!$B$8:$BG$226,'[1]2. Child Protection'!R$1,FALSE))</f>
        <v/>
      </c>
      <c r="V77" s="18" t="str">
        <f>IF(VLOOKUP($A77,'[1]2. Child Protection'!$B$8:$BG$226,'[1]2. Child Protection'!S$1,FALSE)=K77,"",VLOOKUP($A77,'[1]2. Child Protection'!$B$8:$BG$226,'[1]2. Child Protection'!S$1,FALSE))</f>
        <v/>
      </c>
      <c r="W77" s="2" t="b">
        <f t="shared" si="0"/>
        <v>1</v>
      </c>
      <c r="X77" s="1" t="s">
        <v>139</v>
      </c>
      <c r="Y77" s="58" t="s">
        <v>22</v>
      </c>
      <c r="Z77" s="57"/>
      <c r="AA77" s="58" t="s">
        <v>22</v>
      </c>
      <c r="AB77" s="57"/>
      <c r="AC77" s="57"/>
      <c r="AD77" s="57"/>
      <c r="AE77" s="58" t="s">
        <v>22</v>
      </c>
      <c r="AF77" s="57"/>
      <c r="AG77" s="57"/>
      <c r="AH77" s="57"/>
    </row>
    <row r="78" spans="1:34" x14ac:dyDescent="0.15">
      <c r="A78" s="2" t="s">
        <v>140</v>
      </c>
      <c r="B78" s="54">
        <v>5.6139999999999999</v>
      </c>
      <c r="C78" s="48" t="s">
        <v>37</v>
      </c>
      <c r="D78" s="54">
        <v>21.925000000000001</v>
      </c>
      <c r="E78" s="48" t="s">
        <v>37</v>
      </c>
      <c r="F78" s="55" t="s">
        <v>49</v>
      </c>
      <c r="G78" s="55" t="s">
        <v>93</v>
      </c>
      <c r="H78" s="54">
        <v>4.7</v>
      </c>
      <c r="I78" s="48" t="s">
        <v>37</v>
      </c>
      <c r="J78" s="55" t="s">
        <v>49</v>
      </c>
      <c r="K78" s="55" t="s">
        <v>93</v>
      </c>
      <c r="M78" s="18" t="str">
        <f>IF(VLOOKUP($A78,'[1]2. Child Protection'!$B$8:$BG$226,'[1]2. Child Protection'!J$1,FALSE)=B78,"",VLOOKUP($A78,'[1]2. Child Protection'!$B$8:$BG$226,'[1]2. Child Protection'!J$1,FALSE)-B78)</f>
        <v/>
      </c>
      <c r="N78" s="18" t="str">
        <f>IF(VLOOKUP($A78,'[1]2. Child Protection'!$B$8:$BG$226,'[1]2. Child Protection'!K$1,FALSE)=C78,"",VLOOKUP($A78,'[1]2. Child Protection'!$B$8:$BG$226,'[1]2. Child Protection'!K$1,FALSE))</f>
        <v/>
      </c>
      <c r="O78" s="18" t="str">
        <f>IF(VLOOKUP($A78,'[1]2. Child Protection'!$B$8:$BG$226,'[1]2. Child Protection'!L$1,FALSE)=D78,"",VLOOKUP($A78,'[1]2. Child Protection'!$B$8:$BG$226,'[1]2. Child Protection'!L$1,FALSE)-D78)</f>
        <v/>
      </c>
      <c r="P78" s="18" t="str">
        <f>IF(VLOOKUP($A78,'[1]2. Child Protection'!$B$8:$BG$226,'[1]2. Child Protection'!M$1,FALSE)=E78,"",VLOOKUP($A78,'[1]2. Child Protection'!$B$8:$BG$226,'[1]2. Child Protection'!M$1,FALSE))</f>
        <v/>
      </c>
      <c r="Q78" s="18" t="str">
        <f>IF(VLOOKUP($A78,'[1]2. Child Protection'!$B$8:$BG$226,'[1]2. Child Protection'!N$1,FALSE)=F78,"",VLOOKUP($A78,'[1]2. Child Protection'!$B$8:$BG$226,'[1]2. Child Protection'!N$1,FALSE))</f>
        <v/>
      </c>
      <c r="R78" s="18" t="str">
        <f>IF(VLOOKUP($A78,'[1]2. Child Protection'!$B$8:$BG$226,'[1]2. Child Protection'!O$1,FALSE)=G78,"",VLOOKUP($A78,'[1]2. Child Protection'!$B$8:$BG$226,'[1]2. Child Protection'!O$1,FALSE))</f>
        <v/>
      </c>
      <c r="S78" s="18" t="str">
        <f>IF(VLOOKUP($A78,'[1]2. Child Protection'!$B$8:$BG$226,'[1]2. Child Protection'!P$1,FALSE)=H78,"",VLOOKUP($A78,'[1]2. Child Protection'!$B$8:$BG$226,'[1]2. Child Protection'!P$1,FALSE)-H78)</f>
        <v/>
      </c>
      <c r="T78" s="18" t="str">
        <f>IF(VLOOKUP($A78,'[1]2. Child Protection'!$B$8:$BG$226,'[1]2. Child Protection'!Q$1,FALSE)=I78,"",VLOOKUP($A78,'[1]2. Child Protection'!$B$8:$BG$226,'[1]2. Child Protection'!Q$1,FALSE))</f>
        <v/>
      </c>
      <c r="U78" s="18" t="str">
        <f>IF(VLOOKUP($A78,'[1]2. Child Protection'!$B$8:$BG$226,'[1]2. Child Protection'!R$1,FALSE)=J78,"",VLOOKUP($A78,'[1]2. Child Protection'!$B$8:$BG$226,'[1]2. Child Protection'!R$1,FALSE))</f>
        <v/>
      </c>
      <c r="V78" s="18" t="str">
        <f>IF(VLOOKUP($A78,'[1]2. Child Protection'!$B$8:$BG$226,'[1]2. Child Protection'!S$1,FALSE)=K78,"",VLOOKUP($A78,'[1]2. Child Protection'!$B$8:$BG$226,'[1]2. Child Protection'!S$1,FALSE))</f>
        <v/>
      </c>
      <c r="W78" s="2" t="b">
        <f t="shared" ref="W78:W141" si="1">K78=G78</f>
        <v>1</v>
      </c>
      <c r="X78" s="1" t="s">
        <v>140</v>
      </c>
      <c r="Y78" s="56">
        <v>5.6</v>
      </c>
      <c r="Z78" s="57" t="s">
        <v>37</v>
      </c>
      <c r="AA78" s="56">
        <v>21.9</v>
      </c>
      <c r="AB78" s="57" t="s">
        <v>37</v>
      </c>
      <c r="AC78" s="58" t="s">
        <v>49</v>
      </c>
      <c r="AD78" s="58" t="s">
        <v>93</v>
      </c>
      <c r="AE78" s="56">
        <v>4.7</v>
      </c>
      <c r="AF78" s="57" t="s">
        <v>37</v>
      </c>
      <c r="AG78" s="58" t="s">
        <v>49</v>
      </c>
      <c r="AH78" s="58" t="s">
        <v>93</v>
      </c>
    </row>
    <row r="79" spans="1:34" x14ac:dyDescent="0.15">
      <c r="A79" s="2" t="s">
        <v>141</v>
      </c>
      <c r="B79" s="54">
        <v>5.6</v>
      </c>
      <c r="C79" s="48"/>
      <c r="D79" s="54">
        <v>23.1</v>
      </c>
      <c r="E79" s="48"/>
      <c r="F79" s="55" t="s">
        <v>31</v>
      </c>
      <c r="G79" s="55" t="s">
        <v>142</v>
      </c>
      <c r="H79" s="54">
        <v>0.2</v>
      </c>
      <c r="I79" s="48"/>
      <c r="J79" s="55" t="s">
        <v>31</v>
      </c>
      <c r="K79" s="55" t="s">
        <v>142</v>
      </c>
      <c r="M79" s="18" t="str">
        <f>IF(VLOOKUP($A79,'[1]2. Child Protection'!$B$8:$BG$226,'[1]2. Child Protection'!J$1,FALSE)=B79,"",VLOOKUP($A79,'[1]2. Child Protection'!$B$8:$BG$226,'[1]2. Child Protection'!J$1,FALSE)-B79)</f>
        <v/>
      </c>
      <c r="N79" s="18" t="str">
        <f>IF(VLOOKUP($A79,'[1]2. Child Protection'!$B$8:$BG$226,'[1]2. Child Protection'!K$1,FALSE)=C79,"",VLOOKUP($A79,'[1]2. Child Protection'!$B$8:$BG$226,'[1]2. Child Protection'!K$1,FALSE))</f>
        <v/>
      </c>
      <c r="O79" s="18" t="str">
        <f>IF(VLOOKUP($A79,'[1]2. Child Protection'!$B$8:$BG$226,'[1]2. Child Protection'!L$1,FALSE)=D79,"",VLOOKUP($A79,'[1]2. Child Protection'!$B$8:$BG$226,'[1]2. Child Protection'!L$1,FALSE)-D79)</f>
        <v/>
      </c>
      <c r="P79" s="18" t="str">
        <f>IF(VLOOKUP($A79,'[1]2. Child Protection'!$B$8:$BG$226,'[1]2. Child Protection'!M$1,FALSE)=E79,"",VLOOKUP($A79,'[1]2. Child Protection'!$B$8:$BG$226,'[1]2. Child Protection'!M$1,FALSE))</f>
        <v/>
      </c>
      <c r="Q79" s="18" t="str">
        <f>IF(VLOOKUP($A79,'[1]2. Child Protection'!$B$8:$BG$226,'[1]2. Child Protection'!N$1,FALSE)=F79,"",VLOOKUP($A79,'[1]2. Child Protection'!$B$8:$BG$226,'[1]2. Child Protection'!N$1,FALSE))</f>
        <v/>
      </c>
      <c r="R79" s="18" t="str">
        <f>IF(VLOOKUP($A79,'[1]2. Child Protection'!$B$8:$BG$226,'[1]2. Child Protection'!O$1,FALSE)=G79,"",VLOOKUP($A79,'[1]2. Child Protection'!$B$8:$BG$226,'[1]2. Child Protection'!O$1,FALSE))</f>
        <v/>
      </c>
      <c r="S79" s="18" t="str">
        <f>IF(VLOOKUP($A79,'[1]2. Child Protection'!$B$8:$BG$226,'[1]2. Child Protection'!P$1,FALSE)=H79,"",VLOOKUP($A79,'[1]2. Child Protection'!$B$8:$BG$226,'[1]2. Child Protection'!P$1,FALSE)-H79)</f>
        <v/>
      </c>
      <c r="T79" s="18" t="str">
        <f>IF(VLOOKUP($A79,'[1]2. Child Protection'!$B$8:$BG$226,'[1]2. Child Protection'!Q$1,FALSE)=I79,"",VLOOKUP($A79,'[1]2. Child Protection'!$B$8:$BG$226,'[1]2. Child Protection'!Q$1,FALSE))</f>
        <v/>
      </c>
      <c r="U79" s="18" t="str">
        <f>IF(VLOOKUP($A79,'[1]2. Child Protection'!$B$8:$BG$226,'[1]2. Child Protection'!R$1,FALSE)=J79,"",VLOOKUP($A79,'[1]2. Child Protection'!$B$8:$BG$226,'[1]2. Child Protection'!R$1,FALSE))</f>
        <v/>
      </c>
      <c r="V79" s="18" t="str">
        <f>IF(VLOOKUP($A79,'[1]2. Child Protection'!$B$8:$BG$226,'[1]2. Child Protection'!S$1,FALSE)=K79,"",VLOOKUP($A79,'[1]2. Child Protection'!$B$8:$BG$226,'[1]2. Child Protection'!S$1,FALSE))</f>
        <v/>
      </c>
      <c r="W79" s="2" t="b">
        <f t="shared" si="1"/>
        <v>1</v>
      </c>
      <c r="X79" s="1" t="s">
        <v>141</v>
      </c>
      <c r="Y79" s="56">
        <v>5.6</v>
      </c>
      <c r="Z79" s="57"/>
      <c r="AA79" s="56">
        <v>23.1</v>
      </c>
      <c r="AB79" s="57"/>
      <c r="AC79" s="58" t="s">
        <v>31</v>
      </c>
      <c r="AD79" s="58" t="s">
        <v>142</v>
      </c>
      <c r="AE79" s="56">
        <v>0.2</v>
      </c>
      <c r="AF79" s="57"/>
      <c r="AG79" s="58" t="s">
        <v>31</v>
      </c>
      <c r="AH79" s="58" t="s">
        <v>142</v>
      </c>
    </row>
    <row r="80" spans="1:34" x14ac:dyDescent="0.15">
      <c r="A80" s="2" t="s">
        <v>143</v>
      </c>
      <c r="B80" s="54">
        <v>0.3</v>
      </c>
      <c r="C80" s="48"/>
      <c r="D80" s="54">
        <v>13.9</v>
      </c>
      <c r="E80" s="48"/>
      <c r="F80" s="55" t="s">
        <v>78</v>
      </c>
      <c r="G80" s="55" t="s">
        <v>100</v>
      </c>
      <c r="H80" s="54">
        <v>0.5</v>
      </c>
      <c r="I80" s="48"/>
      <c r="J80" s="55" t="s">
        <v>78</v>
      </c>
      <c r="K80" s="55" t="s">
        <v>100</v>
      </c>
      <c r="M80" s="18" t="str">
        <f>IF(VLOOKUP($A80,'[1]2. Child Protection'!$B$8:$BG$226,'[1]2. Child Protection'!J$1,FALSE)=B80,"",VLOOKUP($A80,'[1]2. Child Protection'!$B$8:$BG$226,'[1]2. Child Protection'!J$1,FALSE)-B80)</f>
        <v/>
      </c>
      <c r="N80" s="18" t="str">
        <f>IF(VLOOKUP($A80,'[1]2. Child Protection'!$B$8:$BG$226,'[1]2. Child Protection'!K$1,FALSE)=C80,"",VLOOKUP($A80,'[1]2. Child Protection'!$B$8:$BG$226,'[1]2. Child Protection'!K$1,FALSE))</f>
        <v/>
      </c>
      <c r="O80" s="18" t="str">
        <f>IF(VLOOKUP($A80,'[1]2. Child Protection'!$B$8:$BG$226,'[1]2. Child Protection'!L$1,FALSE)=D80,"",VLOOKUP($A80,'[1]2. Child Protection'!$B$8:$BG$226,'[1]2. Child Protection'!L$1,FALSE)-D80)</f>
        <v/>
      </c>
      <c r="P80" s="18" t="str">
        <f>IF(VLOOKUP($A80,'[1]2. Child Protection'!$B$8:$BG$226,'[1]2. Child Protection'!M$1,FALSE)=E80,"",VLOOKUP($A80,'[1]2. Child Protection'!$B$8:$BG$226,'[1]2. Child Protection'!M$1,FALSE))</f>
        <v/>
      </c>
      <c r="Q80" s="18" t="str">
        <f>IF(VLOOKUP($A80,'[1]2. Child Protection'!$B$8:$BG$226,'[1]2. Child Protection'!N$1,FALSE)=F80,"",VLOOKUP($A80,'[1]2. Child Protection'!$B$8:$BG$226,'[1]2. Child Protection'!N$1,FALSE))</f>
        <v/>
      </c>
      <c r="R80" s="18" t="str">
        <f>IF(VLOOKUP($A80,'[1]2. Child Protection'!$B$8:$BG$226,'[1]2. Child Protection'!O$1,FALSE)=G80,"",VLOOKUP($A80,'[1]2. Child Protection'!$B$8:$BG$226,'[1]2. Child Protection'!O$1,FALSE))</f>
        <v/>
      </c>
      <c r="S80" s="18" t="str">
        <f>IF(VLOOKUP($A80,'[1]2. Child Protection'!$B$8:$BG$226,'[1]2. Child Protection'!P$1,FALSE)=H80,"",VLOOKUP($A80,'[1]2. Child Protection'!$B$8:$BG$226,'[1]2. Child Protection'!P$1,FALSE)-H80)</f>
        <v/>
      </c>
      <c r="T80" s="18" t="str">
        <f>IF(VLOOKUP($A80,'[1]2. Child Protection'!$B$8:$BG$226,'[1]2. Child Protection'!Q$1,FALSE)=I80,"",VLOOKUP($A80,'[1]2. Child Protection'!$B$8:$BG$226,'[1]2. Child Protection'!Q$1,FALSE))</f>
        <v/>
      </c>
      <c r="U80" s="18" t="str">
        <f>IF(VLOOKUP($A80,'[1]2. Child Protection'!$B$8:$BG$226,'[1]2. Child Protection'!R$1,FALSE)=J80,"",VLOOKUP($A80,'[1]2. Child Protection'!$B$8:$BG$226,'[1]2. Child Protection'!R$1,FALSE))</f>
        <v/>
      </c>
      <c r="V80" s="18" t="str">
        <f>IF(VLOOKUP($A80,'[1]2. Child Protection'!$B$8:$BG$226,'[1]2. Child Protection'!S$1,FALSE)=K80,"",VLOOKUP($A80,'[1]2. Child Protection'!$B$8:$BG$226,'[1]2. Child Protection'!S$1,FALSE))</f>
        <v/>
      </c>
      <c r="W80" s="2" t="b">
        <f t="shared" si="1"/>
        <v>1</v>
      </c>
      <c r="X80" s="1" t="s">
        <v>143</v>
      </c>
      <c r="Y80" s="56">
        <v>0.3</v>
      </c>
      <c r="Z80" s="57"/>
      <c r="AA80" s="56">
        <v>13.9</v>
      </c>
      <c r="AB80" s="57"/>
      <c r="AC80" s="58" t="s">
        <v>78</v>
      </c>
      <c r="AD80" s="58" t="s">
        <v>100</v>
      </c>
      <c r="AE80" s="56">
        <v>0.5</v>
      </c>
      <c r="AF80" s="57"/>
      <c r="AG80" s="58" t="s">
        <v>78</v>
      </c>
      <c r="AH80" s="58" t="s">
        <v>100</v>
      </c>
    </row>
    <row r="81" spans="1:34" x14ac:dyDescent="0.15">
      <c r="A81" s="2" t="s">
        <v>144</v>
      </c>
      <c r="B81" s="55" t="s">
        <v>22</v>
      </c>
      <c r="C81" s="48"/>
      <c r="D81" s="55" t="s">
        <v>22</v>
      </c>
      <c r="E81" s="48"/>
      <c r="F81" s="48"/>
      <c r="G81" s="48"/>
      <c r="H81" s="55" t="s">
        <v>22</v>
      </c>
      <c r="I81" s="48"/>
      <c r="J81" s="48"/>
      <c r="K81" s="48"/>
      <c r="M81" s="18" t="str">
        <f>IF(VLOOKUP($A81,'[1]2. Child Protection'!$B$8:$BG$226,'[1]2. Child Protection'!J$1,FALSE)=B81,"",VLOOKUP($A81,'[1]2. Child Protection'!$B$8:$BG$226,'[1]2. Child Protection'!J$1,FALSE)-B81)</f>
        <v/>
      </c>
      <c r="N81" s="18" t="str">
        <f>IF(VLOOKUP($A81,'[1]2. Child Protection'!$B$8:$BG$226,'[1]2. Child Protection'!K$1,FALSE)=C81,"",VLOOKUP($A81,'[1]2. Child Protection'!$B$8:$BG$226,'[1]2. Child Protection'!K$1,FALSE))</f>
        <v/>
      </c>
      <c r="O81" s="18" t="str">
        <f>IF(VLOOKUP($A81,'[1]2. Child Protection'!$B$8:$BG$226,'[1]2. Child Protection'!L$1,FALSE)=D81,"",VLOOKUP($A81,'[1]2. Child Protection'!$B$8:$BG$226,'[1]2. Child Protection'!L$1,FALSE)-D81)</f>
        <v/>
      </c>
      <c r="P81" s="18" t="str">
        <f>IF(VLOOKUP($A81,'[1]2. Child Protection'!$B$8:$BG$226,'[1]2. Child Protection'!M$1,FALSE)=E81,"",VLOOKUP($A81,'[1]2. Child Protection'!$B$8:$BG$226,'[1]2. Child Protection'!M$1,FALSE))</f>
        <v/>
      </c>
      <c r="Q81" s="18" t="str">
        <f>IF(VLOOKUP($A81,'[1]2. Child Protection'!$B$8:$BG$226,'[1]2. Child Protection'!N$1,FALSE)=F81,"",VLOOKUP($A81,'[1]2. Child Protection'!$B$8:$BG$226,'[1]2. Child Protection'!N$1,FALSE))</f>
        <v/>
      </c>
      <c r="R81" s="18" t="str">
        <f>IF(VLOOKUP($A81,'[1]2. Child Protection'!$B$8:$BG$226,'[1]2. Child Protection'!O$1,FALSE)=G81,"",VLOOKUP($A81,'[1]2. Child Protection'!$B$8:$BG$226,'[1]2. Child Protection'!O$1,FALSE))</f>
        <v/>
      </c>
      <c r="S81" s="18" t="str">
        <f>IF(VLOOKUP($A81,'[1]2. Child Protection'!$B$8:$BG$226,'[1]2. Child Protection'!P$1,FALSE)=H81,"",VLOOKUP($A81,'[1]2. Child Protection'!$B$8:$BG$226,'[1]2. Child Protection'!P$1,FALSE)-H81)</f>
        <v/>
      </c>
      <c r="T81" s="18" t="str">
        <f>IF(VLOOKUP($A81,'[1]2. Child Protection'!$B$8:$BG$226,'[1]2. Child Protection'!Q$1,FALSE)=I81,"",VLOOKUP($A81,'[1]2. Child Protection'!$B$8:$BG$226,'[1]2. Child Protection'!Q$1,FALSE))</f>
        <v/>
      </c>
      <c r="U81" s="18" t="str">
        <f>IF(VLOOKUP($A81,'[1]2. Child Protection'!$B$8:$BG$226,'[1]2. Child Protection'!R$1,FALSE)=J81,"",VLOOKUP($A81,'[1]2. Child Protection'!$B$8:$BG$226,'[1]2. Child Protection'!R$1,FALSE))</f>
        <v/>
      </c>
      <c r="V81" s="18" t="str">
        <f>IF(VLOOKUP($A81,'[1]2. Child Protection'!$B$8:$BG$226,'[1]2. Child Protection'!S$1,FALSE)=K81,"",VLOOKUP($A81,'[1]2. Child Protection'!$B$8:$BG$226,'[1]2. Child Protection'!S$1,FALSE))</f>
        <v/>
      </c>
      <c r="W81" s="2" t="b">
        <f t="shared" si="1"/>
        <v>1</v>
      </c>
      <c r="X81" s="1" t="s">
        <v>144</v>
      </c>
      <c r="Y81" s="58" t="s">
        <v>22</v>
      </c>
      <c r="Z81" s="57"/>
      <c r="AA81" s="58" t="s">
        <v>22</v>
      </c>
      <c r="AB81" s="57"/>
      <c r="AC81" s="57"/>
      <c r="AD81" s="57"/>
      <c r="AE81" s="58" t="s">
        <v>22</v>
      </c>
      <c r="AF81" s="57"/>
      <c r="AG81" s="57"/>
      <c r="AH81" s="57"/>
    </row>
    <row r="82" spans="1:34" x14ac:dyDescent="0.15">
      <c r="A82" s="2" t="s">
        <v>145</v>
      </c>
      <c r="B82" s="54">
        <v>5.0019999999999998</v>
      </c>
      <c r="C82" s="48"/>
      <c r="D82" s="54">
        <v>19.329000000000001</v>
      </c>
      <c r="E82" s="48"/>
      <c r="F82" s="55" t="s">
        <v>17</v>
      </c>
      <c r="G82" s="55" t="s">
        <v>110</v>
      </c>
      <c r="H82" s="54">
        <v>3.9</v>
      </c>
      <c r="I82" s="48"/>
      <c r="J82" s="55" t="s">
        <v>17</v>
      </c>
      <c r="K82" s="55" t="s">
        <v>110</v>
      </c>
      <c r="M82" s="18" t="str">
        <f>IF(VLOOKUP($A82,'[1]2. Child Protection'!$B$8:$BG$226,'[1]2. Child Protection'!J$1,FALSE)=B82,"",VLOOKUP($A82,'[1]2. Child Protection'!$B$8:$BG$226,'[1]2. Child Protection'!J$1,FALSE)-B82)</f>
        <v/>
      </c>
      <c r="N82" s="18" t="str">
        <f>IF(VLOOKUP($A82,'[1]2. Child Protection'!$B$8:$BG$226,'[1]2. Child Protection'!K$1,FALSE)=C82,"",VLOOKUP($A82,'[1]2. Child Protection'!$B$8:$BG$226,'[1]2. Child Protection'!K$1,FALSE))</f>
        <v/>
      </c>
      <c r="O82" s="18" t="str">
        <f>IF(VLOOKUP($A82,'[1]2. Child Protection'!$B$8:$BG$226,'[1]2. Child Protection'!L$1,FALSE)=D82,"",VLOOKUP($A82,'[1]2. Child Protection'!$B$8:$BG$226,'[1]2. Child Protection'!L$1,FALSE)-D82)</f>
        <v/>
      </c>
      <c r="P82" s="18" t="str">
        <f>IF(VLOOKUP($A82,'[1]2. Child Protection'!$B$8:$BG$226,'[1]2. Child Protection'!M$1,FALSE)=E82,"",VLOOKUP($A82,'[1]2. Child Protection'!$B$8:$BG$226,'[1]2. Child Protection'!M$1,FALSE))</f>
        <v/>
      </c>
      <c r="Q82" s="18" t="str">
        <f>IF(VLOOKUP($A82,'[1]2. Child Protection'!$B$8:$BG$226,'[1]2. Child Protection'!N$1,FALSE)=F82,"",VLOOKUP($A82,'[1]2. Child Protection'!$B$8:$BG$226,'[1]2. Child Protection'!N$1,FALSE))</f>
        <v/>
      </c>
      <c r="R82" s="18" t="str">
        <f>IF(VLOOKUP($A82,'[1]2. Child Protection'!$B$8:$BG$226,'[1]2. Child Protection'!O$1,FALSE)=G82,"",VLOOKUP($A82,'[1]2. Child Protection'!$B$8:$BG$226,'[1]2. Child Protection'!O$1,FALSE))</f>
        <v/>
      </c>
      <c r="S82" s="18" t="str">
        <f>IF(VLOOKUP($A82,'[1]2. Child Protection'!$B$8:$BG$226,'[1]2. Child Protection'!P$1,FALSE)=H82,"",VLOOKUP($A82,'[1]2. Child Protection'!$B$8:$BG$226,'[1]2. Child Protection'!P$1,FALSE)-H82)</f>
        <v/>
      </c>
      <c r="T82" s="18" t="str">
        <f>IF(VLOOKUP($A82,'[1]2. Child Protection'!$B$8:$BG$226,'[1]2. Child Protection'!Q$1,FALSE)=I82,"",VLOOKUP($A82,'[1]2. Child Protection'!$B$8:$BG$226,'[1]2. Child Protection'!Q$1,FALSE))</f>
        <v/>
      </c>
      <c r="U82" s="18" t="str">
        <f>IF(VLOOKUP($A82,'[1]2. Child Protection'!$B$8:$BG$226,'[1]2. Child Protection'!R$1,FALSE)=J82,"",VLOOKUP($A82,'[1]2. Child Protection'!$B$8:$BG$226,'[1]2. Child Protection'!R$1,FALSE))</f>
        <v/>
      </c>
      <c r="V82" s="18" t="str">
        <f>IF(VLOOKUP($A82,'[1]2. Child Protection'!$B$8:$BG$226,'[1]2. Child Protection'!S$1,FALSE)=K82,"",VLOOKUP($A82,'[1]2. Child Protection'!$B$8:$BG$226,'[1]2. Child Protection'!S$1,FALSE))</f>
        <v/>
      </c>
      <c r="W82" s="2" t="b">
        <f t="shared" si="1"/>
        <v>1</v>
      </c>
      <c r="X82" s="1" t="s">
        <v>145</v>
      </c>
      <c r="Y82" s="56">
        <v>5</v>
      </c>
      <c r="Z82" s="57"/>
      <c r="AA82" s="56">
        <v>19.3</v>
      </c>
      <c r="AB82" s="57"/>
      <c r="AC82" s="58" t="s">
        <v>17</v>
      </c>
      <c r="AD82" s="58" t="s">
        <v>110</v>
      </c>
      <c r="AE82" s="56">
        <v>3.9</v>
      </c>
      <c r="AF82" s="57"/>
      <c r="AG82" s="58" t="s">
        <v>17</v>
      </c>
      <c r="AH82" s="58" t="s">
        <v>110</v>
      </c>
    </row>
    <row r="83" spans="1:34" x14ac:dyDescent="0.15">
      <c r="A83" s="2" t="s">
        <v>146</v>
      </c>
      <c r="B83" s="55" t="s">
        <v>22</v>
      </c>
      <c r="C83" s="48"/>
      <c r="D83" s="55" t="s">
        <v>22</v>
      </c>
      <c r="E83" s="48"/>
      <c r="F83" s="48"/>
      <c r="G83" s="48"/>
      <c r="H83" s="55" t="s">
        <v>22</v>
      </c>
      <c r="I83" s="48"/>
      <c r="J83" s="48"/>
      <c r="K83" s="48"/>
      <c r="M83" s="18" t="str">
        <f>IF(VLOOKUP($A83,'[1]2. Child Protection'!$B$8:$BG$226,'[1]2. Child Protection'!J$1,FALSE)=B83,"",VLOOKUP($A83,'[1]2. Child Protection'!$B$8:$BG$226,'[1]2. Child Protection'!J$1,FALSE)-B83)</f>
        <v/>
      </c>
      <c r="N83" s="18" t="str">
        <f>IF(VLOOKUP($A83,'[1]2. Child Protection'!$B$8:$BG$226,'[1]2. Child Protection'!K$1,FALSE)=C83,"",VLOOKUP($A83,'[1]2. Child Protection'!$B$8:$BG$226,'[1]2. Child Protection'!K$1,FALSE))</f>
        <v/>
      </c>
      <c r="O83" s="18" t="str">
        <f>IF(VLOOKUP($A83,'[1]2. Child Protection'!$B$8:$BG$226,'[1]2. Child Protection'!L$1,FALSE)=D83,"",VLOOKUP($A83,'[1]2. Child Protection'!$B$8:$BG$226,'[1]2. Child Protection'!L$1,FALSE)-D83)</f>
        <v/>
      </c>
      <c r="P83" s="18" t="str">
        <f>IF(VLOOKUP($A83,'[1]2. Child Protection'!$B$8:$BG$226,'[1]2. Child Protection'!M$1,FALSE)=E83,"",VLOOKUP($A83,'[1]2. Child Protection'!$B$8:$BG$226,'[1]2. Child Protection'!M$1,FALSE))</f>
        <v/>
      </c>
      <c r="Q83" s="18" t="str">
        <f>IF(VLOOKUP($A83,'[1]2. Child Protection'!$B$8:$BG$226,'[1]2. Child Protection'!N$1,FALSE)=F83,"",VLOOKUP($A83,'[1]2. Child Protection'!$B$8:$BG$226,'[1]2. Child Protection'!N$1,FALSE))</f>
        <v/>
      </c>
      <c r="R83" s="18" t="str">
        <f>IF(VLOOKUP($A83,'[1]2. Child Protection'!$B$8:$BG$226,'[1]2. Child Protection'!O$1,FALSE)=G83,"",VLOOKUP($A83,'[1]2. Child Protection'!$B$8:$BG$226,'[1]2. Child Protection'!O$1,FALSE))</f>
        <v/>
      </c>
      <c r="S83" s="18" t="str">
        <f>IF(VLOOKUP($A83,'[1]2. Child Protection'!$B$8:$BG$226,'[1]2. Child Protection'!P$1,FALSE)=H83,"",VLOOKUP($A83,'[1]2. Child Protection'!$B$8:$BG$226,'[1]2. Child Protection'!P$1,FALSE)-H83)</f>
        <v/>
      </c>
      <c r="T83" s="18" t="str">
        <f>IF(VLOOKUP($A83,'[1]2. Child Protection'!$B$8:$BG$226,'[1]2. Child Protection'!Q$1,FALSE)=I83,"",VLOOKUP($A83,'[1]2. Child Protection'!$B$8:$BG$226,'[1]2. Child Protection'!Q$1,FALSE))</f>
        <v/>
      </c>
      <c r="U83" s="18" t="str">
        <f>IF(VLOOKUP($A83,'[1]2. Child Protection'!$B$8:$BG$226,'[1]2. Child Protection'!R$1,FALSE)=J83,"",VLOOKUP($A83,'[1]2. Child Protection'!$B$8:$BG$226,'[1]2. Child Protection'!R$1,FALSE))</f>
        <v/>
      </c>
      <c r="V83" s="18" t="str">
        <f>IF(VLOOKUP($A83,'[1]2. Child Protection'!$B$8:$BG$226,'[1]2. Child Protection'!S$1,FALSE)=K83,"",VLOOKUP($A83,'[1]2. Child Protection'!$B$8:$BG$226,'[1]2. Child Protection'!S$1,FALSE))</f>
        <v/>
      </c>
      <c r="W83" s="2" t="b">
        <f t="shared" si="1"/>
        <v>1</v>
      </c>
      <c r="X83" s="1" t="s">
        <v>146</v>
      </c>
      <c r="Y83" s="58" t="s">
        <v>22</v>
      </c>
      <c r="Z83" s="57"/>
      <c r="AA83" s="58" t="s">
        <v>22</v>
      </c>
      <c r="AB83" s="57"/>
      <c r="AC83" s="57"/>
      <c r="AD83" s="57"/>
      <c r="AE83" s="58" t="s">
        <v>22</v>
      </c>
      <c r="AF83" s="57"/>
      <c r="AG83" s="57"/>
      <c r="AH83" s="57"/>
    </row>
    <row r="84" spans="1:34" x14ac:dyDescent="0.15">
      <c r="A84" s="2" t="s">
        <v>147</v>
      </c>
      <c r="B84" s="55" t="s">
        <v>22</v>
      </c>
      <c r="C84" s="48"/>
      <c r="D84" s="55" t="s">
        <v>22</v>
      </c>
      <c r="E84" s="48"/>
      <c r="F84" s="48"/>
      <c r="G84" s="48"/>
      <c r="H84" s="55" t="s">
        <v>22</v>
      </c>
      <c r="I84" s="48"/>
      <c r="J84" s="48"/>
      <c r="K84" s="48"/>
      <c r="M84" s="18" t="str">
        <f>IF(VLOOKUP($A84,'[1]2. Child Protection'!$B$8:$BG$226,'[1]2. Child Protection'!J$1,FALSE)=B84,"",VLOOKUP($A84,'[1]2. Child Protection'!$B$8:$BG$226,'[1]2. Child Protection'!J$1,FALSE)-B84)</f>
        <v/>
      </c>
      <c r="N84" s="18" t="str">
        <f>IF(VLOOKUP($A84,'[1]2. Child Protection'!$B$8:$BG$226,'[1]2. Child Protection'!K$1,FALSE)=C84,"",VLOOKUP($A84,'[1]2. Child Protection'!$B$8:$BG$226,'[1]2. Child Protection'!K$1,FALSE))</f>
        <v/>
      </c>
      <c r="O84" s="18" t="str">
        <f>IF(VLOOKUP($A84,'[1]2. Child Protection'!$B$8:$BG$226,'[1]2. Child Protection'!L$1,FALSE)=D84,"",VLOOKUP($A84,'[1]2. Child Protection'!$B$8:$BG$226,'[1]2. Child Protection'!L$1,FALSE)-D84)</f>
        <v/>
      </c>
      <c r="P84" s="18" t="str">
        <f>IF(VLOOKUP($A84,'[1]2. Child Protection'!$B$8:$BG$226,'[1]2. Child Protection'!M$1,FALSE)=E84,"",VLOOKUP($A84,'[1]2. Child Protection'!$B$8:$BG$226,'[1]2. Child Protection'!M$1,FALSE))</f>
        <v/>
      </c>
      <c r="Q84" s="18" t="str">
        <f>IF(VLOOKUP($A84,'[1]2. Child Protection'!$B$8:$BG$226,'[1]2. Child Protection'!N$1,FALSE)=F84,"",VLOOKUP($A84,'[1]2. Child Protection'!$B$8:$BG$226,'[1]2. Child Protection'!N$1,FALSE))</f>
        <v/>
      </c>
      <c r="R84" s="18" t="str">
        <f>IF(VLOOKUP($A84,'[1]2. Child Protection'!$B$8:$BG$226,'[1]2. Child Protection'!O$1,FALSE)=G84,"",VLOOKUP($A84,'[1]2. Child Protection'!$B$8:$BG$226,'[1]2. Child Protection'!O$1,FALSE))</f>
        <v/>
      </c>
      <c r="S84" s="18" t="str">
        <f>IF(VLOOKUP($A84,'[1]2. Child Protection'!$B$8:$BG$226,'[1]2. Child Protection'!P$1,FALSE)=H84,"",VLOOKUP($A84,'[1]2. Child Protection'!$B$8:$BG$226,'[1]2. Child Protection'!P$1,FALSE)-H84)</f>
        <v/>
      </c>
      <c r="T84" s="18" t="str">
        <f>IF(VLOOKUP($A84,'[1]2. Child Protection'!$B$8:$BG$226,'[1]2. Child Protection'!Q$1,FALSE)=I84,"",VLOOKUP($A84,'[1]2. Child Protection'!$B$8:$BG$226,'[1]2. Child Protection'!Q$1,FALSE))</f>
        <v/>
      </c>
      <c r="U84" s="18" t="str">
        <f>IF(VLOOKUP($A84,'[1]2. Child Protection'!$B$8:$BG$226,'[1]2. Child Protection'!R$1,FALSE)=J84,"",VLOOKUP($A84,'[1]2. Child Protection'!$B$8:$BG$226,'[1]2. Child Protection'!R$1,FALSE))</f>
        <v/>
      </c>
      <c r="V84" s="18" t="str">
        <f>IF(VLOOKUP($A84,'[1]2. Child Protection'!$B$8:$BG$226,'[1]2. Child Protection'!S$1,FALSE)=K84,"",VLOOKUP($A84,'[1]2. Child Protection'!$B$8:$BG$226,'[1]2. Child Protection'!S$1,FALSE))</f>
        <v/>
      </c>
      <c r="W84" s="2" t="b">
        <f t="shared" si="1"/>
        <v>1</v>
      </c>
      <c r="X84" s="1" t="s">
        <v>147</v>
      </c>
      <c r="Y84" s="58" t="s">
        <v>22</v>
      </c>
      <c r="Z84" s="57"/>
      <c r="AA84" s="58" t="s">
        <v>22</v>
      </c>
      <c r="AB84" s="57"/>
      <c r="AC84" s="57"/>
      <c r="AD84" s="57"/>
      <c r="AE84" s="58" t="s">
        <v>22</v>
      </c>
      <c r="AF84" s="57"/>
      <c r="AG84" s="57"/>
      <c r="AH84" s="57"/>
    </row>
    <row r="85" spans="1:34" x14ac:dyDescent="0.15">
      <c r="A85" s="2" t="s">
        <v>148</v>
      </c>
      <c r="B85" s="54">
        <v>6.24</v>
      </c>
      <c r="C85" s="48"/>
      <c r="D85" s="54">
        <v>29.495999999999999</v>
      </c>
      <c r="E85" s="48"/>
      <c r="F85" s="55" t="s">
        <v>95</v>
      </c>
      <c r="G85" s="55" t="s">
        <v>149</v>
      </c>
      <c r="H85" s="54">
        <v>9.6</v>
      </c>
      <c r="I85" s="48"/>
      <c r="J85" s="55" t="s">
        <v>95</v>
      </c>
      <c r="K85" s="55" t="s">
        <v>149</v>
      </c>
      <c r="M85" s="18" t="str">
        <f>IF(VLOOKUP($A85,'[1]2. Child Protection'!$B$8:$BG$226,'[1]2. Child Protection'!J$1,FALSE)=B85,"",VLOOKUP($A85,'[1]2. Child Protection'!$B$8:$BG$226,'[1]2. Child Protection'!J$1,FALSE)-B85)</f>
        <v/>
      </c>
      <c r="N85" s="18" t="str">
        <f>IF(VLOOKUP($A85,'[1]2. Child Protection'!$B$8:$BG$226,'[1]2. Child Protection'!K$1,FALSE)=C85,"",VLOOKUP($A85,'[1]2. Child Protection'!$B$8:$BG$226,'[1]2. Child Protection'!K$1,FALSE))</f>
        <v/>
      </c>
      <c r="O85" s="18" t="str">
        <f>IF(VLOOKUP($A85,'[1]2. Child Protection'!$B$8:$BG$226,'[1]2. Child Protection'!L$1,FALSE)=D85,"",VLOOKUP($A85,'[1]2. Child Protection'!$B$8:$BG$226,'[1]2. Child Protection'!L$1,FALSE)-D85)</f>
        <v/>
      </c>
      <c r="P85" s="18" t="str">
        <f>IF(VLOOKUP($A85,'[1]2. Child Protection'!$B$8:$BG$226,'[1]2. Child Protection'!M$1,FALSE)=E85,"",VLOOKUP($A85,'[1]2. Child Protection'!$B$8:$BG$226,'[1]2. Child Protection'!M$1,FALSE))</f>
        <v/>
      </c>
      <c r="Q85" s="18" t="str">
        <f>IF(VLOOKUP($A85,'[1]2. Child Protection'!$B$8:$BG$226,'[1]2. Child Protection'!N$1,FALSE)=F85,"",VLOOKUP($A85,'[1]2. Child Protection'!$B$8:$BG$226,'[1]2. Child Protection'!N$1,FALSE))</f>
        <v/>
      </c>
      <c r="R85" s="18" t="str">
        <f>IF(VLOOKUP($A85,'[1]2. Child Protection'!$B$8:$BG$226,'[1]2. Child Protection'!O$1,FALSE)=G85,"",VLOOKUP($A85,'[1]2. Child Protection'!$B$8:$BG$226,'[1]2. Child Protection'!O$1,FALSE))</f>
        <v/>
      </c>
      <c r="S85" s="18" t="str">
        <f>IF(VLOOKUP($A85,'[1]2. Child Protection'!$B$8:$BG$226,'[1]2. Child Protection'!P$1,FALSE)=H85,"",VLOOKUP($A85,'[1]2. Child Protection'!$B$8:$BG$226,'[1]2. Child Protection'!P$1,FALSE)-H85)</f>
        <v/>
      </c>
      <c r="T85" s="18" t="str">
        <f>IF(VLOOKUP($A85,'[1]2. Child Protection'!$B$8:$BG$226,'[1]2. Child Protection'!Q$1,FALSE)=I85,"",VLOOKUP($A85,'[1]2. Child Protection'!$B$8:$BG$226,'[1]2. Child Protection'!Q$1,FALSE))</f>
        <v/>
      </c>
      <c r="U85" s="18" t="str">
        <f>IF(VLOOKUP($A85,'[1]2. Child Protection'!$B$8:$BG$226,'[1]2. Child Protection'!R$1,FALSE)=J85,"",VLOOKUP($A85,'[1]2. Child Protection'!$B$8:$BG$226,'[1]2. Child Protection'!R$1,FALSE))</f>
        <v/>
      </c>
      <c r="V85" s="18" t="str">
        <f>IF(VLOOKUP($A85,'[1]2. Child Protection'!$B$8:$BG$226,'[1]2. Child Protection'!S$1,FALSE)=K85,"",VLOOKUP($A85,'[1]2. Child Protection'!$B$8:$BG$226,'[1]2. Child Protection'!S$1,FALSE))</f>
        <v/>
      </c>
      <c r="W85" s="2" t="b">
        <f t="shared" si="1"/>
        <v>1</v>
      </c>
      <c r="X85" s="1" t="s">
        <v>148</v>
      </c>
      <c r="Y85" s="56">
        <v>6.2</v>
      </c>
      <c r="Z85" s="57"/>
      <c r="AA85" s="56">
        <v>29.5</v>
      </c>
      <c r="AB85" s="57"/>
      <c r="AC85" s="58" t="s">
        <v>14</v>
      </c>
      <c r="AD85" s="58" t="s">
        <v>15</v>
      </c>
      <c r="AE85" s="56">
        <v>9.6</v>
      </c>
      <c r="AF85" s="57"/>
      <c r="AG85" s="58" t="s">
        <v>14</v>
      </c>
      <c r="AH85" s="58" t="s">
        <v>15</v>
      </c>
    </row>
    <row r="86" spans="1:34" x14ac:dyDescent="0.15">
      <c r="A86" s="2" t="s">
        <v>150</v>
      </c>
      <c r="B86" s="54">
        <v>17.041</v>
      </c>
      <c r="C86" s="48"/>
      <c r="D86" s="54">
        <v>46.503999999999998</v>
      </c>
      <c r="E86" s="48"/>
      <c r="F86" s="55" t="s">
        <v>78</v>
      </c>
      <c r="G86" s="55" t="s">
        <v>79</v>
      </c>
      <c r="H86" s="54">
        <v>1.9</v>
      </c>
      <c r="I86" s="48"/>
      <c r="J86" s="55" t="s">
        <v>78</v>
      </c>
      <c r="K86" s="55" t="s">
        <v>79</v>
      </c>
      <c r="M86" s="18" t="str">
        <f>IF(VLOOKUP($A86,'[1]2. Child Protection'!$B$8:$BG$226,'[1]2. Child Protection'!J$1,FALSE)=B86,"",VLOOKUP($A86,'[1]2. Child Protection'!$B$8:$BG$226,'[1]2. Child Protection'!J$1,FALSE)-B86)</f>
        <v/>
      </c>
      <c r="N86" s="18" t="str">
        <f>IF(VLOOKUP($A86,'[1]2. Child Protection'!$B$8:$BG$226,'[1]2. Child Protection'!K$1,FALSE)=C86,"",VLOOKUP($A86,'[1]2. Child Protection'!$B$8:$BG$226,'[1]2. Child Protection'!K$1,FALSE))</f>
        <v/>
      </c>
      <c r="O86" s="18" t="str">
        <f>IF(VLOOKUP($A86,'[1]2. Child Protection'!$B$8:$BG$226,'[1]2. Child Protection'!L$1,FALSE)=D86,"",VLOOKUP($A86,'[1]2. Child Protection'!$B$8:$BG$226,'[1]2. Child Protection'!L$1,FALSE)-D86)</f>
        <v/>
      </c>
      <c r="P86" s="18" t="str">
        <f>IF(VLOOKUP($A86,'[1]2. Child Protection'!$B$8:$BG$226,'[1]2. Child Protection'!M$1,FALSE)=E86,"",VLOOKUP($A86,'[1]2. Child Protection'!$B$8:$BG$226,'[1]2. Child Protection'!M$1,FALSE))</f>
        <v/>
      </c>
      <c r="Q86" s="18" t="str">
        <f>IF(VLOOKUP($A86,'[1]2. Child Protection'!$B$8:$BG$226,'[1]2. Child Protection'!N$1,FALSE)=F86,"",VLOOKUP($A86,'[1]2. Child Protection'!$B$8:$BG$226,'[1]2. Child Protection'!N$1,FALSE))</f>
        <v/>
      </c>
      <c r="R86" s="18" t="str">
        <f>IF(VLOOKUP($A86,'[1]2. Child Protection'!$B$8:$BG$226,'[1]2. Child Protection'!O$1,FALSE)=G86,"",VLOOKUP($A86,'[1]2. Child Protection'!$B$8:$BG$226,'[1]2. Child Protection'!O$1,FALSE))</f>
        <v/>
      </c>
      <c r="S86" s="18" t="str">
        <f>IF(VLOOKUP($A86,'[1]2. Child Protection'!$B$8:$BG$226,'[1]2. Child Protection'!P$1,FALSE)=H86,"",VLOOKUP($A86,'[1]2. Child Protection'!$B$8:$BG$226,'[1]2. Child Protection'!P$1,FALSE)-H86)</f>
        <v/>
      </c>
      <c r="T86" s="18" t="str">
        <f>IF(VLOOKUP($A86,'[1]2. Child Protection'!$B$8:$BG$226,'[1]2. Child Protection'!Q$1,FALSE)=I86,"",VLOOKUP($A86,'[1]2. Child Protection'!$B$8:$BG$226,'[1]2. Child Protection'!Q$1,FALSE))</f>
        <v/>
      </c>
      <c r="U86" s="18" t="str">
        <f>IF(VLOOKUP($A86,'[1]2. Child Protection'!$B$8:$BG$226,'[1]2. Child Protection'!R$1,FALSE)=J86,"",VLOOKUP($A86,'[1]2. Child Protection'!$B$8:$BG$226,'[1]2. Child Protection'!R$1,FALSE))</f>
        <v/>
      </c>
      <c r="V86" s="18" t="str">
        <f>IF(VLOOKUP($A86,'[1]2. Child Protection'!$B$8:$BG$226,'[1]2. Child Protection'!S$1,FALSE)=K86,"",VLOOKUP($A86,'[1]2. Child Protection'!$B$8:$BG$226,'[1]2. Child Protection'!S$1,FALSE))</f>
        <v/>
      </c>
      <c r="W86" s="2" t="b">
        <f t="shared" si="1"/>
        <v>1</v>
      </c>
      <c r="X86" s="1" t="s">
        <v>150</v>
      </c>
      <c r="Y86" s="56">
        <v>17</v>
      </c>
      <c r="Z86" s="57"/>
      <c r="AA86" s="56">
        <v>46.5</v>
      </c>
      <c r="AB86" s="57"/>
      <c r="AC86" s="58" t="s">
        <v>78</v>
      </c>
      <c r="AD86" s="58" t="s">
        <v>79</v>
      </c>
      <c r="AE86" s="56">
        <v>1.9</v>
      </c>
      <c r="AF86" s="57"/>
      <c r="AG86" s="58" t="s">
        <v>78</v>
      </c>
      <c r="AH86" s="58" t="s">
        <v>79</v>
      </c>
    </row>
    <row r="87" spans="1:34" x14ac:dyDescent="0.15">
      <c r="A87" s="2" t="s">
        <v>151</v>
      </c>
      <c r="B87" s="54">
        <v>8.1</v>
      </c>
      <c r="C87" s="48"/>
      <c r="D87" s="54">
        <v>25.7</v>
      </c>
      <c r="E87" s="48"/>
      <c r="F87" s="55" t="s">
        <v>20</v>
      </c>
      <c r="G87" s="55" t="s">
        <v>21</v>
      </c>
      <c r="H87" s="54">
        <v>2.2000000000000002</v>
      </c>
      <c r="I87" s="48"/>
      <c r="J87" s="55" t="s">
        <v>20</v>
      </c>
      <c r="K87" s="55" t="s">
        <v>21</v>
      </c>
      <c r="M87" s="18" t="str">
        <f>IF(VLOOKUP($A87,'[1]2. Child Protection'!$B$8:$BG$226,'[1]2. Child Protection'!J$1,FALSE)=B87,"",VLOOKUP($A87,'[1]2. Child Protection'!$B$8:$BG$226,'[1]2. Child Protection'!J$1,FALSE)-B87)</f>
        <v/>
      </c>
      <c r="N87" s="18" t="str">
        <f>IF(VLOOKUP($A87,'[1]2. Child Protection'!$B$8:$BG$226,'[1]2. Child Protection'!K$1,FALSE)=C87,"",VLOOKUP($A87,'[1]2. Child Protection'!$B$8:$BG$226,'[1]2. Child Protection'!K$1,FALSE))</f>
        <v/>
      </c>
      <c r="O87" s="18" t="str">
        <f>IF(VLOOKUP($A87,'[1]2. Child Protection'!$B$8:$BG$226,'[1]2. Child Protection'!L$1,FALSE)=D87,"",VLOOKUP($A87,'[1]2. Child Protection'!$B$8:$BG$226,'[1]2. Child Protection'!L$1,FALSE)-D87)</f>
        <v/>
      </c>
      <c r="P87" s="18" t="str">
        <f>IF(VLOOKUP($A87,'[1]2. Child Protection'!$B$8:$BG$226,'[1]2. Child Protection'!M$1,FALSE)=E87,"",VLOOKUP($A87,'[1]2. Child Protection'!$B$8:$BG$226,'[1]2. Child Protection'!M$1,FALSE))</f>
        <v/>
      </c>
      <c r="Q87" s="18" t="str">
        <f>IF(VLOOKUP($A87,'[1]2. Child Protection'!$B$8:$BG$226,'[1]2. Child Protection'!N$1,FALSE)=F87,"",VLOOKUP($A87,'[1]2. Child Protection'!$B$8:$BG$226,'[1]2. Child Protection'!N$1,FALSE))</f>
        <v/>
      </c>
      <c r="R87" s="18" t="str">
        <f>IF(VLOOKUP($A87,'[1]2. Child Protection'!$B$8:$BG$226,'[1]2. Child Protection'!O$1,FALSE)=G87,"",VLOOKUP($A87,'[1]2. Child Protection'!$B$8:$BG$226,'[1]2. Child Protection'!O$1,FALSE))</f>
        <v/>
      </c>
      <c r="S87" s="18" t="str">
        <f>IF(VLOOKUP($A87,'[1]2. Child Protection'!$B$8:$BG$226,'[1]2. Child Protection'!P$1,FALSE)=H87,"",VLOOKUP($A87,'[1]2. Child Protection'!$B$8:$BG$226,'[1]2. Child Protection'!P$1,FALSE)-H87)</f>
        <v/>
      </c>
      <c r="T87" s="18" t="str">
        <f>IF(VLOOKUP($A87,'[1]2. Child Protection'!$B$8:$BG$226,'[1]2. Child Protection'!Q$1,FALSE)=I87,"",VLOOKUP($A87,'[1]2. Child Protection'!$B$8:$BG$226,'[1]2. Child Protection'!Q$1,FALSE))</f>
        <v/>
      </c>
      <c r="U87" s="18" t="str">
        <f>IF(VLOOKUP($A87,'[1]2. Child Protection'!$B$8:$BG$226,'[1]2. Child Protection'!R$1,FALSE)=J87,"",VLOOKUP($A87,'[1]2. Child Protection'!$B$8:$BG$226,'[1]2. Child Protection'!R$1,FALSE))</f>
        <v/>
      </c>
      <c r="V87" s="18" t="str">
        <f>IF(VLOOKUP($A87,'[1]2. Child Protection'!$B$8:$BG$226,'[1]2. Child Protection'!S$1,FALSE)=K87,"",VLOOKUP($A87,'[1]2. Child Protection'!$B$8:$BG$226,'[1]2. Child Protection'!S$1,FALSE))</f>
        <v/>
      </c>
      <c r="W87" s="2" t="b">
        <f t="shared" si="1"/>
        <v>1</v>
      </c>
      <c r="X87" s="1" t="s">
        <v>151</v>
      </c>
      <c r="Y87" s="56">
        <v>8.1</v>
      </c>
      <c r="Z87" s="57"/>
      <c r="AA87" s="56">
        <v>25.7</v>
      </c>
      <c r="AB87" s="57"/>
      <c r="AC87" s="58" t="s">
        <v>20</v>
      </c>
      <c r="AD87" s="58" t="s">
        <v>21</v>
      </c>
      <c r="AE87" s="56">
        <v>2.2000000000000002</v>
      </c>
      <c r="AF87" s="57"/>
      <c r="AG87" s="58" t="s">
        <v>20</v>
      </c>
      <c r="AH87" s="58" t="s">
        <v>21</v>
      </c>
    </row>
    <row r="88" spans="1:34" x14ac:dyDescent="0.15">
      <c r="A88" s="2" t="s">
        <v>152</v>
      </c>
      <c r="B88" s="54">
        <v>3.6</v>
      </c>
      <c r="C88" s="48" t="s">
        <v>48</v>
      </c>
      <c r="D88" s="54">
        <v>30.2</v>
      </c>
      <c r="E88" s="48" t="s">
        <v>48</v>
      </c>
      <c r="F88" s="55" t="s">
        <v>81</v>
      </c>
      <c r="G88" s="55" t="s">
        <v>132</v>
      </c>
      <c r="H88" s="54">
        <v>8.5</v>
      </c>
      <c r="I88" s="48" t="s">
        <v>48</v>
      </c>
      <c r="J88" s="55" t="s">
        <v>81</v>
      </c>
      <c r="K88" s="55" t="s">
        <v>132</v>
      </c>
      <c r="M88" s="18" t="str">
        <f>IF(VLOOKUP($A88,'[1]2. Child Protection'!$B$8:$BG$226,'[1]2. Child Protection'!J$1,FALSE)=B88,"",VLOOKUP($A88,'[1]2. Child Protection'!$B$8:$BG$226,'[1]2. Child Protection'!J$1,FALSE)-B88)</f>
        <v/>
      </c>
      <c r="N88" s="18" t="str">
        <f>IF(VLOOKUP($A88,'[1]2. Child Protection'!$B$8:$BG$226,'[1]2. Child Protection'!K$1,FALSE)=C88,"",VLOOKUP($A88,'[1]2. Child Protection'!$B$8:$BG$226,'[1]2. Child Protection'!K$1,FALSE))</f>
        <v/>
      </c>
      <c r="O88" s="18" t="str">
        <f>IF(VLOOKUP($A88,'[1]2. Child Protection'!$B$8:$BG$226,'[1]2. Child Protection'!L$1,FALSE)=D88,"",VLOOKUP($A88,'[1]2. Child Protection'!$B$8:$BG$226,'[1]2. Child Protection'!L$1,FALSE)-D88)</f>
        <v/>
      </c>
      <c r="P88" s="18" t="str">
        <f>IF(VLOOKUP($A88,'[1]2. Child Protection'!$B$8:$BG$226,'[1]2. Child Protection'!M$1,FALSE)=E88,"",VLOOKUP($A88,'[1]2. Child Protection'!$B$8:$BG$226,'[1]2. Child Protection'!M$1,FALSE))</f>
        <v/>
      </c>
      <c r="Q88" s="18" t="str">
        <f>IF(VLOOKUP($A88,'[1]2. Child Protection'!$B$8:$BG$226,'[1]2. Child Protection'!N$1,FALSE)=F88,"",VLOOKUP($A88,'[1]2. Child Protection'!$B$8:$BG$226,'[1]2. Child Protection'!N$1,FALSE))</f>
        <v/>
      </c>
      <c r="R88" s="18" t="str">
        <f>IF(VLOOKUP($A88,'[1]2. Child Protection'!$B$8:$BG$226,'[1]2. Child Protection'!O$1,FALSE)=G88,"",VLOOKUP($A88,'[1]2. Child Protection'!$B$8:$BG$226,'[1]2. Child Protection'!O$1,FALSE))</f>
        <v/>
      </c>
      <c r="S88" s="18" t="str">
        <f>IF(VLOOKUP($A88,'[1]2. Child Protection'!$B$8:$BG$226,'[1]2. Child Protection'!P$1,FALSE)=H88,"",VLOOKUP($A88,'[1]2. Child Protection'!$B$8:$BG$226,'[1]2. Child Protection'!P$1,FALSE)-H88)</f>
        <v/>
      </c>
      <c r="T88" s="18" t="str">
        <f>IF(VLOOKUP($A88,'[1]2. Child Protection'!$B$8:$BG$226,'[1]2. Child Protection'!Q$1,FALSE)=I88,"",VLOOKUP($A88,'[1]2. Child Protection'!$B$8:$BG$226,'[1]2. Child Protection'!Q$1,FALSE))</f>
        <v/>
      </c>
      <c r="U88" s="18" t="str">
        <f>IF(VLOOKUP($A88,'[1]2. Child Protection'!$B$8:$BG$226,'[1]2. Child Protection'!R$1,FALSE)=J88,"",VLOOKUP($A88,'[1]2. Child Protection'!$B$8:$BG$226,'[1]2. Child Protection'!R$1,FALSE))</f>
        <v/>
      </c>
      <c r="V88" s="18" t="str">
        <f>IF(VLOOKUP($A88,'[1]2. Child Protection'!$B$8:$BG$226,'[1]2. Child Protection'!S$1,FALSE)=K88,"",VLOOKUP($A88,'[1]2. Child Protection'!$B$8:$BG$226,'[1]2. Child Protection'!S$1,FALSE))</f>
        <v/>
      </c>
      <c r="W88" s="2" t="b">
        <f t="shared" si="1"/>
        <v>1</v>
      </c>
      <c r="X88" s="1" t="s">
        <v>152</v>
      </c>
      <c r="Y88" s="56">
        <v>6.3</v>
      </c>
      <c r="Z88" s="57"/>
      <c r="AA88" s="56">
        <v>32.299999999999997</v>
      </c>
      <c r="AB88" s="57"/>
      <c r="AC88" s="58" t="s">
        <v>31</v>
      </c>
      <c r="AD88" s="58" t="s">
        <v>32</v>
      </c>
      <c r="AE88" s="59">
        <v>8.5</v>
      </c>
      <c r="AF88" s="57" t="s">
        <v>37</v>
      </c>
      <c r="AG88" s="58" t="s">
        <v>81</v>
      </c>
      <c r="AH88" s="58" t="s">
        <v>132</v>
      </c>
    </row>
    <row r="89" spans="1:34" x14ac:dyDescent="0.15">
      <c r="A89" s="2" t="s">
        <v>153</v>
      </c>
      <c r="B89" s="54">
        <v>2.1349999999999998</v>
      </c>
      <c r="C89" s="48"/>
      <c r="D89" s="54">
        <v>14.898999999999999</v>
      </c>
      <c r="E89" s="48"/>
      <c r="F89" s="55" t="s">
        <v>12</v>
      </c>
      <c r="G89" s="55" t="s">
        <v>75</v>
      </c>
      <c r="H89" s="54">
        <v>1.552</v>
      </c>
      <c r="I89" s="48"/>
      <c r="J89" s="55" t="s">
        <v>12</v>
      </c>
      <c r="K89" s="55" t="s">
        <v>75</v>
      </c>
      <c r="M89" s="18" t="str">
        <f>IF(VLOOKUP($A89,'[1]2. Child Protection'!$B$8:$BG$226,'[1]2. Child Protection'!J$1,FALSE)=B89,"",VLOOKUP($A89,'[1]2. Child Protection'!$B$8:$BG$226,'[1]2. Child Protection'!J$1,FALSE)-B89)</f>
        <v/>
      </c>
      <c r="N89" s="18" t="str">
        <f>IF(VLOOKUP($A89,'[1]2. Child Protection'!$B$8:$BG$226,'[1]2. Child Protection'!K$1,FALSE)=C89,"",VLOOKUP($A89,'[1]2. Child Protection'!$B$8:$BG$226,'[1]2. Child Protection'!K$1,FALSE))</f>
        <v/>
      </c>
      <c r="O89" s="18" t="str">
        <f>IF(VLOOKUP($A89,'[1]2. Child Protection'!$B$8:$BG$226,'[1]2. Child Protection'!L$1,FALSE)=D89,"",VLOOKUP($A89,'[1]2. Child Protection'!$B$8:$BG$226,'[1]2. Child Protection'!L$1,FALSE)-D89)</f>
        <v/>
      </c>
      <c r="P89" s="18" t="str">
        <f>IF(VLOOKUP($A89,'[1]2. Child Protection'!$B$8:$BG$226,'[1]2. Child Protection'!M$1,FALSE)=E89,"",VLOOKUP($A89,'[1]2. Child Protection'!$B$8:$BG$226,'[1]2. Child Protection'!M$1,FALSE))</f>
        <v/>
      </c>
      <c r="Q89" s="18" t="str">
        <f>IF(VLOOKUP($A89,'[1]2. Child Protection'!$B$8:$BG$226,'[1]2. Child Protection'!N$1,FALSE)=F89,"",VLOOKUP($A89,'[1]2. Child Protection'!$B$8:$BG$226,'[1]2. Child Protection'!N$1,FALSE))</f>
        <v/>
      </c>
      <c r="R89" s="18" t="str">
        <f>IF(VLOOKUP($A89,'[1]2. Child Protection'!$B$8:$BG$226,'[1]2. Child Protection'!O$1,FALSE)=G89,"",VLOOKUP($A89,'[1]2. Child Protection'!$B$8:$BG$226,'[1]2. Child Protection'!O$1,FALSE))</f>
        <v/>
      </c>
      <c r="S89" s="18" t="str">
        <f>IF(VLOOKUP($A89,'[1]2. Child Protection'!$B$8:$BG$226,'[1]2. Child Protection'!P$1,FALSE)=H89,"",VLOOKUP($A89,'[1]2. Child Protection'!$B$8:$BG$226,'[1]2. Child Protection'!P$1,FALSE)-H89)</f>
        <v/>
      </c>
      <c r="T89" s="18" t="str">
        <f>IF(VLOOKUP($A89,'[1]2. Child Protection'!$B$8:$BG$226,'[1]2. Child Protection'!Q$1,FALSE)=I89,"",VLOOKUP($A89,'[1]2. Child Protection'!$B$8:$BG$226,'[1]2. Child Protection'!Q$1,FALSE))</f>
        <v/>
      </c>
      <c r="U89" s="18" t="str">
        <f>IF(VLOOKUP($A89,'[1]2. Child Protection'!$B$8:$BG$226,'[1]2. Child Protection'!R$1,FALSE)=J89,"",VLOOKUP($A89,'[1]2. Child Protection'!$B$8:$BG$226,'[1]2. Child Protection'!R$1,FALSE))</f>
        <v/>
      </c>
      <c r="V89" s="18" t="str">
        <f>IF(VLOOKUP($A89,'[1]2. Child Protection'!$B$8:$BG$226,'[1]2. Child Protection'!S$1,FALSE)=K89,"",VLOOKUP($A89,'[1]2. Child Protection'!$B$8:$BG$226,'[1]2. Child Protection'!S$1,FALSE))</f>
        <v/>
      </c>
      <c r="W89" s="2" t="b">
        <f t="shared" si="1"/>
        <v>1</v>
      </c>
      <c r="X89" s="1" t="s">
        <v>153</v>
      </c>
      <c r="Y89" s="56">
        <v>2.1</v>
      </c>
      <c r="Z89" s="57"/>
      <c r="AA89" s="56">
        <v>14.9</v>
      </c>
      <c r="AB89" s="57"/>
      <c r="AC89" s="58" t="s">
        <v>12</v>
      </c>
      <c r="AD89" s="58" t="s">
        <v>75</v>
      </c>
      <c r="AE89" s="56">
        <v>1.6</v>
      </c>
      <c r="AF89" s="57"/>
      <c r="AG89" s="58" t="s">
        <v>12</v>
      </c>
      <c r="AH89" s="58" t="s">
        <v>75</v>
      </c>
    </row>
    <row r="90" spans="1:34" x14ac:dyDescent="0.15">
      <c r="A90" s="2" t="s">
        <v>154</v>
      </c>
      <c r="B90" s="55" t="s">
        <v>22</v>
      </c>
      <c r="C90" s="48"/>
      <c r="D90" s="55" t="s">
        <v>22</v>
      </c>
      <c r="E90" s="48"/>
      <c r="F90" s="48"/>
      <c r="G90" s="48"/>
      <c r="H90" s="55" t="s">
        <v>22</v>
      </c>
      <c r="I90" s="48"/>
      <c r="J90" s="48"/>
      <c r="K90" s="48"/>
      <c r="M90" s="18" t="str">
        <f>IF(VLOOKUP($A90,'[1]2. Child Protection'!$B$8:$BG$226,'[1]2. Child Protection'!J$1,FALSE)=B90,"",VLOOKUP($A90,'[1]2. Child Protection'!$B$8:$BG$226,'[1]2. Child Protection'!J$1,FALSE)-B90)</f>
        <v/>
      </c>
      <c r="N90" s="18" t="str">
        <f>IF(VLOOKUP($A90,'[1]2. Child Protection'!$B$8:$BG$226,'[1]2. Child Protection'!K$1,FALSE)=C90,"",VLOOKUP($A90,'[1]2. Child Protection'!$B$8:$BG$226,'[1]2. Child Protection'!K$1,FALSE))</f>
        <v/>
      </c>
      <c r="O90" s="18" t="str">
        <f>IF(VLOOKUP($A90,'[1]2. Child Protection'!$B$8:$BG$226,'[1]2. Child Protection'!L$1,FALSE)=D90,"",VLOOKUP($A90,'[1]2. Child Protection'!$B$8:$BG$226,'[1]2. Child Protection'!L$1,FALSE)-D90)</f>
        <v/>
      </c>
      <c r="P90" s="18" t="str">
        <f>IF(VLOOKUP($A90,'[1]2. Child Protection'!$B$8:$BG$226,'[1]2. Child Protection'!M$1,FALSE)=E90,"",VLOOKUP($A90,'[1]2. Child Protection'!$B$8:$BG$226,'[1]2. Child Protection'!M$1,FALSE))</f>
        <v/>
      </c>
      <c r="Q90" s="18" t="str">
        <f>IF(VLOOKUP($A90,'[1]2. Child Protection'!$B$8:$BG$226,'[1]2. Child Protection'!N$1,FALSE)=F90,"",VLOOKUP($A90,'[1]2. Child Protection'!$B$8:$BG$226,'[1]2. Child Protection'!N$1,FALSE))</f>
        <v/>
      </c>
      <c r="R90" s="18" t="str">
        <f>IF(VLOOKUP($A90,'[1]2. Child Protection'!$B$8:$BG$226,'[1]2. Child Protection'!O$1,FALSE)=G90,"",VLOOKUP($A90,'[1]2. Child Protection'!$B$8:$BG$226,'[1]2. Child Protection'!O$1,FALSE))</f>
        <v/>
      </c>
      <c r="S90" s="18" t="str">
        <f>IF(VLOOKUP($A90,'[1]2. Child Protection'!$B$8:$BG$226,'[1]2. Child Protection'!P$1,FALSE)=H90,"",VLOOKUP($A90,'[1]2. Child Protection'!$B$8:$BG$226,'[1]2. Child Protection'!P$1,FALSE)-H90)</f>
        <v/>
      </c>
      <c r="T90" s="18" t="str">
        <f>IF(VLOOKUP($A90,'[1]2. Child Protection'!$B$8:$BG$226,'[1]2. Child Protection'!Q$1,FALSE)=I90,"",VLOOKUP($A90,'[1]2. Child Protection'!$B$8:$BG$226,'[1]2. Child Protection'!Q$1,FALSE))</f>
        <v/>
      </c>
      <c r="U90" s="18" t="str">
        <f>IF(VLOOKUP($A90,'[1]2. Child Protection'!$B$8:$BG$226,'[1]2. Child Protection'!R$1,FALSE)=J90,"",VLOOKUP($A90,'[1]2. Child Protection'!$B$8:$BG$226,'[1]2. Child Protection'!R$1,FALSE))</f>
        <v/>
      </c>
      <c r="V90" s="18" t="str">
        <f>IF(VLOOKUP($A90,'[1]2. Child Protection'!$B$8:$BG$226,'[1]2. Child Protection'!S$1,FALSE)=K90,"",VLOOKUP($A90,'[1]2. Child Protection'!$B$8:$BG$226,'[1]2. Child Protection'!S$1,FALSE))</f>
        <v/>
      </c>
      <c r="W90" s="2" t="b">
        <f t="shared" si="1"/>
        <v>1</v>
      </c>
      <c r="X90" s="1" t="s">
        <v>154</v>
      </c>
      <c r="Y90" s="58" t="s">
        <v>22</v>
      </c>
      <c r="Z90" s="57"/>
      <c r="AA90" s="58" t="s">
        <v>22</v>
      </c>
      <c r="AB90" s="57"/>
      <c r="AC90" s="57"/>
      <c r="AD90" s="57"/>
      <c r="AE90" s="58" t="s">
        <v>22</v>
      </c>
      <c r="AF90" s="57"/>
      <c r="AG90" s="57"/>
      <c r="AH90" s="57"/>
    </row>
    <row r="91" spans="1:34" x14ac:dyDescent="0.15">
      <c r="A91" s="2" t="s">
        <v>155</v>
      </c>
      <c r="B91" s="54">
        <v>9.1620000000000008</v>
      </c>
      <c r="C91" s="48"/>
      <c r="D91" s="54">
        <v>34.01</v>
      </c>
      <c r="E91" s="48"/>
      <c r="F91" s="55" t="s">
        <v>45</v>
      </c>
      <c r="G91" s="55" t="s">
        <v>46</v>
      </c>
      <c r="H91" s="54">
        <v>9.9939999999999998</v>
      </c>
      <c r="I91" s="48"/>
      <c r="J91" s="55" t="s">
        <v>45</v>
      </c>
      <c r="K91" s="55" t="s">
        <v>46</v>
      </c>
      <c r="M91" s="18" t="str">
        <f>IF(VLOOKUP($A91,'[1]2. Child Protection'!$B$8:$BG$226,'[1]2. Child Protection'!J$1,FALSE)=B91,"",VLOOKUP($A91,'[1]2. Child Protection'!$B$8:$BG$226,'[1]2. Child Protection'!J$1,FALSE)-B91)</f>
        <v/>
      </c>
      <c r="N91" s="18" t="str">
        <f>IF(VLOOKUP($A91,'[1]2. Child Protection'!$B$8:$BG$226,'[1]2. Child Protection'!K$1,FALSE)=C91,"",VLOOKUP($A91,'[1]2. Child Protection'!$B$8:$BG$226,'[1]2. Child Protection'!K$1,FALSE))</f>
        <v/>
      </c>
      <c r="O91" s="18" t="str">
        <f>IF(VLOOKUP($A91,'[1]2. Child Protection'!$B$8:$BG$226,'[1]2. Child Protection'!L$1,FALSE)=D91,"",VLOOKUP($A91,'[1]2. Child Protection'!$B$8:$BG$226,'[1]2. Child Protection'!L$1,FALSE)-D91)</f>
        <v/>
      </c>
      <c r="P91" s="18" t="str">
        <f>IF(VLOOKUP($A91,'[1]2. Child Protection'!$B$8:$BG$226,'[1]2. Child Protection'!M$1,FALSE)=E91,"",VLOOKUP($A91,'[1]2. Child Protection'!$B$8:$BG$226,'[1]2. Child Protection'!M$1,FALSE))</f>
        <v/>
      </c>
      <c r="Q91" s="18" t="str">
        <f>IF(VLOOKUP($A91,'[1]2. Child Protection'!$B$8:$BG$226,'[1]2. Child Protection'!N$1,FALSE)=F91,"",VLOOKUP($A91,'[1]2. Child Protection'!$B$8:$BG$226,'[1]2. Child Protection'!N$1,FALSE))</f>
        <v/>
      </c>
      <c r="R91" s="18" t="str">
        <f>IF(VLOOKUP($A91,'[1]2. Child Protection'!$B$8:$BG$226,'[1]2. Child Protection'!O$1,FALSE)=G91,"",VLOOKUP($A91,'[1]2. Child Protection'!$B$8:$BG$226,'[1]2. Child Protection'!O$1,FALSE))</f>
        <v/>
      </c>
      <c r="S91" s="18" t="str">
        <f>IF(VLOOKUP($A91,'[1]2. Child Protection'!$B$8:$BG$226,'[1]2. Child Protection'!P$1,FALSE)=H91,"",VLOOKUP($A91,'[1]2. Child Protection'!$B$8:$BG$226,'[1]2. Child Protection'!P$1,FALSE)-H91)</f>
        <v/>
      </c>
      <c r="T91" s="18" t="str">
        <f>IF(VLOOKUP($A91,'[1]2. Child Protection'!$B$8:$BG$226,'[1]2. Child Protection'!Q$1,FALSE)=I91,"",VLOOKUP($A91,'[1]2. Child Protection'!$B$8:$BG$226,'[1]2. Child Protection'!Q$1,FALSE))</f>
        <v/>
      </c>
      <c r="U91" s="18" t="str">
        <f>IF(VLOOKUP($A91,'[1]2. Child Protection'!$B$8:$BG$226,'[1]2. Child Protection'!R$1,FALSE)=J91,"",VLOOKUP($A91,'[1]2. Child Protection'!$B$8:$BG$226,'[1]2. Child Protection'!R$1,FALSE))</f>
        <v/>
      </c>
      <c r="V91" s="18" t="str">
        <f>IF(VLOOKUP($A91,'[1]2. Child Protection'!$B$8:$BG$226,'[1]2. Child Protection'!S$1,FALSE)=K91,"",VLOOKUP($A91,'[1]2. Child Protection'!$B$8:$BG$226,'[1]2. Child Protection'!S$1,FALSE))</f>
        <v/>
      </c>
      <c r="W91" s="2" t="b">
        <f t="shared" si="1"/>
        <v>1</v>
      </c>
      <c r="X91" s="1" t="s">
        <v>155</v>
      </c>
      <c r="Y91" s="56">
        <v>9.1999999999999993</v>
      </c>
      <c r="Z91" s="57"/>
      <c r="AA91" s="56">
        <v>34</v>
      </c>
      <c r="AB91" s="57"/>
      <c r="AC91" s="58" t="s">
        <v>45</v>
      </c>
      <c r="AD91" s="58" t="s">
        <v>46</v>
      </c>
      <c r="AE91" s="56">
        <v>10</v>
      </c>
      <c r="AF91" s="57"/>
      <c r="AG91" s="58" t="s">
        <v>45</v>
      </c>
      <c r="AH91" s="58" t="s">
        <v>46</v>
      </c>
    </row>
    <row r="92" spans="1:34" x14ac:dyDescent="0.15">
      <c r="A92" s="2" t="s">
        <v>156</v>
      </c>
      <c r="B92" s="55" t="s">
        <v>22</v>
      </c>
      <c r="C92" s="48"/>
      <c r="D92" s="55" t="s">
        <v>22</v>
      </c>
      <c r="E92" s="48"/>
      <c r="F92" s="48"/>
      <c r="G92" s="48"/>
      <c r="H92" s="55" t="s">
        <v>22</v>
      </c>
      <c r="I92" s="48"/>
      <c r="J92" s="48"/>
      <c r="K92" s="48"/>
      <c r="M92" s="18" t="str">
        <f>IF(VLOOKUP($A92,'[1]2. Child Protection'!$B$8:$BG$226,'[1]2. Child Protection'!J$1,FALSE)=B92,"",VLOOKUP($A92,'[1]2. Child Protection'!$B$8:$BG$226,'[1]2. Child Protection'!J$1,FALSE)-B92)</f>
        <v/>
      </c>
      <c r="N92" s="18" t="str">
        <f>IF(VLOOKUP($A92,'[1]2. Child Protection'!$B$8:$BG$226,'[1]2. Child Protection'!K$1,FALSE)=C92,"",VLOOKUP($A92,'[1]2. Child Protection'!$B$8:$BG$226,'[1]2. Child Protection'!K$1,FALSE))</f>
        <v/>
      </c>
      <c r="O92" s="18" t="str">
        <f>IF(VLOOKUP($A92,'[1]2. Child Protection'!$B$8:$BG$226,'[1]2. Child Protection'!L$1,FALSE)=D92,"",VLOOKUP($A92,'[1]2. Child Protection'!$B$8:$BG$226,'[1]2. Child Protection'!L$1,FALSE)-D92)</f>
        <v/>
      </c>
      <c r="P92" s="18" t="str">
        <f>IF(VLOOKUP($A92,'[1]2. Child Protection'!$B$8:$BG$226,'[1]2. Child Protection'!M$1,FALSE)=E92,"",VLOOKUP($A92,'[1]2. Child Protection'!$B$8:$BG$226,'[1]2. Child Protection'!M$1,FALSE))</f>
        <v/>
      </c>
      <c r="Q92" s="18" t="str">
        <f>IF(VLOOKUP($A92,'[1]2. Child Protection'!$B$8:$BG$226,'[1]2. Child Protection'!N$1,FALSE)=F92,"",VLOOKUP($A92,'[1]2. Child Protection'!$B$8:$BG$226,'[1]2. Child Protection'!N$1,FALSE))</f>
        <v/>
      </c>
      <c r="R92" s="18" t="str">
        <f>IF(VLOOKUP($A92,'[1]2. Child Protection'!$B$8:$BG$226,'[1]2. Child Protection'!O$1,FALSE)=G92,"",VLOOKUP($A92,'[1]2. Child Protection'!$B$8:$BG$226,'[1]2. Child Protection'!O$1,FALSE))</f>
        <v/>
      </c>
      <c r="S92" s="18" t="str">
        <f>IF(VLOOKUP($A92,'[1]2. Child Protection'!$B$8:$BG$226,'[1]2. Child Protection'!P$1,FALSE)=H92,"",VLOOKUP($A92,'[1]2. Child Protection'!$B$8:$BG$226,'[1]2. Child Protection'!P$1,FALSE)-H92)</f>
        <v/>
      </c>
      <c r="T92" s="18" t="str">
        <f>IF(VLOOKUP($A92,'[1]2. Child Protection'!$B$8:$BG$226,'[1]2. Child Protection'!Q$1,FALSE)=I92,"",VLOOKUP($A92,'[1]2. Child Protection'!$B$8:$BG$226,'[1]2. Child Protection'!Q$1,FALSE))</f>
        <v/>
      </c>
      <c r="U92" s="18" t="str">
        <f>IF(VLOOKUP($A92,'[1]2. Child Protection'!$B$8:$BG$226,'[1]2. Child Protection'!R$1,FALSE)=J92,"",VLOOKUP($A92,'[1]2. Child Protection'!$B$8:$BG$226,'[1]2. Child Protection'!R$1,FALSE))</f>
        <v/>
      </c>
      <c r="V92" s="18" t="str">
        <f>IF(VLOOKUP($A92,'[1]2. Child Protection'!$B$8:$BG$226,'[1]2. Child Protection'!S$1,FALSE)=K92,"",VLOOKUP($A92,'[1]2. Child Protection'!$B$8:$BG$226,'[1]2. Child Protection'!S$1,FALSE))</f>
        <v/>
      </c>
      <c r="W92" s="2" t="b">
        <f t="shared" si="1"/>
        <v>1</v>
      </c>
      <c r="X92" s="1" t="s">
        <v>156</v>
      </c>
      <c r="Y92" s="58" t="s">
        <v>22</v>
      </c>
      <c r="Z92" s="57"/>
      <c r="AA92" s="58" t="s">
        <v>22</v>
      </c>
      <c r="AB92" s="57"/>
      <c r="AC92" s="57"/>
      <c r="AD92" s="57"/>
      <c r="AE92" s="58" t="s">
        <v>22</v>
      </c>
      <c r="AF92" s="57"/>
      <c r="AG92" s="57"/>
      <c r="AH92" s="57"/>
    </row>
    <row r="93" spans="1:34" x14ac:dyDescent="0.15">
      <c r="A93" s="2" t="s">
        <v>157</v>
      </c>
      <c r="B93" s="55" t="s">
        <v>22</v>
      </c>
      <c r="C93" s="48"/>
      <c r="D93" s="55" t="s">
        <v>22</v>
      </c>
      <c r="E93" s="48"/>
      <c r="F93" s="48"/>
      <c r="G93" s="48"/>
      <c r="H93" s="55" t="s">
        <v>22</v>
      </c>
      <c r="I93" s="48"/>
      <c r="J93" s="48"/>
      <c r="K93" s="48"/>
      <c r="M93" s="18" t="str">
        <f>IF(VLOOKUP($A93,'[1]2. Child Protection'!$B$8:$BG$226,'[1]2. Child Protection'!J$1,FALSE)=B93,"",VLOOKUP($A93,'[1]2. Child Protection'!$B$8:$BG$226,'[1]2. Child Protection'!J$1,FALSE)-B93)</f>
        <v/>
      </c>
      <c r="N93" s="18" t="str">
        <f>IF(VLOOKUP($A93,'[1]2. Child Protection'!$B$8:$BG$226,'[1]2. Child Protection'!K$1,FALSE)=C93,"",VLOOKUP($A93,'[1]2. Child Protection'!$B$8:$BG$226,'[1]2. Child Protection'!K$1,FALSE))</f>
        <v/>
      </c>
      <c r="O93" s="18" t="str">
        <f>IF(VLOOKUP($A93,'[1]2. Child Protection'!$B$8:$BG$226,'[1]2. Child Protection'!L$1,FALSE)=D93,"",VLOOKUP($A93,'[1]2. Child Protection'!$B$8:$BG$226,'[1]2. Child Protection'!L$1,FALSE)-D93)</f>
        <v/>
      </c>
      <c r="P93" s="18" t="str">
        <f>IF(VLOOKUP($A93,'[1]2. Child Protection'!$B$8:$BG$226,'[1]2. Child Protection'!M$1,FALSE)=E93,"",VLOOKUP($A93,'[1]2. Child Protection'!$B$8:$BG$226,'[1]2. Child Protection'!M$1,FALSE))</f>
        <v/>
      </c>
      <c r="Q93" s="18" t="str">
        <f>IF(VLOOKUP($A93,'[1]2. Child Protection'!$B$8:$BG$226,'[1]2. Child Protection'!N$1,FALSE)=F93,"",VLOOKUP($A93,'[1]2. Child Protection'!$B$8:$BG$226,'[1]2. Child Protection'!N$1,FALSE))</f>
        <v/>
      </c>
      <c r="R93" s="18" t="str">
        <f>IF(VLOOKUP($A93,'[1]2. Child Protection'!$B$8:$BG$226,'[1]2. Child Protection'!O$1,FALSE)=G93,"",VLOOKUP($A93,'[1]2. Child Protection'!$B$8:$BG$226,'[1]2. Child Protection'!O$1,FALSE))</f>
        <v/>
      </c>
      <c r="S93" s="18" t="str">
        <f>IF(VLOOKUP($A93,'[1]2. Child Protection'!$B$8:$BG$226,'[1]2. Child Protection'!P$1,FALSE)=H93,"",VLOOKUP($A93,'[1]2. Child Protection'!$B$8:$BG$226,'[1]2. Child Protection'!P$1,FALSE)-H93)</f>
        <v/>
      </c>
      <c r="T93" s="18" t="str">
        <f>IF(VLOOKUP($A93,'[1]2. Child Protection'!$B$8:$BG$226,'[1]2. Child Protection'!Q$1,FALSE)=I93,"",VLOOKUP($A93,'[1]2. Child Protection'!$B$8:$BG$226,'[1]2. Child Protection'!Q$1,FALSE))</f>
        <v/>
      </c>
      <c r="U93" s="18" t="str">
        <f>IF(VLOOKUP($A93,'[1]2. Child Protection'!$B$8:$BG$226,'[1]2. Child Protection'!R$1,FALSE)=J93,"",VLOOKUP($A93,'[1]2. Child Protection'!$B$8:$BG$226,'[1]2. Child Protection'!R$1,FALSE))</f>
        <v/>
      </c>
      <c r="V93" s="18" t="str">
        <f>IF(VLOOKUP($A93,'[1]2. Child Protection'!$B$8:$BG$226,'[1]2. Child Protection'!S$1,FALSE)=K93,"",VLOOKUP($A93,'[1]2. Child Protection'!$B$8:$BG$226,'[1]2. Child Protection'!S$1,FALSE))</f>
        <v/>
      </c>
      <c r="W93" s="2" t="b">
        <f t="shared" si="1"/>
        <v>1</v>
      </c>
      <c r="X93" s="1" t="s">
        <v>157</v>
      </c>
      <c r="Y93" s="58" t="s">
        <v>22</v>
      </c>
      <c r="Z93" s="57"/>
      <c r="AA93" s="58" t="s">
        <v>22</v>
      </c>
      <c r="AB93" s="57"/>
      <c r="AC93" s="57"/>
      <c r="AD93" s="57"/>
      <c r="AE93" s="58" t="s">
        <v>22</v>
      </c>
      <c r="AF93" s="57"/>
      <c r="AG93" s="57"/>
      <c r="AH93" s="57"/>
    </row>
    <row r="94" spans="1:34" x14ac:dyDescent="0.15">
      <c r="A94" s="2" t="s">
        <v>158</v>
      </c>
      <c r="B94" s="54">
        <v>4.8</v>
      </c>
      <c r="C94" s="48"/>
      <c r="D94" s="54">
        <v>23.3</v>
      </c>
      <c r="E94" s="48"/>
      <c r="F94" s="55" t="s">
        <v>159</v>
      </c>
      <c r="G94" s="55" t="s">
        <v>160</v>
      </c>
      <c r="H94" s="54">
        <v>2.6339999999999999</v>
      </c>
      <c r="I94" s="48"/>
      <c r="J94" s="55" t="s">
        <v>159</v>
      </c>
      <c r="K94" s="55" t="s">
        <v>160</v>
      </c>
      <c r="M94" s="18" t="str">
        <f>IF(VLOOKUP($A94,'[1]2. Child Protection'!$B$8:$BG$226,'[1]2. Child Protection'!J$1,FALSE)=B94,"",VLOOKUP($A94,'[1]2. Child Protection'!$B$8:$BG$226,'[1]2. Child Protection'!J$1,FALSE)-B94)</f>
        <v/>
      </c>
      <c r="N94" s="18" t="str">
        <f>IF(VLOOKUP($A94,'[1]2. Child Protection'!$B$8:$BG$226,'[1]2. Child Protection'!K$1,FALSE)=C94,"",VLOOKUP($A94,'[1]2. Child Protection'!$B$8:$BG$226,'[1]2. Child Protection'!K$1,FALSE))</f>
        <v/>
      </c>
      <c r="O94" s="18" t="str">
        <f>IF(VLOOKUP($A94,'[1]2. Child Protection'!$B$8:$BG$226,'[1]2. Child Protection'!L$1,FALSE)=D94,"",VLOOKUP($A94,'[1]2. Child Protection'!$B$8:$BG$226,'[1]2. Child Protection'!L$1,FALSE)-D94)</f>
        <v/>
      </c>
      <c r="P94" s="18" t="str">
        <f>IF(VLOOKUP($A94,'[1]2. Child Protection'!$B$8:$BG$226,'[1]2. Child Protection'!M$1,FALSE)=E94,"",VLOOKUP($A94,'[1]2. Child Protection'!$B$8:$BG$226,'[1]2. Child Protection'!M$1,FALSE))</f>
        <v/>
      </c>
      <c r="Q94" s="18" t="str">
        <f>IF(VLOOKUP($A94,'[1]2. Child Protection'!$B$8:$BG$226,'[1]2. Child Protection'!N$1,FALSE)=F94,"",VLOOKUP($A94,'[1]2. Child Protection'!$B$8:$BG$226,'[1]2. Child Protection'!N$1,FALSE))</f>
        <v/>
      </c>
      <c r="R94" s="18" t="str">
        <f>IF(VLOOKUP($A94,'[1]2. Child Protection'!$B$8:$BG$226,'[1]2. Child Protection'!O$1,FALSE)=G94,"",VLOOKUP($A94,'[1]2. Child Protection'!$B$8:$BG$226,'[1]2. Child Protection'!O$1,FALSE))</f>
        <v/>
      </c>
      <c r="S94" s="18" t="str">
        <f>IF(VLOOKUP($A94,'[1]2. Child Protection'!$B$8:$BG$226,'[1]2. Child Protection'!P$1,FALSE)=H94,"",VLOOKUP($A94,'[1]2. Child Protection'!$B$8:$BG$226,'[1]2. Child Protection'!P$1,FALSE)-H94)</f>
        <v/>
      </c>
      <c r="T94" s="18" t="str">
        <f>IF(VLOOKUP($A94,'[1]2. Child Protection'!$B$8:$BG$226,'[1]2. Child Protection'!Q$1,FALSE)=I94,"",VLOOKUP($A94,'[1]2. Child Protection'!$B$8:$BG$226,'[1]2. Child Protection'!Q$1,FALSE))</f>
        <v/>
      </c>
      <c r="U94" s="18" t="str">
        <f>IF(VLOOKUP($A94,'[1]2. Child Protection'!$B$8:$BG$226,'[1]2. Child Protection'!R$1,FALSE)=J94,"",VLOOKUP($A94,'[1]2. Child Protection'!$B$8:$BG$226,'[1]2. Child Protection'!R$1,FALSE))</f>
        <v/>
      </c>
      <c r="V94" s="18" t="str">
        <f>IF(VLOOKUP($A94,'[1]2. Child Protection'!$B$8:$BG$226,'[1]2. Child Protection'!S$1,FALSE)=K94,"",VLOOKUP($A94,'[1]2. Child Protection'!$B$8:$BG$226,'[1]2. Child Protection'!S$1,FALSE))</f>
        <v/>
      </c>
      <c r="W94" s="2" t="b">
        <f t="shared" si="1"/>
        <v>1</v>
      </c>
      <c r="X94" s="1" t="s">
        <v>158</v>
      </c>
      <c r="Y94" s="56">
        <v>6.8</v>
      </c>
      <c r="Z94" s="57"/>
      <c r="AA94" s="56">
        <v>27.3</v>
      </c>
      <c r="AB94" s="57"/>
      <c r="AC94" s="58" t="s">
        <v>25</v>
      </c>
      <c r="AD94" s="58" t="s">
        <v>364</v>
      </c>
      <c r="AE94" s="56">
        <v>4.2</v>
      </c>
      <c r="AF94" s="57"/>
      <c r="AG94" s="58" t="s">
        <v>25</v>
      </c>
      <c r="AH94" s="58" t="s">
        <v>364</v>
      </c>
    </row>
    <row r="95" spans="1:34" x14ac:dyDescent="0.15">
      <c r="A95" s="2" t="s">
        <v>161</v>
      </c>
      <c r="B95" s="54">
        <v>2</v>
      </c>
      <c r="C95" s="48"/>
      <c r="D95" s="54">
        <v>16.3</v>
      </c>
      <c r="E95" s="48"/>
      <c r="F95" s="55" t="s">
        <v>76</v>
      </c>
      <c r="G95" s="55" t="s">
        <v>162</v>
      </c>
      <c r="H95" s="42">
        <v>5.3</v>
      </c>
      <c r="I95" s="48" t="s">
        <v>48</v>
      </c>
      <c r="J95" s="55" t="s">
        <v>49</v>
      </c>
      <c r="K95" s="55" t="s">
        <v>93</v>
      </c>
      <c r="M95" s="18" t="str">
        <f>IF(VLOOKUP($A95,'[1]2. Child Protection'!$B$8:$BG$226,'[1]2. Child Protection'!J$1,FALSE)=B95,"",VLOOKUP($A95,'[1]2. Child Protection'!$B$8:$BG$226,'[1]2. Child Protection'!J$1,FALSE)-B95)</f>
        <v/>
      </c>
      <c r="N95" s="18" t="str">
        <f>IF(VLOOKUP($A95,'[1]2. Child Protection'!$B$8:$BG$226,'[1]2. Child Protection'!K$1,FALSE)=C95,"",VLOOKUP($A95,'[1]2. Child Protection'!$B$8:$BG$226,'[1]2. Child Protection'!K$1,FALSE))</f>
        <v/>
      </c>
      <c r="O95" s="18" t="str">
        <f>IF(VLOOKUP($A95,'[1]2. Child Protection'!$B$8:$BG$226,'[1]2. Child Protection'!L$1,FALSE)=D95,"",VLOOKUP($A95,'[1]2. Child Protection'!$B$8:$BG$226,'[1]2. Child Protection'!L$1,FALSE)-D95)</f>
        <v/>
      </c>
      <c r="P95" s="18" t="str">
        <f>IF(VLOOKUP($A95,'[1]2. Child Protection'!$B$8:$BG$226,'[1]2. Child Protection'!M$1,FALSE)=E95,"",VLOOKUP($A95,'[1]2. Child Protection'!$B$8:$BG$226,'[1]2. Child Protection'!M$1,FALSE))</f>
        <v/>
      </c>
      <c r="Q95" s="18" t="str">
        <f>IF(VLOOKUP($A95,'[1]2. Child Protection'!$B$8:$BG$226,'[1]2. Child Protection'!N$1,FALSE)=F95,"",VLOOKUP($A95,'[1]2. Child Protection'!$B$8:$BG$226,'[1]2. Child Protection'!N$1,FALSE))</f>
        <v/>
      </c>
      <c r="R95" s="18" t="str">
        <f>IF(VLOOKUP($A95,'[1]2. Child Protection'!$B$8:$BG$226,'[1]2. Child Protection'!O$1,FALSE)=G95,"",VLOOKUP($A95,'[1]2. Child Protection'!$B$8:$BG$226,'[1]2. Child Protection'!O$1,FALSE))</f>
        <v/>
      </c>
      <c r="S95" s="18" t="str">
        <f>IF(VLOOKUP($A95,'[1]2. Child Protection'!$B$8:$BG$226,'[1]2. Child Protection'!P$1,FALSE)=H95,"",VLOOKUP($A95,'[1]2. Child Protection'!$B$8:$BG$226,'[1]2. Child Protection'!P$1,FALSE)-H95)</f>
        <v/>
      </c>
      <c r="T95" s="18" t="str">
        <f>IF(VLOOKUP($A95,'[1]2. Child Protection'!$B$8:$BG$226,'[1]2. Child Protection'!Q$1,FALSE)=I95,"",VLOOKUP($A95,'[1]2. Child Protection'!$B$8:$BG$226,'[1]2. Child Protection'!Q$1,FALSE))</f>
        <v/>
      </c>
      <c r="U95" s="18" t="str">
        <f>IF(VLOOKUP($A95,'[1]2. Child Protection'!$B$8:$BG$226,'[1]2. Child Protection'!R$1,FALSE)=J95,"",VLOOKUP($A95,'[1]2. Child Protection'!$B$8:$BG$226,'[1]2. Child Protection'!R$1,FALSE))</f>
        <v/>
      </c>
      <c r="V95" s="18" t="str">
        <f>IF(VLOOKUP($A95,'[1]2. Child Protection'!$B$8:$BG$226,'[1]2. Child Protection'!S$1,FALSE)=K95,"",VLOOKUP($A95,'[1]2. Child Protection'!$B$8:$BG$226,'[1]2. Child Protection'!S$1,FALSE))</f>
        <v/>
      </c>
      <c r="W95" s="2" t="b">
        <f t="shared" si="1"/>
        <v>0</v>
      </c>
      <c r="X95" s="1" t="s">
        <v>161</v>
      </c>
      <c r="Y95" s="56">
        <v>2</v>
      </c>
      <c r="Z95" s="57"/>
      <c r="AA95" s="56">
        <v>16.3</v>
      </c>
      <c r="AB95" s="57"/>
      <c r="AC95" s="58" t="s">
        <v>76</v>
      </c>
      <c r="AD95" s="58" t="s">
        <v>162</v>
      </c>
      <c r="AE95" s="59">
        <v>5.3</v>
      </c>
      <c r="AF95" s="57" t="s">
        <v>48</v>
      </c>
      <c r="AG95" s="58" t="s">
        <v>49</v>
      </c>
      <c r="AH95" s="58" t="s">
        <v>93</v>
      </c>
    </row>
    <row r="96" spans="1:34" x14ac:dyDescent="0.15">
      <c r="A96" s="2" t="s">
        <v>163</v>
      </c>
      <c r="B96" s="54">
        <v>2.7</v>
      </c>
      <c r="C96" s="48" t="s">
        <v>37</v>
      </c>
      <c r="D96" s="54">
        <v>16.7</v>
      </c>
      <c r="E96" s="48" t="s">
        <v>37</v>
      </c>
      <c r="F96" s="55" t="s">
        <v>58</v>
      </c>
      <c r="G96" s="55" t="s">
        <v>164</v>
      </c>
      <c r="H96" s="55" t="s">
        <v>22</v>
      </c>
      <c r="I96" s="48"/>
      <c r="J96" s="48"/>
      <c r="K96" s="48"/>
      <c r="M96" s="18" t="str">
        <f>IF(VLOOKUP($A96,'[1]2. Child Protection'!$B$8:$BG$226,'[1]2. Child Protection'!J$1,FALSE)=B96,"",VLOOKUP($A96,'[1]2. Child Protection'!$B$8:$BG$226,'[1]2. Child Protection'!J$1,FALSE)-B96)</f>
        <v/>
      </c>
      <c r="N96" s="18" t="str">
        <f>IF(VLOOKUP($A96,'[1]2. Child Protection'!$B$8:$BG$226,'[1]2. Child Protection'!K$1,FALSE)=C96,"",VLOOKUP($A96,'[1]2. Child Protection'!$B$8:$BG$226,'[1]2. Child Protection'!K$1,FALSE))</f>
        <v/>
      </c>
      <c r="O96" s="18" t="str">
        <f>IF(VLOOKUP($A96,'[1]2. Child Protection'!$B$8:$BG$226,'[1]2. Child Protection'!L$1,FALSE)=D96,"",VLOOKUP($A96,'[1]2. Child Protection'!$B$8:$BG$226,'[1]2. Child Protection'!L$1,FALSE)-D96)</f>
        <v/>
      </c>
      <c r="P96" s="18" t="str">
        <f>IF(VLOOKUP($A96,'[1]2. Child Protection'!$B$8:$BG$226,'[1]2. Child Protection'!M$1,FALSE)=E96,"",VLOOKUP($A96,'[1]2. Child Protection'!$B$8:$BG$226,'[1]2. Child Protection'!M$1,FALSE))</f>
        <v/>
      </c>
      <c r="Q96" s="18" t="str">
        <f>IF(VLOOKUP($A96,'[1]2. Child Protection'!$B$8:$BG$226,'[1]2. Child Protection'!N$1,FALSE)=F96,"",VLOOKUP($A96,'[1]2. Child Protection'!$B$8:$BG$226,'[1]2. Child Protection'!N$1,FALSE))</f>
        <v/>
      </c>
      <c r="R96" s="18" t="str">
        <f>IF(VLOOKUP($A96,'[1]2. Child Protection'!$B$8:$BG$226,'[1]2. Child Protection'!O$1,FALSE)=G96,"",VLOOKUP($A96,'[1]2. Child Protection'!$B$8:$BG$226,'[1]2. Child Protection'!O$1,FALSE))</f>
        <v/>
      </c>
      <c r="S96" s="18" t="str">
        <f>IF(VLOOKUP($A96,'[1]2. Child Protection'!$B$8:$BG$226,'[1]2. Child Protection'!P$1,FALSE)=H96,"",VLOOKUP($A96,'[1]2. Child Protection'!$B$8:$BG$226,'[1]2. Child Protection'!P$1,FALSE)-H96)</f>
        <v/>
      </c>
      <c r="T96" s="18" t="str">
        <f>IF(VLOOKUP($A96,'[1]2. Child Protection'!$B$8:$BG$226,'[1]2. Child Protection'!Q$1,FALSE)=I96,"",VLOOKUP($A96,'[1]2. Child Protection'!$B$8:$BG$226,'[1]2. Child Protection'!Q$1,FALSE))</f>
        <v/>
      </c>
      <c r="U96" s="18" t="str">
        <f>IF(VLOOKUP($A96,'[1]2. Child Protection'!$B$8:$BG$226,'[1]2. Child Protection'!R$1,FALSE)=J96,"",VLOOKUP($A96,'[1]2. Child Protection'!$B$8:$BG$226,'[1]2. Child Protection'!R$1,FALSE))</f>
        <v/>
      </c>
      <c r="V96" s="18" t="str">
        <f>IF(VLOOKUP($A96,'[1]2. Child Protection'!$B$8:$BG$226,'[1]2. Child Protection'!S$1,FALSE)=K96,"",VLOOKUP($A96,'[1]2. Child Protection'!$B$8:$BG$226,'[1]2. Child Protection'!S$1,FALSE))</f>
        <v/>
      </c>
      <c r="W96" s="2" t="b">
        <f t="shared" si="1"/>
        <v>0</v>
      </c>
      <c r="X96" s="1" t="s">
        <v>163</v>
      </c>
      <c r="Y96" s="56">
        <v>2.7</v>
      </c>
      <c r="Z96" s="57" t="s">
        <v>37</v>
      </c>
      <c r="AA96" s="56">
        <v>16.7</v>
      </c>
      <c r="AB96" s="57" t="s">
        <v>37</v>
      </c>
      <c r="AC96" s="58" t="s">
        <v>58</v>
      </c>
      <c r="AD96" s="58" t="s">
        <v>164</v>
      </c>
      <c r="AE96" s="58" t="s">
        <v>22</v>
      </c>
      <c r="AF96" s="57"/>
      <c r="AG96" s="57"/>
      <c r="AH96" s="57"/>
    </row>
    <row r="97" spans="1:34" x14ac:dyDescent="0.15">
      <c r="A97" s="2" t="s">
        <v>165</v>
      </c>
      <c r="B97" s="54">
        <v>7.2</v>
      </c>
      <c r="C97" s="48"/>
      <c r="D97" s="54">
        <v>27.9</v>
      </c>
      <c r="E97" s="48"/>
      <c r="F97" s="55" t="s">
        <v>78</v>
      </c>
      <c r="G97" s="55" t="s">
        <v>100</v>
      </c>
      <c r="H97" s="55" t="s">
        <v>22</v>
      </c>
      <c r="I97" s="48"/>
      <c r="J97" s="48"/>
      <c r="K97" s="48"/>
      <c r="M97" s="18" t="str">
        <f>IF(VLOOKUP($A97,'[1]2. Child Protection'!$B$8:$BG$226,'[1]2. Child Protection'!J$1,FALSE)=B97,"",VLOOKUP($A97,'[1]2. Child Protection'!$B$8:$BG$226,'[1]2. Child Protection'!J$1,FALSE)-B97)</f>
        <v/>
      </c>
      <c r="N97" s="18" t="str">
        <f>IF(VLOOKUP($A97,'[1]2. Child Protection'!$B$8:$BG$226,'[1]2. Child Protection'!K$1,FALSE)=C97,"",VLOOKUP($A97,'[1]2. Child Protection'!$B$8:$BG$226,'[1]2. Child Protection'!K$1,FALSE))</f>
        <v/>
      </c>
      <c r="O97" s="18" t="str">
        <f>IF(VLOOKUP($A97,'[1]2. Child Protection'!$B$8:$BG$226,'[1]2. Child Protection'!L$1,FALSE)=D97,"",VLOOKUP($A97,'[1]2. Child Protection'!$B$8:$BG$226,'[1]2. Child Protection'!L$1,FALSE)-D97)</f>
        <v/>
      </c>
      <c r="P97" s="18" t="str">
        <f>IF(VLOOKUP($A97,'[1]2. Child Protection'!$B$8:$BG$226,'[1]2. Child Protection'!M$1,FALSE)=E97,"",VLOOKUP($A97,'[1]2. Child Protection'!$B$8:$BG$226,'[1]2. Child Protection'!M$1,FALSE))</f>
        <v/>
      </c>
      <c r="Q97" s="18" t="str">
        <f>IF(VLOOKUP($A97,'[1]2. Child Protection'!$B$8:$BG$226,'[1]2. Child Protection'!N$1,FALSE)=F97,"",VLOOKUP($A97,'[1]2. Child Protection'!$B$8:$BG$226,'[1]2. Child Protection'!N$1,FALSE))</f>
        <v/>
      </c>
      <c r="R97" s="18" t="str">
        <f>IF(VLOOKUP($A97,'[1]2. Child Protection'!$B$8:$BG$226,'[1]2. Child Protection'!O$1,FALSE)=G97,"",VLOOKUP($A97,'[1]2. Child Protection'!$B$8:$BG$226,'[1]2. Child Protection'!O$1,FALSE))</f>
        <v/>
      </c>
      <c r="S97" s="18" t="str">
        <f>IF(VLOOKUP($A97,'[1]2. Child Protection'!$B$8:$BG$226,'[1]2. Child Protection'!P$1,FALSE)=H97,"",VLOOKUP($A97,'[1]2. Child Protection'!$B$8:$BG$226,'[1]2. Child Protection'!P$1,FALSE)-H97)</f>
        <v/>
      </c>
      <c r="T97" s="18" t="str">
        <f>IF(VLOOKUP($A97,'[1]2. Child Protection'!$B$8:$BG$226,'[1]2. Child Protection'!Q$1,FALSE)=I97,"",VLOOKUP($A97,'[1]2. Child Protection'!$B$8:$BG$226,'[1]2. Child Protection'!Q$1,FALSE))</f>
        <v/>
      </c>
      <c r="U97" s="18" t="str">
        <f>IF(VLOOKUP($A97,'[1]2. Child Protection'!$B$8:$BG$226,'[1]2. Child Protection'!R$1,FALSE)=J97,"",VLOOKUP($A97,'[1]2. Child Protection'!$B$8:$BG$226,'[1]2. Child Protection'!R$1,FALSE))</f>
        <v/>
      </c>
      <c r="V97" s="18" t="str">
        <f>IF(VLOOKUP($A97,'[1]2. Child Protection'!$B$8:$BG$226,'[1]2. Child Protection'!S$1,FALSE)=K97,"",VLOOKUP($A97,'[1]2. Child Protection'!$B$8:$BG$226,'[1]2. Child Protection'!S$1,FALSE))</f>
        <v/>
      </c>
      <c r="W97" s="2" t="b">
        <f t="shared" si="1"/>
        <v>0</v>
      </c>
      <c r="X97" s="1" t="s">
        <v>165</v>
      </c>
      <c r="Y97" s="56">
        <v>7.2</v>
      </c>
      <c r="Z97" s="57"/>
      <c r="AA97" s="56">
        <v>27.9</v>
      </c>
      <c r="AB97" s="57"/>
      <c r="AC97" s="58" t="s">
        <v>78</v>
      </c>
      <c r="AD97" s="58" t="s">
        <v>100</v>
      </c>
      <c r="AE97" s="58" t="s">
        <v>22</v>
      </c>
      <c r="AF97" s="57"/>
      <c r="AG97" s="57"/>
      <c r="AH97" s="57"/>
    </row>
    <row r="98" spans="1:34" x14ac:dyDescent="0.15">
      <c r="A98" s="2" t="s">
        <v>166</v>
      </c>
      <c r="B98" s="55" t="s">
        <v>22</v>
      </c>
      <c r="C98" s="48"/>
      <c r="D98" s="55" t="s">
        <v>22</v>
      </c>
      <c r="E98" s="48"/>
      <c r="F98" s="48"/>
      <c r="G98" s="48"/>
      <c r="H98" s="55" t="s">
        <v>22</v>
      </c>
      <c r="I98" s="48"/>
      <c r="J98" s="48"/>
      <c r="K98" s="48"/>
      <c r="M98" s="18" t="str">
        <f>IF(VLOOKUP($A98,'[1]2. Child Protection'!$B$8:$BG$226,'[1]2. Child Protection'!J$1,FALSE)=B98,"",VLOOKUP($A98,'[1]2. Child Protection'!$B$8:$BG$226,'[1]2. Child Protection'!J$1,FALSE)-B98)</f>
        <v/>
      </c>
      <c r="N98" s="18" t="str">
        <f>IF(VLOOKUP($A98,'[1]2. Child Protection'!$B$8:$BG$226,'[1]2. Child Protection'!K$1,FALSE)=C98,"",VLOOKUP($A98,'[1]2. Child Protection'!$B$8:$BG$226,'[1]2. Child Protection'!K$1,FALSE))</f>
        <v/>
      </c>
      <c r="O98" s="18" t="str">
        <f>IF(VLOOKUP($A98,'[1]2. Child Protection'!$B$8:$BG$226,'[1]2. Child Protection'!L$1,FALSE)=D98,"",VLOOKUP($A98,'[1]2. Child Protection'!$B$8:$BG$226,'[1]2. Child Protection'!L$1,FALSE)-D98)</f>
        <v/>
      </c>
      <c r="P98" s="18" t="str">
        <f>IF(VLOOKUP($A98,'[1]2. Child Protection'!$B$8:$BG$226,'[1]2. Child Protection'!M$1,FALSE)=E98,"",VLOOKUP($A98,'[1]2. Child Protection'!$B$8:$BG$226,'[1]2. Child Protection'!M$1,FALSE))</f>
        <v/>
      </c>
      <c r="Q98" s="18" t="str">
        <f>IF(VLOOKUP($A98,'[1]2. Child Protection'!$B$8:$BG$226,'[1]2. Child Protection'!N$1,FALSE)=F98,"",VLOOKUP($A98,'[1]2. Child Protection'!$B$8:$BG$226,'[1]2. Child Protection'!N$1,FALSE))</f>
        <v/>
      </c>
      <c r="R98" s="18" t="str">
        <f>IF(VLOOKUP($A98,'[1]2. Child Protection'!$B$8:$BG$226,'[1]2. Child Protection'!O$1,FALSE)=G98,"",VLOOKUP($A98,'[1]2. Child Protection'!$B$8:$BG$226,'[1]2. Child Protection'!O$1,FALSE))</f>
        <v/>
      </c>
      <c r="S98" s="18" t="str">
        <f>IF(VLOOKUP($A98,'[1]2. Child Protection'!$B$8:$BG$226,'[1]2. Child Protection'!P$1,FALSE)=H98,"",VLOOKUP($A98,'[1]2. Child Protection'!$B$8:$BG$226,'[1]2. Child Protection'!P$1,FALSE)-H98)</f>
        <v/>
      </c>
      <c r="T98" s="18" t="str">
        <f>IF(VLOOKUP($A98,'[1]2. Child Protection'!$B$8:$BG$226,'[1]2. Child Protection'!Q$1,FALSE)=I98,"",VLOOKUP($A98,'[1]2. Child Protection'!$B$8:$BG$226,'[1]2. Child Protection'!Q$1,FALSE))</f>
        <v/>
      </c>
      <c r="U98" s="18" t="str">
        <f>IF(VLOOKUP($A98,'[1]2. Child Protection'!$B$8:$BG$226,'[1]2. Child Protection'!R$1,FALSE)=J98,"",VLOOKUP($A98,'[1]2. Child Protection'!$B$8:$BG$226,'[1]2. Child Protection'!R$1,FALSE))</f>
        <v/>
      </c>
      <c r="V98" s="18" t="str">
        <f>IF(VLOOKUP($A98,'[1]2. Child Protection'!$B$8:$BG$226,'[1]2. Child Protection'!S$1,FALSE)=K98,"",VLOOKUP($A98,'[1]2. Child Protection'!$B$8:$BG$226,'[1]2. Child Protection'!S$1,FALSE))</f>
        <v/>
      </c>
      <c r="W98" s="2" t="b">
        <f t="shared" si="1"/>
        <v>1</v>
      </c>
      <c r="X98" s="1" t="s">
        <v>166</v>
      </c>
      <c r="Y98" s="58" t="s">
        <v>22</v>
      </c>
      <c r="Z98" s="57"/>
      <c r="AA98" s="58" t="s">
        <v>22</v>
      </c>
      <c r="AB98" s="57"/>
      <c r="AC98" s="57"/>
      <c r="AD98" s="57"/>
      <c r="AE98" s="58" t="s">
        <v>22</v>
      </c>
      <c r="AF98" s="57"/>
      <c r="AG98" s="57"/>
      <c r="AH98" s="57"/>
    </row>
    <row r="99" spans="1:34" x14ac:dyDescent="0.15">
      <c r="A99" s="2" t="s">
        <v>167</v>
      </c>
      <c r="B99" s="55" t="s">
        <v>22</v>
      </c>
      <c r="C99" s="48"/>
      <c r="D99" s="55" t="s">
        <v>22</v>
      </c>
      <c r="E99" s="48"/>
      <c r="F99" s="48"/>
      <c r="G99" s="48"/>
      <c r="H99" s="55" t="s">
        <v>22</v>
      </c>
      <c r="I99" s="48"/>
      <c r="J99" s="48"/>
      <c r="K99" s="48"/>
      <c r="M99" s="18" t="str">
        <f>IF(VLOOKUP($A99,'[1]2. Child Protection'!$B$8:$BG$226,'[1]2. Child Protection'!J$1,FALSE)=B99,"",VLOOKUP($A99,'[1]2. Child Protection'!$B$8:$BG$226,'[1]2. Child Protection'!J$1,FALSE)-B99)</f>
        <v/>
      </c>
      <c r="N99" s="18" t="str">
        <f>IF(VLOOKUP($A99,'[1]2. Child Protection'!$B$8:$BG$226,'[1]2. Child Protection'!K$1,FALSE)=C99,"",VLOOKUP($A99,'[1]2. Child Protection'!$B$8:$BG$226,'[1]2. Child Protection'!K$1,FALSE))</f>
        <v/>
      </c>
      <c r="O99" s="18" t="str">
        <f>IF(VLOOKUP($A99,'[1]2. Child Protection'!$B$8:$BG$226,'[1]2. Child Protection'!L$1,FALSE)=D99,"",VLOOKUP($A99,'[1]2. Child Protection'!$B$8:$BG$226,'[1]2. Child Protection'!L$1,FALSE)-D99)</f>
        <v/>
      </c>
      <c r="P99" s="18" t="str">
        <f>IF(VLOOKUP($A99,'[1]2. Child Protection'!$B$8:$BG$226,'[1]2. Child Protection'!M$1,FALSE)=E99,"",VLOOKUP($A99,'[1]2. Child Protection'!$B$8:$BG$226,'[1]2. Child Protection'!M$1,FALSE))</f>
        <v/>
      </c>
      <c r="Q99" s="18" t="str">
        <f>IF(VLOOKUP($A99,'[1]2. Child Protection'!$B$8:$BG$226,'[1]2. Child Protection'!N$1,FALSE)=F99,"",VLOOKUP($A99,'[1]2. Child Protection'!$B$8:$BG$226,'[1]2. Child Protection'!N$1,FALSE))</f>
        <v/>
      </c>
      <c r="R99" s="18" t="str">
        <f>IF(VLOOKUP($A99,'[1]2. Child Protection'!$B$8:$BG$226,'[1]2. Child Protection'!O$1,FALSE)=G99,"",VLOOKUP($A99,'[1]2. Child Protection'!$B$8:$BG$226,'[1]2. Child Protection'!O$1,FALSE))</f>
        <v/>
      </c>
      <c r="S99" s="18" t="str">
        <f>IF(VLOOKUP($A99,'[1]2. Child Protection'!$B$8:$BG$226,'[1]2. Child Protection'!P$1,FALSE)=H99,"",VLOOKUP($A99,'[1]2. Child Protection'!$B$8:$BG$226,'[1]2. Child Protection'!P$1,FALSE)-H99)</f>
        <v/>
      </c>
      <c r="T99" s="18" t="str">
        <f>IF(VLOOKUP($A99,'[1]2. Child Protection'!$B$8:$BG$226,'[1]2. Child Protection'!Q$1,FALSE)=I99,"",VLOOKUP($A99,'[1]2. Child Protection'!$B$8:$BG$226,'[1]2. Child Protection'!Q$1,FALSE))</f>
        <v/>
      </c>
      <c r="U99" s="18" t="str">
        <f>IF(VLOOKUP($A99,'[1]2. Child Protection'!$B$8:$BG$226,'[1]2. Child Protection'!R$1,FALSE)=J99,"",VLOOKUP($A99,'[1]2. Child Protection'!$B$8:$BG$226,'[1]2. Child Protection'!R$1,FALSE))</f>
        <v/>
      </c>
      <c r="V99" s="18" t="str">
        <f>IF(VLOOKUP($A99,'[1]2. Child Protection'!$B$8:$BG$226,'[1]2. Child Protection'!S$1,FALSE)=K99,"",VLOOKUP($A99,'[1]2. Child Protection'!$B$8:$BG$226,'[1]2. Child Protection'!S$1,FALSE))</f>
        <v/>
      </c>
      <c r="W99" s="2" t="b">
        <f t="shared" si="1"/>
        <v>1</v>
      </c>
      <c r="X99" s="1" t="s">
        <v>167</v>
      </c>
      <c r="Y99" s="58" t="s">
        <v>22</v>
      </c>
      <c r="Z99" s="57"/>
      <c r="AA99" s="58" t="s">
        <v>22</v>
      </c>
      <c r="AB99" s="57"/>
      <c r="AC99" s="57"/>
      <c r="AD99" s="57"/>
      <c r="AE99" s="58" t="s">
        <v>22</v>
      </c>
      <c r="AF99" s="57"/>
      <c r="AG99" s="57"/>
      <c r="AH99" s="57"/>
    </row>
    <row r="100" spans="1:34" x14ac:dyDescent="0.15">
      <c r="A100" s="2" t="s">
        <v>168</v>
      </c>
      <c r="B100" s="55" t="s">
        <v>22</v>
      </c>
      <c r="C100" s="48"/>
      <c r="D100" s="55" t="s">
        <v>22</v>
      </c>
      <c r="E100" s="48"/>
      <c r="F100" s="48"/>
      <c r="G100" s="48"/>
      <c r="H100" s="55" t="s">
        <v>22</v>
      </c>
      <c r="I100" s="48"/>
      <c r="J100" s="48"/>
      <c r="K100" s="48"/>
      <c r="M100" s="18" t="str">
        <f>IF(VLOOKUP($A100,'[1]2. Child Protection'!$B$8:$BG$226,'[1]2. Child Protection'!J$1,FALSE)=B100,"",VLOOKUP($A100,'[1]2. Child Protection'!$B$8:$BG$226,'[1]2. Child Protection'!J$1,FALSE)-B100)</f>
        <v/>
      </c>
      <c r="N100" s="18" t="str">
        <f>IF(VLOOKUP($A100,'[1]2. Child Protection'!$B$8:$BG$226,'[1]2. Child Protection'!K$1,FALSE)=C100,"",VLOOKUP($A100,'[1]2. Child Protection'!$B$8:$BG$226,'[1]2. Child Protection'!K$1,FALSE))</f>
        <v/>
      </c>
      <c r="O100" s="18" t="str">
        <f>IF(VLOOKUP($A100,'[1]2. Child Protection'!$B$8:$BG$226,'[1]2. Child Protection'!L$1,FALSE)=D100,"",VLOOKUP($A100,'[1]2. Child Protection'!$B$8:$BG$226,'[1]2. Child Protection'!L$1,FALSE)-D100)</f>
        <v/>
      </c>
      <c r="P100" s="18" t="str">
        <f>IF(VLOOKUP($A100,'[1]2. Child Protection'!$B$8:$BG$226,'[1]2. Child Protection'!M$1,FALSE)=E100,"",VLOOKUP($A100,'[1]2. Child Protection'!$B$8:$BG$226,'[1]2. Child Protection'!M$1,FALSE))</f>
        <v/>
      </c>
      <c r="Q100" s="18" t="str">
        <f>IF(VLOOKUP($A100,'[1]2. Child Protection'!$B$8:$BG$226,'[1]2. Child Protection'!N$1,FALSE)=F100,"",VLOOKUP($A100,'[1]2. Child Protection'!$B$8:$BG$226,'[1]2. Child Protection'!N$1,FALSE))</f>
        <v/>
      </c>
      <c r="R100" s="18" t="str">
        <f>IF(VLOOKUP($A100,'[1]2. Child Protection'!$B$8:$BG$226,'[1]2. Child Protection'!O$1,FALSE)=G100,"",VLOOKUP($A100,'[1]2. Child Protection'!$B$8:$BG$226,'[1]2. Child Protection'!O$1,FALSE))</f>
        <v/>
      </c>
      <c r="S100" s="18" t="str">
        <f>IF(VLOOKUP($A100,'[1]2. Child Protection'!$B$8:$BG$226,'[1]2. Child Protection'!P$1,FALSE)=H100,"",VLOOKUP($A100,'[1]2. Child Protection'!$B$8:$BG$226,'[1]2. Child Protection'!P$1,FALSE)-H100)</f>
        <v/>
      </c>
      <c r="T100" s="18" t="str">
        <f>IF(VLOOKUP($A100,'[1]2. Child Protection'!$B$8:$BG$226,'[1]2. Child Protection'!Q$1,FALSE)=I100,"",VLOOKUP($A100,'[1]2. Child Protection'!$B$8:$BG$226,'[1]2. Child Protection'!Q$1,FALSE))</f>
        <v/>
      </c>
      <c r="U100" s="18" t="str">
        <f>IF(VLOOKUP($A100,'[1]2. Child Protection'!$B$8:$BG$226,'[1]2. Child Protection'!R$1,FALSE)=J100,"",VLOOKUP($A100,'[1]2. Child Protection'!$B$8:$BG$226,'[1]2. Child Protection'!R$1,FALSE))</f>
        <v/>
      </c>
      <c r="V100" s="18" t="str">
        <f>IF(VLOOKUP($A100,'[1]2. Child Protection'!$B$8:$BG$226,'[1]2. Child Protection'!S$1,FALSE)=K100,"",VLOOKUP($A100,'[1]2. Child Protection'!$B$8:$BG$226,'[1]2. Child Protection'!S$1,FALSE))</f>
        <v/>
      </c>
      <c r="W100" s="2" t="b">
        <f t="shared" si="1"/>
        <v>1</v>
      </c>
      <c r="X100" s="1" t="s">
        <v>168</v>
      </c>
      <c r="Y100" s="58" t="s">
        <v>22</v>
      </c>
      <c r="Z100" s="57"/>
      <c r="AA100" s="58" t="s">
        <v>22</v>
      </c>
      <c r="AB100" s="57"/>
      <c r="AC100" s="57"/>
      <c r="AD100" s="57"/>
      <c r="AE100" s="58" t="s">
        <v>22</v>
      </c>
      <c r="AF100" s="57"/>
      <c r="AG100" s="57"/>
      <c r="AH100" s="57"/>
    </row>
    <row r="101" spans="1:34" x14ac:dyDescent="0.15">
      <c r="A101" s="2" t="s">
        <v>169</v>
      </c>
      <c r="B101" s="54">
        <v>1.365</v>
      </c>
      <c r="C101" s="48" t="s">
        <v>37</v>
      </c>
      <c r="D101" s="54">
        <v>7.8680000000000003</v>
      </c>
      <c r="E101" s="48" t="s">
        <v>37</v>
      </c>
      <c r="F101" s="55" t="s">
        <v>38</v>
      </c>
      <c r="G101" s="55" t="s">
        <v>170</v>
      </c>
      <c r="H101" s="55" t="s">
        <v>22</v>
      </c>
      <c r="I101" s="48"/>
      <c r="J101" s="48"/>
      <c r="K101" s="48"/>
      <c r="M101" s="18" t="str">
        <f>IF(VLOOKUP($A101,'[1]2. Child Protection'!$B$8:$BG$226,'[1]2. Child Protection'!J$1,FALSE)=B101,"",VLOOKUP($A101,'[1]2. Child Protection'!$B$8:$BG$226,'[1]2. Child Protection'!J$1,FALSE)-B101)</f>
        <v/>
      </c>
      <c r="N101" s="18" t="str">
        <f>IF(VLOOKUP($A101,'[1]2. Child Protection'!$B$8:$BG$226,'[1]2. Child Protection'!K$1,FALSE)=C101,"",VLOOKUP($A101,'[1]2. Child Protection'!$B$8:$BG$226,'[1]2. Child Protection'!K$1,FALSE))</f>
        <v/>
      </c>
      <c r="O101" s="18" t="str">
        <f>IF(VLOOKUP($A101,'[1]2. Child Protection'!$B$8:$BG$226,'[1]2. Child Protection'!L$1,FALSE)=D101,"",VLOOKUP($A101,'[1]2. Child Protection'!$B$8:$BG$226,'[1]2. Child Protection'!L$1,FALSE)-D101)</f>
        <v/>
      </c>
      <c r="P101" s="18" t="str">
        <f>IF(VLOOKUP($A101,'[1]2. Child Protection'!$B$8:$BG$226,'[1]2. Child Protection'!M$1,FALSE)=E101,"",VLOOKUP($A101,'[1]2. Child Protection'!$B$8:$BG$226,'[1]2. Child Protection'!M$1,FALSE))</f>
        <v/>
      </c>
      <c r="Q101" s="18" t="str">
        <f>IF(VLOOKUP($A101,'[1]2. Child Protection'!$B$8:$BG$226,'[1]2. Child Protection'!N$1,FALSE)=F101,"",VLOOKUP($A101,'[1]2. Child Protection'!$B$8:$BG$226,'[1]2. Child Protection'!N$1,FALSE))</f>
        <v/>
      </c>
      <c r="R101" s="18" t="str">
        <f>IF(VLOOKUP($A101,'[1]2. Child Protection'!$B$8:$BG$226,'[1]2. Child Protection'!O$1,FALSE)=G101,"",VLOOKUP($A101,'[1]2. Child Protection'!$B$8:$BG$226,'[1]2. Child Protection'!O$1,FALSE))</f>
        <v/>
      </c>
      <c r="S101" s="18" t="str">
        <f>IF(VLOOKUP($A101,'[1]2. Child Protection'!$B$8:$BG$226,'[1]2. Child Protection'!P$1,FALSE)=H101,"",VLOOKUP($A101,'[1]2. Child Protection'!$B$8:$BG$226,'[1]2. Child Protection'!P$1,FALSE)-H101)</f>
        <v/>
      </c>
      <c r="T101" s="18" t="str">
        <f>IF(VLOOKUP($A101,'[1]2. Child Protection'!$B$8:$BG$226,'[1]2. Child Protection'!Q$1,FALSE)=I101,"",VLOOKUP($A101,'[1]2. Child Protection'!$B$8:$BG$226,'[1]2. Child Protection'!Q$1,FALSE))</f>
        <v/>
      </c>
      <c r="U101" s="18" t="str">
        <f>IF(VLOOKUP($A101,'[1]2. Child Protection'!$B$8:$BG$226,'[1]2. Child Protection'!R$1,FALSE)=J101,"",VLOOKUP($A101,'[1]2. Child Protection'!$B$8:$BG$226,'[1]2. Child Protection'!R$1,FALSE))</f>
        <v/>
      </c>
      <c r="V101" s="18" t="str">
        <f>IF(VLOOKUP($A101,'[1]2. Child Protection'!$B$8:$BG$226,'[1]2. Child Protection'!S$1,FALSE)=K101,"",VLOOKUP($A101,'[1]2. Child Protection'!$B$8:$BG$226,'[1]2. Child Protection'!S$1,FALSE))</f>
        <v/>
      </c>
      <c r="W101" s="2" t="b">
        <f t="shared" si="1"/>
        <v>0</v>
      </c>
      <c r="X101" s="1" t="s">
        <v>169</v>
      </c>
      <c r="Y101" s="56">
        <v>1.4</v>
      </c>
      <c r="Z101" s="57" t="s">
        <v>37</v>
      </c>
      <c r="AA101" s="56">
        <v>7.9</v>
      </c>
      <c r="AB101" s="57" t="s">
        <v>37</v>
      </c>
      <c r="AC101" s="58" t="s">
        <v>38</v>
      </c>
      <c r="AD101" s="58" t="s">
        <v>170</v>
      </c>
      <c r="AE101" s="58" t="s">
        <v>22</v>
      </c>
      <c r="AF101" s="57"/>
      <c r="AG101" s="57"/>
      <c r="AH101" s="57"/>
    </row>
    <row r="102" spans="1:34" x14ac:dyDescent="0.15">
      <c r="A102" s="2" t="s">
        <v>171</v>
      </c>
      <c r="B102" s="55" t="s">
        <v>22</v>
      </c>
      <c r="C102" s="48"/>
      <c r="D102" s="55" t="s">
        <v>22</v>
      </c>
      <c r="E102" s="48"/>
      <c r="F102" s="48"/>
      <c r="G102" s="48"/>
      <c r="H102" s="55" t="s">
        <v>22</v>
      </c>
      <c r="I102" s="48"/>
      <c r="J102" s="48"/>
      <c r="K102" s="48"/>
      <c r="M102" s="18" t="str">
        <f>IF(VLOOKUP($A102,'[1]2. Child Protection'!$B$8:$BG$226,'[1]2. Child Protection'!J$1,FALSE)=B102,"",VLOOKUP($A102,'[1]2. Child Protection'!$B$8:$BG$226,'[1]2. Child Protection'!J$1,FALSE)-B102)</f>
        <v/>
      </c>
      <c r="N102" s="18" t="str">
        <f>IF(VLOOKUP($A102,'[1]2. Child Protection'!$B$8:$BG$226,'[1]2. Child Protection'!K$1,FALSE)=C102,"",VLOOKUP($A102,'[1]2. Child Protection'!$B$8:$BG$226,'[1]2. Child Protection'!K$1,FALSE))</f>
        <v/>
      </c>
      <c r="O102" s="18" t="str">
        <f>IF(VLOOKUP($A102,'[1]2. Child Protection'!$B$8:$BG$226,'[1]2. Child Protection'!L$1,FALSE)=D102,"",VLOOKUP($A102,'[1]2. Child Protection'!$B$8:$BG$226,'[1]2. Child Protection'!L$1,FALSE)-D102)</f>
        <v/>
      </c>
      <c r="P102" s="18" t="str">
        <f>IF(VLOOKUP($A102,'[1]2. Child Protection'!$B$8:$BG$226,'[1]2. Child Protection'!M$1,FALSE)=E102,"",VLOOKUP($A102,'[1]2. Child Protection'!$B$8:$BG$226,'[1]2. Child Protection'!M$1,FALSE))</f>
        <v/>
      </c>
      <c r="Q102" s="18" t="str">
        <f>IF(VLOOKUP($A102,'[1]2. Child Protection'!$B$8:$BG$226,'[1]2. Child Protection'!N$1,FALSE)=F102,"",VLOOKUP($A102,'[1]2. Child Protection'!$B$8:$BG$226,'[1]2. Child Protection'!N$1,FALSE))</f>
        <v/>
      </c>
      <c r="R102" s="18" t="str">
        <f>IF(VLOOKUP($A102,'[1]2. Child Protection'!$B$8:$BG$226,'[1]2. Child Protection'!O$1,FALSE)=G102,"",VLOOKUP($A102,'[1]2. Child Protection'!$B$8:$BG$226,'[1]2. Child Protection'!O$1,FALSE))</f>
        <v/>
      </c>
      <c r="S102" s="18" t="str">
        <f>IF(VLOOKUP($A102,'[1]2. Child Protection'!$B$8:$BG$226,'[1]2. Child Protection'!P$1,FALSE)=H102,"",VLOOKUP($A102,'[1]2. Child Protection'!$B$8:$BG$226,'[1]2. Child Protection'!P$1,FALSE)-H102)</f>
        <v/>
      </c>
      <c r="T102" s="18" t="str">
        <f>IF(VLOOKUP($A102,'[1]2. Child Protection'!$B$8:$BG$226,'[1]2. Child Protection'!Q$1,FALSE)=I102,"",VLOOKUP($A102,'[1]2. Child Protection'!$B$8:$BG$226,'[1]2. Child Protection'!Q$1,FALSE))</f>
        <v/>
      </c>
      <c r="U102" s="18" t="str">
        <f>IF(VLOOKUP($A102,'[1]2. Child Protection'!$B$8:$BG$226,'[1]2. Child Protection'!R$1,FALSE)=J102,"",VLOOKUP($A102,'[1]2. Child Protection'!$B$8:$BG$226,'[1]2. Child Protection'!R$1,FALSE))</f>
        <v/>
      </c>
      <c r="V102" s="18" t="str">
        <f>IF(VLOOKUP($A102,'[1]2. Child Protection'!$B$8:$BG$226,'[1]2. Child Protection'!S$1,FALSE)=K102,"",VLOOKUP($A102,'[1]2. Child Protection'!$B$8:$BG$226,'[1]2. Child Protection'!S$1,FALSE))</f>
        <v/>
      </c>
      <c r="W102" s="2" t="b">
        <f t="shared" si="1"/>
        <v>1</v>
      </c>
      <c r="X102" s="1" t="s">
        <v>171</v>
      </c>
      <c r="Y102" s="58" t="s">
        <v>22</v>
      </c>
      <c r="Z102" s="57"/>
      <c r="AA102" s="58" t="s">
        <v>22</v>
      </c>
      <c r="AB102" s="57"/>
      <c r="AC102" s="57"/>
      <c r="AD102" s="57"/>
      <c r="AE102" s="58" t="s">
        <v>22</v>
      </c>
      <c r="AF102" s="57"/>
      <c r="AG102" s="57"/>
      <c r="AH102" s="57"/>
    </row>
    <row r="103" spans="1:34" x14ac:dyDescent="0.15">
      <c r="A103" s="2" t="s">
        <v>172</v>
      </c>
      <c r="B103" s="54">
        <v>1.4790000000000001</v>
      </c>
      <c r="C103" s="48"/>
      <c r="D103" s="54">
        <v>9.6869999999999994</v>
      </c>
      <c r="E103" s="48"/>
      <c r="F103" s="55" t="s">
        <v>17</v>
      </c>
      <c r="G103" s="55" t="s">
        <v>18</v>
      </c>
      <c r="H103" s="54">
        <v>6.5000000000000002E-2</v>
      </c>
      <c r="I103" s="48"/>
      <c r="J103" s="55" t="s">
        <v>17</v>
      </c>
      <c r="K103" s="55" t="s">
        <v>18</v>
      </c>
      <c r="M103" s="18" t="str">
        <f>IF(VLOOKUP($A103,'[1]2. Child Protection'!$B$8:$BG$226,'[1]2. Child Protection'!J$1,FALSE)=B103,"",VLOOKUP($A103,'[1]2. Child Protection'!$B$8:$BG$226,'[1]2. Child Protection'!J$1,FALSE)-B103)</f>
        <v/>
      </c>
      <c r="N103" s="18" t="str">
        <f>IF(VLOOKUP($A103,'[1]2. Child Protection'!$B$8:$BG$226,'[1]2. Child Protection'!K$1,FALSE)=C103,"",VLOOKUP($A103,'[1]2. Child Protection'!$B$8:$BG$226,'[1]2. Child Protection'!K$1,FALSE))</f>
        <v/>
      </c>
      <c r="O103" s="18" t="str">
        <f>IF(VLOOKUP($A103,'[1]2. Child Protection'!$B$8:$BG$226,'[1]2. Child Protection'!L$1,FALSE)=D103,"",VLOOKUP($A103,'[1]2. Child Protection'!$B$8:$BG$226,'[1]2. Child Protection'!L$1,FALSE)-D103)</f>
        <v/>
      </c>
      <c r="P103" s="18" t="str">
        <f>IF(VLOOKUP($A103,'[1]2. Child Protection'!$B$8:$BG$226,'[1]2. Child Protection'!M$1,FALSE)=E103,"",VLOOKUP($A103,'[1]2. Child Protection'!$B$8:$BG$226,'[1]2. Child Protection'!M$1,FALSE))</f>
        <v/>
      </c>
      <c r="Q103" s="18" t="str">
        <f>IF(VLOOKUP($A103,'[1]2. Child Protection'!$B$8:$BG$226,'[1]2. Child Protection'!N$1,FALSE)=F103,"",VLOOKUP($A103,'[1]2. Child Protection'!$B$8:$BG$226,'[1]2. Child Protection'!N$1,FALSE))</f>
        <v/>
      </c>
      <c r="R103" s="18" t="str">
        <f>IF(VLOOKUP($A103,'[1]2. Child Protection'!$B$8:$BG$226,'[1]2. Child Protection'!O$1,FALSE)=G103,"",VLOOKUP($A103,'[1]2. Child Protection'!$B$8:$BG$226,'[1]2. Child Protection'!O$1,FALSE))</f>
        <v/>
      </c>
      <c r="S103" s="18" t="str">
        <f>IF(VLOOKUP($A103,'[1]2. Child Protection'!$B$8:$BG$226,'[1]2. Child Protection'!P$1,FALSE)=H103,"",VLOOKUP($A103,'[1]2. Child Protection'!$B$8:$BG$226,'[1]2. Child Protection'!P$1,FALSE)-H103)</f>
        <v/>
      </c>
      <c r="T103" s="18" t="str">
        <f>IF(VLOOKUP($A103,'[1]2. Child Protection'!$B$8:$BG$226,'[1]2. Child Protection'!Q$1,FALSE)=I103,"",VLOOKUP($A103,'[1]2. Child Protection'!$B$8:$BG$226,'[1]2. Child Protection'!Q$1,FALSE))</f>
        <v/>
      </c>
      <c r="U103" s="18" t="str">
        <f>IF(VLOOKUP($A103,'[1]2. Child Protection'!$B$8:$BG$226,'[1]2. Child Protection'!R$1,FALSE)=J103,"",VLOOKUP($A103,'[1]2. Child Protection'!$B$8:$BG$226,'[1]2. Child Protection'!R$1,FALSE))</f>
        <v/>
      </c>
      <c r="V103" s="18" t="str">
        <f>IF(VLOOKUP($A103,'[1]2. Child Protection'!$B$8:$BG$226,'[1]2. Child Protection'!S$1,FALSE)=K103,"",VLOOKUP($A103,'[1]2. Child Protection'!$B$8:$BG$226,'[1]2. Child Protection'!S$1,FALSE))</f>
        <v/>
      </c>
      <c r="W103" s="2" t="b">
        <f t="shared" si="1"/>
        <v>1</v>
      </c>
      <c r="X103" s="1" t="s">
        <v>172</v>
      </c>
      <c r="Y103" s="56">
        <v>1.5</v>
      </c>
      <c r="Z103" s="57"/>
      <c r="AA103" s="56">
        <v>9.6999999999999993</v>
      </c>
      <c r="AB103" s="57"/>
      <c r="AC103" s="58" t="s">
        <v>17</v>
      </c>
      <c r="AD103" s="58" t="s">
        <v>18</v>
      </c>
      <c r="AE103" s="56">
        <v>0.1</v>
      </c>
      <c r="AF103" s="57"/>
      <c r="AG103" s="58" t="s">
        <v>17</v>
      </c>
      <c r="AH103" s="58" t="s">
        <v>18</v>
      </c>
    </row>
    <row r="104" spans="1:34" x14ac:dyDescent="0.15">
      <c r="A104" s="2" t="s">
        <v>173</v>
      </c>
      <c r="B104" s="54">
        <v>0.2</v>
      </c>
      <c r="C104" s="48"/>
      <c r="D104" s="54">
        <v>7</v>
      </c>
      <c r="E104" s="48"/>
      <c r="F104" s="55" t="s">
        <v>14</v>
      </c>
      <c r="G104" s="55" t="s">
        <v>174</v>
      </c>
      <c r="H104" s="42">
        <v>0.3</v>
      </c>
      <c r="I104" s="48" t="s">
        <v>37</v>
      </c>
      <c r="J104" s="55" t="s">
        <v>175</v>
      </c>
      <c r="K104" s="55" t="s">
        <v>176</v>
      </c>
      <c r="M104" s="18" t="str">
        <f>IF(VLOOKUP($A104,'[1]2. Child Protection'!$B$8:$BG$226,'[1]2. Child Protection'!J$1,FALSE)=B104,"",VLOOKUP($A104,'[1]2. Child Protection'!$B$8:$BG$226,'[1]2. Child Protection'!J$1,FALSE)-B104)</f>
        <v/>
      </c>
      <c r="N104" s="18" t="str">
        <f>IF(VLOOKUP($A104,'[1]2. Child Protection'!$B$8:$BG$226,'[1]2. Child Protection'!K$1,FALSE)=C104,"",VLOOKUP($A104,'[1]2. Child Protection'!$B$8:$BG$226,'[1]2. Child Protection'!K$1,FALSE))</f>
        <v/>
      </c>
      <c r="O104" s="18" t="str">
        <f>IF(VLOOKUP($A104,'[1]2. Child Protection'!$B$8:$BG$226,'[1]2. Child Protection'!L$1,FALSE)=D104,"",VLOOKUP($A104,'[1]2. Child Protection'!$B$8:$BG$226,'[1]2. Child Protection'!L$1,FALSE)-D104)</f>
        <v/>
      </c>
      <c r="P104" s="18" t="str">
        <f>IF(VLOOKUP($A104,'[1]2. Child Protection'!$B$8:$BG$226,'[1]2. Child Protection'!M$1,FALSE)=E104,"",VLOOKUP($A104,'[1]2. Child Protection'!$B$8:$BG$226,'[1]2. Child Protection'!M$1,FALSE))</f>
        <v/>
      </c>
      <c r="Q104" s="18" t="str">
        <f>IF(VLOOKUP($A104,'[1]2. Child Protection'!$B$8:$BG$226,'[1]2. Child Protection'!N$1,FALSE)=F104,"",VLOOKUP($A104,'[1]2. Child Protection'!$B$8:$BG$226,'[1]2. Child Protection'!N$1,FALSE))</f>
        <v/>
      </c>
      <c r="R104" s="18" t="str">
        <f>IF(VLOOKUP($A104,'[1]2. Child Protection'!$B$8:$BG$226,'[1]2. Child Protection'!O$1,FALSE)=G104,"",VLOOKUP($A104,'[1]2. Child Protection'!$B$8:$BG$226,'[1]2. Child Protection'!O$1,FALSE))</f>
        <v/>
      </c>
      <c r="S104" s="18" t="str">
        <f>IF(VLOOKUP($A104,'[1]2. Child Protection'!$B$8:$BG$226,'[1]2. Child Protection'!P$1,FALSE)=H104,"",VLOOKUP($A104,'[1]2. Child Protection'!$B$8:$BG$226,'[1]2. Child Protection'!P$1,FALSE)-H104)</f>
        <v/>
      </c>
      <c r="T104" s="18" t="str">
        <f>IF(VLOOKUP($A104,'[1]2. Child Protection'!$B$8:$BG$226,'[1]2. Child Protection'!Q$1,FALSE)=I104,"",VLOOKUP($A104,'[1]2. Child Protection'!$B$8:$BG$226,'[1]2. Child Protection'!Q$1,FALSE))</f>
        <v/>
      </c>
      <c r="U104" s="18" t="str">
        <f>IF(VLOOKUP($A104,'[1]2. Child Protection'!$B$8:$BG$226,'[1]2. Child Protection'!R$1,FALSE)=J104,"",VLOOKUP($A104,'[1]2. Child Protection'!$B$8:$BG$226,'[1]2. Child Protection'!R$1,FALSE))</f>
        <v/>
      </c>
      <c r="V104" s="18" t="str">
        <f>IF(VLOOKUP($A104,'[1]2. Child Protection'!$B$8:$BG$226,'[1]2. Child Protection'!S$1,FALSE)=K104,"",VLOOKUP($A104,'[1]2. Child Protection'!$B$8:$BG$226,'[1]2. Child Protection'!S$1,FALSE))</f>
        <v/>
      </c>
      <c r="W104" s="2" t="b">
        <f t="shared" si="1"/>
        <v>0</v>
      </c>
      <c r="X104" s="1" t="s">
        <v>173</v>
      </c>
      <c r="Y104" s="56">
        <v>0.2</v>
      </c>
      <c r="Z104" s="57"/>
      <c r="AA104" s="56">
        <v>7</v>
      </c>
      <c r="AB104" s="57"/>
      <c r="AC104" s="58" t="s">
        <v>14</v>
      </c>
      <c r="AD104" s="58" t="s">
        <v>174</v>
      </c>
      <c r="AE104" s="59">
        <v>0.3</v>
      </c>
      <c r="AF104" s="57" t="s">
        <v>37</v>
      </c>
      <c r="AG104" s="58" t="s">
        <v>175</v>
      </c>
      <c r="AH104" s="58" t="s">
        <v>176</v>
      </c>
    </row>
    <row r="105" spans="1:34" x14ac:dyDescent="0.15">
      <c r="A105" s="2" t="s">
        <v>177</v>
      </c>
      <c r="B105" s="54">
        <v>4.3940000000000001</v>
      </c>
      <c r="C105" s="48" t="s">
        <v>37</v>
      </c>
      <c r="D105" s="54">
        <v>22.928999999999998</v>
      </c>
      <c r="E105" s="48" t="s">
        <v>37</v>
      </c>
      <c r="F105" s="55" t="s">
        <v>81</v>
      </c>
      <c r="G105" s="55" t="s">
        <v>82</v>
      </c>
      <c r="H105" s="54">
        <v>2.5</v>
      </c>
      <c r="I105" s="48" t="s">
        <v>37</v>
      </c>
      <c r="J105" s="55" t="s">
        <v>81</v>
      </c>
      <c r="K105" s="55" t="s">
        <v>82</v>
      </c>
      <c r="M105" s="18" t="str">
        <f>IF(VLOOKUP($A105,'[1]2. Child Protection'!$B$8:$BG$226,'[1]2. Child Protection'!J$1,FALSE)=B105,"",VLOOKUP($A105,'[1]2. Child Protection'!$B$8:$BG$226,'[1]2. Child Protection'!J$1,FALSE)-B105)</f>
        <v/>
      </c>
      <c r="N105" s="18" t="str">
        <f>IF(VLOOKUP($A105,'[1]2. Child Protection'!$B$8:$BG$226,'[1]2. Child Protection'!K$1,FALSE)=C105,"",VLOOKUP($A105,'[1]2. Child Protection'!$B$8:$BG$226,'[1]2. Child Protection'!K$1,FALSE))</f>
        <v/>
      </c>
      <c r="O105" s="18" t="str">
        <f>IF(VLOOKUP($A105,'[1]2. Child Protection'!$B$8:$BG$226,'[1]2. Child Protection'!L$1,FALSE)=D105,"",VLOOKUP($A105,'[1]2. Child Protection'!$B$8:$BG$226,'[1]2. Child Protection'!L$1,FALSE)-D105)</f>
        <v/>
      </c>
      <c r="P105" s="18" t="str">
        <f>IF(VLOOKUP($A105,'[1]2. Child Protection'!$B$8:$BG$226,'[1]2. Child Protection'!M$1,FALSE)=E105,"",VLOOKUP($A105,'[1]2. Child Protection'!$B$8:$BG$226,'[1]2. Child Protection'!M$1,FALSE))</f>
        <v/>
      </c>
      <c r="Q105" s="18" t="str">
        <f>IF(VLOOKUP($A105,'[1]2. Child Protection'!$B$8:$BG$226,'[1]2. Child Protection'!N$1,FALSE)=F105,"",VLOOKUP($A105,'[1]2. Child Protection'!$B$8:$BG$226,'[1]2. Child Protection'!N$1,FALSE))</f>
        <v/>
      </c>
      <c r="R105" s="18" t="str">
        <f>IF(VLOOKUP($A105,'[1]2. Child Protection'!$B$8:$BG$226,'[1]2. Child Protection'!O$1,FALSE)=G105,"",VLOOKUP($A105,'[1]2. Child Protection'!$B$8:$BG$226,'[1]2. Child Protection'!O$1,FALSE))</f>
        <v/>
      </c>
      <c r="S105" s="18" t="str">
        <f>IF(VLOOKUP($A105,'[1]2. Child Protection'!$B$8:$BG$226,'[1]2. Child Protection'!P$1,FALSE)=H105,"",VLOOKUP($A105,'[1]2. Child Protection'!$B$8:$BG$226,'[1]2. Child Protection'!P$1,FALSE)-H105)</f>
        <v/>
      </c>
      <c r="T105" s="18" t="str">
        <f>IF(VLOOKUP($A105,'[1]2. Child Protection'!$B$8:$BG$226,'[1]2. Child Protection'!Q$1,FALSE)=I105,"",VLOOKUP($A105,'[1]2. Child Protection'!$B$8:$BG$226,'[1]2. Child Protection'!Q$1,FALSE))</f>
        <v/>
      </c>
      <c r="U105" s="18" t="str">
        <f>IF(VLOOKUP($A105,'[1]2. Child Protection'!$B$8:$BG$226,'[1]2. Child Protection'!R$1,FALSE)=J105,"",VLOOKUP($A105,'[1]2. Child Protection'!$B$8:$BG$226,'[1]2. Child Protection'!R$1,FALSE))</f>
        <v/>
      </c>
      <c r="V105" s="18" t="str">
        <f>IF(VLOOKUP($A105,'[1]2. Child Protection'!$B$8:$BG$226,'[1]2. Child Protection'!S$1,FALSE)=K105,"",VLOOKUP($A105,'[1]2. Child Protection'!$B$8:$BG$226,'[1]2. Child Protection'!S$1,FALSE))</f>
        <v/>
      </c>
      <c r="W105" s="2" t="b">
        <f t="shared" si="1"/>
        <v>1</v>
      </c>
      <c r="X105" s="1" t="s">
        <v>177</v>
      </c>
      <c r="Y105" s="56">
        <v>4.4000000000000004</v>
      </c>
      <c r="Z105" s="57" t="s">
        <v>37</v>
      </c>
      <c r="AA105" s="56">
        <v>22.9</v>
      </c>
      <c r="AB105" s="57" t="s">
        <v>37</v>
      </c>
      <c r="AC105" s="58" t="s">
        <v>81</v>
      </c>
      <c r="AD105" s="58" t="s">
        <v>82</v>
      </c>
      <c r="AE105" s="56">
        <v>2.5</v>
      </c>
      <c r="AF105" s="57" t="s">
        <v>37</v>
      </c>
      <c r="AG105" s="58" t="s">
        <v>81</v>
      </c>
      <c r="AH105" s="58" t="s">
        <v>82</v>
      </c>
    </row>
    <row r="106" spans="1:34" x14ac:dyDescent="0.15">
      <c r="A106" s="2" t="s">
        <v>178</v>
      </c>
      <c r="B106" s="54">
        <v>2.391</v>
      </c>
      <c r="C106" s="48"/>
      <c r="D106" s="54">
        <v>18.434999999999999</v>
      </c>
      <c r="E106" s="48"/>
      <c r="F106" s="55" t="s">
        <v>20</v>
      </c>
      <c r="G106" s="55" t="s">
        <v>21</v>
      </c>
      <c r="H106" s="54">
        <v>8.6</v>
      </c>
      <c r="I106" s="48"/>
      <c r="J106" s="55" t="s">
        <v>20</v>
      </c>
      <c r="K106" s="55" t="s">
        <v>21</v>
      </c>
      <c r="M106" s="18" t="str">
        <f>IF(VLOOKUP($A106,'[1]2. Child Protection'!$B$8:$BG$226,'[1]2. Child Protection'!J$1,FALSE)=B106,"",VLOOKUP($A106,'[1]2. Child Protection'!$B$8:$BG$226,'[1]2. Child Protection'!J$1,FALSE)-B106)</f>
        <v/>
      </c>
      <c r="N106" s="18" t="str">
        <f>IF(VLOOKUP($A106,'[1]2. Child Protection'!$B$8:$BG$226,'[1]2. Child Protection'!K$1,FALSE)=C106,"",VLOOKUP($A106,'[1]2. Child Protection'!$B$8:$BG$226,'[1]2. Child Protection'!K$1,FALSE))</f>
        <v/>
      </c>
      <c r="O106" s="18" t="str">
        <f>IF(VLOOKUP($A106,'[1]2. Child Protection'!$B$8:$BG$226,'[1]2. Child Protection'!L$1,FALSE)=D106,"",VLOOKUP($A106,'[1]2. Child Protection'!$B$8:$BG$226,'[1]2. Child Protection'!L$1,FALSE)-D106)</f>
        <v/>
      </c>
      <c r="P106" s="18" t="str">
        <f>IF(VLOOKUP($A106,'[1]2. Child Protection'!$B$8:$BG$226,'[1]2. Child Protection'!M$1,FALSE)=E106,"",VLOOKUP($A106,'[1]2. Child Protection'!$B$8:$BG$226,'[1]2. Child Protection'!M$1,FALSE))</f>
        <v/>
      </c>
      <c r="Q106" s="18" t="str">
        <f>IF(VLOOKUP($A106,'[1]2. Child Protection'!$B$8:$BG$226,'[1]2. Child Protection'!N$1,FALSE)=F106,"",VLOOKUP($A106,'[1]2. Child Protection'!$B$8:$BG$226,'[1]2. Child Protection'!N$1,FALSE))</f>
        <v/>
      </c>
      <c r="R106" s="18" t="str">
        <f>IF(VLOOKUP($A106,'[1]2. Child Protection'!$B$8:$BG$226,'[1]2. Child Protection'!O$1,FALSE)=G106,"",VLOOKUP($A106,'[1]2. Child Protection'!$B$8:$BG$226,'[1]2. Child Protection'!O$1,FALSE))</f>
        <v/>
      </c>
      <c r="S106" s="18" t="str">
        <f>IF(VLOOKUP($A106,'[1]2. Child Protection'!$B$8:$BG$226,'[1]2. Child Protection'!P$1,FALSE)=H106,"",VLOOKUP($A106,'[1]2. Child Protection'!$B$8:$BG$226,'[1]2. Child Protection'!P$1,FALSE)-H106)</f>
        <v/>
      </c>
      <c r="T106" s="18" t="str">
        <f>IF(VLOOKUP($A106,'[1]2. Child Protection'!$B$8:$BG$226,'[1]2. Child Protection'!Q$1,FALSE)=I106,"",VLOOKUP($A106,'[1]2. Child Protection'!$B$8:$BG$226,'[1]2. Child Protection'!Q$1,FALSE))</f>
        <v/>
      </c>
      <c r="U106" s="18" t="str">
        <f>IF(VLOOKUP($A106,'[1]2. Child Protection'!$B$8:$BG$226,'[1]2. Child Protection'!R$1,FALSE)=J106,"",VLOOKUP($A106,'[1]2. Child Protection'!$B$8:$BG$226,'[1]2. Child Protection'!R$1,FALSE))</f>
        <v/>
      </c>
      <c r="V106" s="18" t="str">
        <f>IF(VLOOKUP($A106,'[1]2. Child Protection'!$B$8:$BG$226,'[1]2. Child Protection'!S$1,FALSE)=K106,"",VLOOKUP($A106,'[1]2. Child Protection'!$B$8:$BG$226,'[1]2. Child Protection'!S$1,FALSE))</f>
        <v/>
      </c>
      <c r="W106" s="2" t="b">
        <f t="shared" si="1"/>
        <v>1</v>
      </c>
      <c r="X106" s="1" t="s">
        <v>178</v>
      </c>
      <c r="Y106" s="56">
        <v>2.4</v>
      </c>
      <c r="Z106" s="57"/>
      <c r="AA106" s="56">
        <v>18.399999999999999</v>
      </c>
      <c r="AB106" s="57"/>
      <c r="AC106" s="58" t="s">
        <v>20</v>
      </c>
      <c r="AD106" s="58" t="s">
        <v>21</v>
      </c>
      <c r="AE106" s="56">
        <v>8.6</v>
      </c>
      <c r="AF106" s="57"/>
      <c r="AG106" s="58" t="s">
        <v>20</v>
      </c>
      <c r="AH106" s="58" t="s">
        <v>21</v>
      </c>
    </row>
    <row r="107" spans="1:34" x14ac:dyDescent="0.15">
      <c r="A107" s="2" t="s">
        <v>179</v>
      </c>
      <c r="B107" s="55" t="s">
        <v>22</v>
      </c>
      <c r="C107" s="48"/>
      <c r="D107" s="55" t="s">
        <v>22</v>
      </c>
      <c r="E107" s="48"/>
      <c r="F107" s="48"/>
      <c r="G107" s="48"/>
      <c r="H107" s="55" t="s">
        <v>22</v>
      </c>
      <c r="I107" s="48"/>
      <c r="J107" s="48"/>
      <c r="K107" s="48"/>
      <c r="M107" s="18" t="str">
        <f>IF(VLOOKUP($A107,'[1]2. Child Protection'!$B$8:$BG$226,'[1]2. Child Protection'!J$1,FALSE)=B107,"",VLOOKUP($A107,'[1]2. Child Protection'!$B$8:$BG$226,'[1]2. Child Protection'!J$1,FALSE)-B107)</f>
        <v/>
      </c>
      <c r="N107" s="18" t="str">
        <f>IF(VLOOKUP($A107,'[1]2. Child Protection'!$B$8:$BG$226,'[1]2. Child Protection'!K$1,FALSE)=C107,"",VLOOKUP($A107,'[1]2. Child Protection'!$B$8:$BG$226,'[1]2. Child Protection'!K$1,FALSE))</f>
        <v/>
      </c>
      <c r="O107" s="18" t="str">
        <f>IF(VLOOKUP($A107,'[1]2. Child Protection'!$B$8:$BG$226,'[1]2. Child Protection'!L$1,FALSE)=D107,"",VLOOKUP($A107,'[1]2. Child Protection'!$B$8:$BG$226,'[1]2. Child Protection'!L$1,FALSE)-D107)</f>
        <v/>
      </c>
      <c r="P107" s="18" t="str">
        <f>IF(VLOOKUP($A107,'[1]2. Child Protection'!$B$8:$BG$226,'[1]2. Child Protection'!M$1,FALSE)=E107,"",VLOOKUP($A107,'[1]2. Child Protection'!$B$8:$BG$226,'[1]2. Child Protection'!M$1,FALSE))</f>
        <v/>
      </c>
      <c r="Q107" s="18" t="str">
        <f>IF(VLOOKUP($A107,'[1]2. Child Protection'!$B$8:$BG$226,'[1]2. Child Protection'!N$1,FALSE)=F107,"",VLOOKUP($A107,'[1]2. Child Protection'!$B$8:$BG$226,'[1]2. Child Protection'!N$1,FALSE))</f>
        <v/>
      </c>
      <c r="R107" s="18" t="str">
        <f>IF(VLOOKUP($A107,'[1]2. Child Protection'!$B$8:$BG$226,'[1]2. Child Protection'!O$1,FALSE)=G107,"",VLOOKUP($A107,'[1]2. Child Protection'!$B$8:$BG$226,'[1]2. Child Protection'!O$1,FALSE))</f>
        <v/>
      </c>
      <c r="S107" s="18" t="str">
        <f>IF(VLOOKUP($A107,'[1]2. Child Protection'!$B$8:$BG$226,'[1]2. Child Protection'!P$1,FALSE)=H107,"",VLOOKUP($A107,'[1]2. Child Protection'!$B$8:$BG$226,'[1]2. Child Protection'!P$1,FALSE)-H107)</f>
        <v/>
      </c>
      <c r="T107" s="18" t="str">
        <f>IF(VLOOKUP($A107,'[1]2. Child Protection'!$B$8:$BG$226,'[1]2. Child Protection'!Q$1,FALSE)=I107,"",VLOOKUP($A107,'[1]2. Child Protection'!$B$8:$BG$226,'[1]2. Child Protection'!Q$1,FALSE))</f>
        <v/>
      </c>
      <c r="U107" s="18" t="str">
        <f>IF(VLOOKUP($A107,'[1]2. Child Protection'!$B$8:$BG$226,'[1]2. Child Protection'!R$1,FALSE)=J107,"",VLOOKUP($A107,'[1]2. Child Protection'!$B$8:$BG$226,'[1]2. Child Protection'!R$1,FALSE))</f>
        <v/>
      </c>
      <c r="V107" s="18" t="str">
        <f>IF(VLOOKUP($A107,'[1]2. Child Protection'!$B$8:$BG$226,'[1]2. Child Protection'!S$1,FALSE)=K107,"",VLOOKUP($A107,'[1]2. Child Protection'!$B$8:$BG$226,'[1]2. Child Protection'!S$1,FALSE))</f>
        <v/>
      </c>
      <c r="W107" s="2" t="b">
        <f t="shared" si="1"/>
        <v>1</v>
      </c>
      <c r="X107" s="1" t="s">
        <v>179</v>
      </c>
      <c r="Y107" s="58" t="s">
        <v>22</v>
      </c>
      <c r="Z107" s="57"/>
      <c r="AA107" s="58" t="s">
        <v>22</v>
      </c>
      <c r="AB107" s="57"/>
      <c r="AC107" s="57"/>
      <c r="AD107" s="57"/>
      <c r="AE107" s="58" t="s">
        <v>22</v>
      </c>
      <c r="AF107" s="57"/>
      <c r="AG107" s="57"/>
      <c r="AH107" s="57"/>
    </row>
    <row r="108" spans="1:34" x14ac:dyDescent="0.15">
      <c r="A108" s="2" t="s">
        <v>180</v>
      </c>
      <c r="B108" s="54">
        <v>0.307</v>
      </c>
      <c r="C108" s="48"/>
      <c r="D108" s="54">
        <v>12.867000000000001</v>
      </c>
      <c r="E108" s="48"/>
      <c r="F108" s="55" t="s">
        <v>78</v>
      </c>
      <c r="G108" s="55" t="s">
        <v>100</v>
      </c>
      <c r="H108" s="42">
        <v>0.4</v>
      </c>
      <c r="I108" s="48" t="s">
        <v>37</v>
      </c>
      <c r="J108" s="55" t="s">
        <v>49</v>
      </c>
      <c r="K108" s="55" t="s">
        <v>93</v>
      </c>
      <c r="M108" s="18" t="str">
        <f>IF(VLOOKUP($A108,'[1]2. Child Protection'!$B$8:$BG$226,'[1]2. Child Protection'!J$1,FALSE)=B108,"",VLOOKUP($A108,'[1]2. Child Protection'!$B$8:$BG$226,'[1]2. Child Protection'!J$1,FALSE)-B108)</f>
        <v/>
      </c>
      <c r="N108" s="18" t="str">
        <f>IF(VLOOKUP($A108,'[1]2. Child Protection'!$B$8:$BG$226,'[1]2. Child Protection'!K$1,FALSE)=C108,"",VLOOKUP($A108,'[1]2. Child Protection'!$B$8:$BG$226,'[1]2. Child Protection'!K$1,FALSE))</f>
        <v/>
      </c>
      <c r="O108" s="18" t="str">
        <f>IF(VLOOKUP($A108,'[1]2. Child Protection'!$B$8:$BG$226,'[1]2. Child Protection'!L$1,FALSE)=D108,"",VLOOKUP($A108,'[1]2. Child Protection'!$B$8:$BG$226,'[1]2. Child Protection'!L$1,FALSE)-D108)</f>
        <v/>
      </c>
      <c r="P108" s="18" t="str">
        <f>IF(VLOOKUP($A108,'[1]2. Child Protection'!$B$8:$BG$226,'[1]2. Child Protection'!M$1,FALSE)=E108,"",VLOOKUP($A108,'[1]2. Child Protection'!$B$8:$BG$226,'[1]2. Child Protection'!M$1,FALSE))</f>
        <v/>
      </c>
      <c r="Q108" s="18" t="str">
        <f>IF(VLOOKUP($A108,'[1]2. Child Protection'!$B$8:$BG$226,'[1]2. Child Protection'!N$1,FALSE)=F108,"",VLOOKUP($A108,'[1]2. Child Protection'!$B$8:$BG$226,'[1]2. Child Protection'!N$1,FALSE))</f>
        <v/>
      </c>
      <c r="R108" s="18" t="str">
        <f>IF(VLOOKUP($A108,'[1]2. Child Protection'!$B$8:$BG$226,'[1]2. Child Protection'!O$1,FALSE)=G108,"",VLOOKUP($A108,'[1]2. Child Protection'!$B$8:$BG$226,'[1]2. Child Protection'!O$1,FALSE))</f>
        <v/>
      </c>
      <c r="S108" s="18" t="str">
        <f>IF(VLOOKUP($A108,'[1]2. Child Protection'!$B$8:$BG$226,'[1]2. Child Protection'!P$1,FALSE)=H108,"",VLOOKUP($A108,'[1]2. Child Protection'!$B$8:$BG$226,'[1]2. Child Protection'!P$1,FALSE)-H108)</f>
        <v/>
      </c>
      <c r="T108" s="18" t="str">
        <f>IF(VLOOKUP($A108,'[1]2. Child Protection'!$B$8:$BG$226,'[1]2. Child Protection'!Q$1,FALSE)=I108,"",VLOOKUP($A108,'[1]2. Child Protection'!$B$8:$BG$226,'[1]2. Child Protection'!Q$1,FALSE))</f>
        <v/>
      </c>
      <c r="U108" s="18" t="str">
        <f>IF(VLOOKUP($A108,'[1]2. Child Protection'!$B$8:$BG$226,'[1]2. Child Protection'!R$1,FALSE)=J108,"",VLOOKUP($A108,'[1]2. Child Protection'!$B$8:$BG$226,'[1]2. Child Protection'!R$1,FALSE))</f>
        <v/>
      </c>
      <c r="V108" s="18" t="str">
        <f>IF(VLOOKUP($A108,'[1]2. Child Protection'!$B$8:$BG$226,'[1]2. Child Protection'!S$1,FALSE)=K108,"",VLOOKUP($A108,'[1]2. Child Protection'!$B$8:$BG$226,'[1]2. Child Protection'!S$1,FALSE))</f>
        <v/>
      </c>
      <c r="W108" s="2" t="b">
        <f t="shared" si="1"/>
        <v>0</v>
      </c>
      <c r="X108" s="1" t="s">
        <v>180</v>
      </c>
      <c r="Y108" s="56">
        <v>0.3</v>
      </c>
      <c r="Z108" s="57"/>
      <c r="AA108" s="56">
        <v>12.9</v>
      </c>
      <c r="AB108" s="57"/>
      <c r="AC108" s="58" t="s">
        <v>78</v>
      </c>
      <c r="AD108" s="58" t="s">
        <v>100</v>
      </c>
      <c r="AE108" s="59">
        <v>0.4</v>
      </c>
      <c r="AF108" s="57" t="s">
        <v>37</v>
      </c>
      <c r="AG108" s="58" t="s">
        <v>49</v>
      </c>
      <c r="AH108" s="58" t="s">
        <v>93</v>
      </c>
    </row>
    <row r="109" spans="1:34" x14ac:dyDescent="0.15">
      <c r="A109" s="2" t="s">
        <v>181</v>
      </c>
      <c r="B109" s="54">
        <v>7.1</v>
      </c>
      <c r="C109" s="48"/>
      <c r="D109" s="54">
        <v>32.700000000000003</v>
      </c>
      <c r="E109" s="48"/>
      <c r="F109" s="55" t="s">
        <v>76</v>
      </c>
      <c r="G109" s="55" t="s">
        <v>108</v>
      </c>
      <c r="H109" s="54">
        <v>10.8</v>
      </c>
      <c r="I109" s="48"/>
      <c r="J109" s="55" t="s">
        <v>76</v>
      </c>
      <c r="K109" s="55" t="s">
        <v>108</v>
      </c>
      <c r="M109" s="18" t="str">
        <f>IF(VLOOKUP($A109,'[1]2. Child Protection'!$B$8:$BG$226,'[1]2. Child Protection'!J$1,FALSE)=B109,"",VLOOKUP($A109,'[1]2. Child Protection'!$B$8:$BG$226,'[1]2. Child Protection'!J$1,FALSE)-B109)</f>
        <v/>
      </c>
      <c r="N109" s="18" t="str">
        <f>IF(VLOOKUP($A109,'[1]2. Child Protection'!$B$8:$BG$226,'[1]2. Child Protection'!K$1,FALSE)=C109,"",VLOOKUP($A109,'[1]2. Child Protection'!$B$8:$BG$226,'[1]2. Child Protection'!K$1,FALSE))</f>
        <v/>
      </c>
      <c r="O109" s="18" t="str">
        <f>IF(VLOOKUP($A109,'[1]2. Child Protection'!$B$8:$BG$226,'[1]2. Child Protection'!L$1,FALSE)=D109,"",VLOOKUP($A109,'[1]2. Child Protection'!$B$8:$BG$226,'[1]2. Child Protection'!L$1,FALSE)-D109)</f>
        <v/>
      </c>
      <c r="P109" s="18" t="str">
        <f>IF(VLOOKUP($A109,'[1]2. Child Protection'!$B$8:$BG$226,'[1]2. Child Protection'!M$1,FALSE)=E109,"",VLOOKUP($A109,'[1]2. Child Protection'!$B$8:$BG$226,'[1]2. Child Protection'!M$1,FALSE))</f>
        <v/>
      </c>
      <c r="Q109" s="18" t="str">
        <f>IF(VLOOKUP($A109,'[1]2. Child Protection'!$B$8:$BG$226,'[1]2. Child Protection'!N$1,FALSE)=F109,"",VLOOKUP($A109,'[1]2. Child Protection'!$B$8:$BG$226,'[1]2. Child Protection'!N$1,FALSE))</f>
        <v/>
      </c>
      <c r="R109" s="18" t="str">
        <f>IF(VLOOKUP($A109,'[1]2. Child Protection'!$B$8:$BG$226,'[1]2. Child Protection'!O$1,FALSE)=G109,"",VLOOKUP($A109,'[1]2. Child Protection'!$B$8:$BG$226,'[1]2. Child Protection'!O$1,FALSE))</f>
        <v/>
      </c>
      <c r="S109" s="18" t="str">
        <f>IF(VLOOKUP($A109,'[1]2. Child Protection'!$B$8:$BG$226,'[1]2. Child Protection'!P$1,FALSE)=H109,"",VLOOKUP($A109,'[1]2. Child Protection'!$B$8:$BG$226,'[1]2. Child Protection'!P$1,FALSE)-H109)</f>
        <v/>
      </c>
      <c r="T109" s="18" t="str">
        <f>IF(VLOOKUP($A109,'[1]2. Child Protection'!$B$8:$BG$226,'[1]2. Child Protection'!Q$1,FALSE)=I109,"",VLOOKUP($A109,'[1]2. Child Protection'!$B$8:$BG$226,'[1]2. Child Protection'!Q$1,FALSE))</f>
        <v/>
      </c>
      <c r="U109" s="18" t="str">
        <f>IF(VLOOKUP($A109,'[1]2. Child Protection'!$B$8:$BG$226,'[1]2. Child Protection'!R$1,FALSE)=J109,"",VLOOKUP($A109,'[1]2. Child Protection'!$B$8:$BG$226,'[1]2. Child Protection'!R$1,FALSE))</f>
        <v/>
      </c>
      <c r="V109" s="18" t="str">
        <f>IF(VLOOKUP($A109,'[1]2. Child Protection'!$B$8:$BG$226,'[1]2. Child Protection'!S$1,FALSE)=K109,"",VLOOKUP($A109,'[1]2. Child Protection'!$B$8:$BG$226,'[1]2. Child Protection'!S$1,FALSE))</f>
        <v/>
      </c>
      <c r="W109" s="2" t="b">
        <f t="shared" si="1"/>
        <v>1</v>
      </c>
      <c r="X109" s="1" t="s">
        <v>181</v>
      </c>
      <c r="Y109" s="56">
        <v>7.1</v>
      </c>
      <c r="Z109" s="57"/>
      <c r="AA109" s="56">
        <v>32.700000000000003</v>
      </c>
      <c r="AB109" s="57"/>
      <c r="AC109" s="58" t="s">
        <v>76</v>
      </c>
      <c r="AD109" s="58" t="s">
        <v>108</v>
      </c>
      <c r="AE109" s="56">
        <v>10.8</v>
      </c>
      <c r="AF109" s="57"/>
      <c r="AG109" s="58" t="s">
        <v>76</v>
      </c>
      <c r="AH109" s="58" t="s">
        <v>108</v>
      </c>
    </row>
    <row r="110" spans="1:34" x14ac:dyDescent="0.15">
      <c r="A110" s="2" t="s">
        <v>182</v>
      </c>
      <c r="B110" s="55" t="s">
        <v>22</v>
      </c>
      <c r="C110" s="48"/>
      <c r="D110" s="55" t="s">
        <v>22</v>
      </c>
      <c r="E110" s="48"/>
      <c r="F110" s="48"/>
      <c r="G110" s="48"/>
      <c r="H110" s="55" t="s">
        <v>22</v>
      </c>
      <c r="I110" s="48"/>
      <c r="J110" s="48"/>
      <c r="K110" s="48"/>
      <c r="M110" s="18" t="str">
        <f>IF(VLOOKUP($A110,'[1]2. Child Protection'!$B$8:$BG$226,'[1]2. Child Protection'!J$1,FALSE)=B110,"",VLOOKUP($A110,'[1]2. Child Protection'!$B$8:$BG$226,'[1]2. Child Protection'!J$1,FALSE)-B110)</f>
        <v/>
      </c>
      <c r="N110" s="18" t="str">
        <f>IF(VLOOKUP($A110,'[1]2. Child Protection'!$B$8:$BG$226,'[1]2. Child Protection'!K$1,FALSE)=C110,"",VLOOKUP($A110,'[1]2. Child Protection'!$B$8:$BG$226,'[1]2. Child Protection'!K$1,FALSE))</f>
        <v/>
      </c>
      <c r="O110" s="18" t="str">
        <f>IF(VLOOKUP($A110,'[1]2. Child Protection'!$B$8:$BG$226,'[1]2. Child Protection'!L$1,FALSE)=D110,"",VLOOKUP($A110,'[1]2. Child Protection'!$B$8:$BG$226,'[1]2. Child Protection'!L$1,FALSE)-D110)</f>
        <v/>
      </c>
      <c r="P110" s="18" t="str">
        <f>IF(VLOOKUP($A110,'[1]2. Child Protection'!$B$8:$BG$226,'[1]2. Child Protection'!M$1,FALSE)=E110,"",VLOOKUP($A110,'[1]2. Child Protection'!$B$8:$BG$226,'[1]2. Child Protection'!M$1,FALSE))</f>
        <v/>
      </c>
      <c r="Q110" s="18" t="str">
        <f>IF(VLOOKUP($A110,'[1]2. Child Protection'!$B$8:$BG$226,'[1]2. Child Protection'!N$1,FALSE)=F110,"",VLOOKUP($A110,'[1]2. Child Protection'!$B$8:$BG$226,'[1]2. Child Protection'!N$1,FALSE))</f>
        <v/>
      </c>
      <c r="R110" s="18" t="str">
        <f>IF(VLOOKUP($A110,'[1]2. Child Protection'!$B$8:$BG$226,'[1]2. Child Protection'!O$1,FALSE)=G110,"",VLOOKUP($A110,'[1]2. Child Protection'!$B$8:$BG$226,'[1]2. Child Protection'!O$1,FALSE))</f>
        <v/>
      </c>
      <c r="S110" s="18" t="str">
        <f>IF(VLOOKUP($A110,'[1]2. Child Protection'!$B$8:$BG$226,'[1]2. Child Protection'!P$1,FALSE)=H110,"",VLOOKUP($A110,'[1]2. Child Protection'!$B$8:$BG$226,'[1]2. Child Protection'!P$1,FALSE)-H110)</f>
        <v/>
      </c>
      <c r="T110" s="18" t="str">
        <f>IF(VLOOKUP($A110,'[1]2. Child Protection'!$B$8:$BG$226,'[1]2. Child Protection'!Q$1,FALSE)=I110,"",VLOOKUP($A110,'[1]2. Child Protection'!$B$8:$BG$226,'[1]2. Child Protection'!Q$1,FALSE))</f>
        <v/>
      </c>
      <c r="U110" s="18" t="str">
        <f>IF(VLOOKUP($A110,'[1]2. Child Protection'!$B$8:$BG$226,'[1]2. Child Protection'!R$1,FALSE)=J110,"",VLOOKUP($A110,'[1]2. Child Protection'!$B$8:$BG$226,'[1]2. Child Protection'!R$1,FALSE))</f>
        <v/>
      </c>
      <c r="V110" s="18" t="str">
        <f>IF(VLOOKUP($A110,'[1]2. Child Protection'!$B$8:$BG$226,'[1]2. Child Protection'!S$1,FALSE)=K110,"",VLOOKUP($A110,'[1]2. Child Protection'!$B$8:$BG$226,'[1]2. Child Protection'!S$1,FALSE))</f>
        <v/>
      </c>
      <c r="W110" s="2" t="b">
        <f t="shared" si="1"/>
        <v>1</v>
      </c>
      <c r="X110" s="1" t="s">
        <v>182</v>
      </c>
      <c r="Y110" s="58" t="s">
        <v>22</v>
      </c>
      <c r="Z110" s="57"/>
      <c r="AA110" s="58" t="s">
        <v>22</v>
      </c>
      <c r="AB110" s="57"/>
      <c r="AC110" s="57"/>
      <c r="AD110" s="57"/>
      <c r="AE110" s="58" t="s">
        <v>22</v>
      </c>
      <c r="AF110" s="57"/>
      <c r="AG110" s="57"/>
      <c r="AH110" s="57"/>
    </row>
    <row r="111" spans="1:34" x14ac:dyDescent="0.15">
      <c r="A111" s="2" t="s">
        <v>183</v>
      </c>
      <c r="B111" s="54">
        <v>1.4</v>
      </c>
      <c r="C111" s="48" t="s">
        <v>30</v>
      </c>
      <c r="D111" s="54">
        <v>6</v>
      </c>
      <c r="E111" s="48" t="s">
        <v>30</v>
      </c>
      <c r="F111" s="55" t="s">
        <v>25</v>
      </c>
      <c r="G111" s="55" t="s">
        <v>55</v>
      </c>
      <c r="H111" s="55" t="s">
        <v>22</v>
      </c>
      <c r="I111" s="48"/>
      <c r="J111" s="48"/>
      <c r="K111" s="48"/>
      <c r="M111" s="18" t="str">
        <f>IF(VLOOKUP($A111,'[1]2. Child Protection'!$B$8:$BG$226,'[1]2. Child Protection'!J$1,FALSE)=B111,"",VLOOKUP($A111,'[1]2. Child Protection'!$B$8:$BG$226,'[1]2. Child Protection'!J$1,FALSE)-B111)</f>
        <v/>
      </c>
      <c r="N111" s="18" t="str">
        <f>IF(VLOOKUP($A111,'[1]2. Child Protection'!$B$8:$BG$226,'[1]2. Child Protection'!K$1,FALSE)=C111,"",VLOOKUP($A111,'[1]2. Child Protection'!$B$8:$BG$226,'[1]2. Child Protection'!K$1,FALSE))</f>
        <v/>
      </c>
      <c r="O111" s="18" t="str">
        <f>IF(VLOOKUP($A111,'[1]2. Child Protection'!$B$8:$BG$226,'[1]2. Child Protection'!L$1,FALSE)=D111,"",VLOOKUP($A111,'[1]2. Child Protection'!$B$8:$BG$226,'[1]2. Child Protection'!L$1,FALSE)-D111)</f>
        <v/>
      </c>
      <c r="P111" s="18" t="str">
        <f>IF(VLOOKUP($A111,'[1]2. Child Protection'!$B$8:$BG$226,'[1]2. Child Protection'!M$1,FALSE)=E111,"",VLOOKUP($A111,'[1]2. Child Protection'!$B$8:$BG$226,'[1]2. Child Protection'!M$1,FALSE))</f>
        <v/>
      </c>
      <c r="Q111" s="18" t="str">
        <f>IF(VLOOKUP($A111,'[1]2. Child Protection'!$B$8:$BG$226,'[1]2. Child Protection'!N$1,FALSE)=F111,"",VLOOKUP($A111,'[1]2. Child Protection'!$B$8:$BG$226,'[1]2. Child Protection'!N$1,FALSE))</f>
        <v/>
      </c>
      <c r="R111" s="18" t="str">
        <f>IF(VLOOKUP($A111,'[1]2. Child Protection'!$B$8:$BG$226,'[1]2. Child Protection'!O$1,FALSE)=G111,"",VLOOKUP($A111,'[1]2. Child Protection'!$B$8:$BG$226,'[1]2. Child Protection'!O$1,FALSE))</f>
        <v/>
      </c>
      <c r="S111" s="18" t="str">
        <f>IF(VLOOKUP($A111,'[1]2. Child Protection'!$B$8:$BG$226,'[1]2. Child Protection'!P$1,FALSE)=H111,"",VLOOKUP($A111,'[1]2. Child Protection'!$B$8:$BG$226,'[1]2. Child Protection'!P$1,FALSE)-H111)</f>
        <v/>
      </c>
      <c r="T111" s="18" t="str">
        <f>IF(VLOOKUP($A111,'[1]2. Child Protection'!$B$8:$BG$226,'[1]2. Child Protection'!Q$1,FALSE)=I111,"",VLOOKUP($A111,'[1]2. Child Protection'!$B$8:$BG$226,'[1]2. Child Protection'!Q$1,FALSE))</f>
        <v/>
      </c>
      <c r="U111" s="18" t="str">
        <f>IF(VLOOKUP($A111,'[1]2. Child Protection'!$B$8:$BG$226,'[1]2. Child Protection'!R$1,FALSE)=J111,"",VLOOKUP($A111,'[1]2. Child Protection'!$B$8:$BG$226,'[1]2. Child Protection'!R$1,FALSE))</f>
        <v/>
      </c>
      <c r="V111" s="18" t="str">
        <f>IF(VLOOKUP($A111,'[1]2. Child Protection'!$B$8:$BG$226,'[1]2. Child Protection'!S$1,FALSE)=K111,"",VLOOKUP($A111,'[1]2. Child Protection'!$B$8:$BG$226,'[1]2. Child Protection'!S$1,FALSE))</f>
        <v/>
      </c>
      <c r="W111" s="2" t="b">
        <f t="shared" si="1"/>
        <v>0</v>
      </c>
      <c r="X111" s="1" t="s">
        <v>183</v>
      </c>
      <c r="Y111" s="56">
        <v>1.4</v>
      </c>
      <c r="Z111" s="57" t="s">
        <v>30</v>
      </c>
      <c r="AA111" s="56">
        <v>6</v>
      </c>
      <c r="AB111" s="57" t="s">
        <v>30</v>
      </c>
      <c r="AC111" s="58" t="s">
        <v>25</v>
      </c>
      <c r="AD111" s="58" t="s">
        <v>55</v>
      </c>
      <c r="AE111" s="58" t="s">
        <v>22</v>
      </c>
      <c r="AF111" s="57"/>
      <c r="AG111" s="57"/>
      <c r="AH111" s="57"/>
    </row>
    <row r="112" spans="1:34" x14ac:dyDescent="0.15">
      <c r="A112" s="2" t="s">
        <v>184</v>
      </c>
      <c r="B112" s="54">
        <v>1.038</v>
      </c>
      <c r="C112" s="48"/>
      <c r="D112" s="54">
        <v>16.411999999999999</v>
      </c>
      <c r="E112" s="48"/>
      <c r="F112" s="55" t="s">
        <v>78</v>
      </c>
      <c r="G112" s="55" t="s">
        <v>100</v>
      </c>
      <c r="H112" s="54">
        <v>1.9</v>
      </c>
      <c r="I112" s="48"/>
      <c r="J112" s="55" t="s">
        <v>78</v>
      </c>
      <c r="K112" s="55" t="s">
        <v>100</v>
      </c>
      <c r="M112" s="18" t="str">
        <f>IF(VLOOKUP($A112,'[1]2. Child Protection'!$B$8:$BG$226,'[1]2. Child Protection'!J$1,FALSE)=B112,"",VLOOKUP($A112,'[1]2. Child Protection'!$B$8:$BG$226,'[1]2. Child Protection'!J$1,FALSE)-B112)</f>
        <v/>
      </c>
      <c r="N112" s="18" t="str">
        <f>IF(VLOOKUP($A112,'[1]2. Child Protection'!$B$8:$BG$226,'[1]2. Child Protection'!K$1,FALSE)=C112,"",VLOOKUP($A112,'[1]2. Child Protection'!$B$8:$BG$226,'[1]2. Child Protection'!K$1,FALSE))</f>
        <v/>
      </c>
      <c r="O112" s="18" t="str">
        <f>IF(VLOOKUP($A112,'[1]2. Child Protection'!$B$8:$BG$226,'[1]2. Child Protection'!L$1,FALSE)=D112,"",VLOOKUP($A112,'[1]2. Child Protection'!$B$8:$BG$226,'[1]2. Child Protection'!L$1,FALSE)-D112)</f>
        <v/>
      </c>
      <c r="P112" s="18" t="str">
        <f>IF(VLOOKUP($A112,'[1]2. Child Protection'!$B$8:$BG$226,'[1]2. Child Protection'!M$1,FALSE)=E112,"",VLOOKUP($A112,'[1]2. Child Protection'!$B$8:$BG$226,'[1]2. Child Protection'!M$1,FALSE))</f>
        <v/>
      </c>
      <c r="Q112" s="18" t="str">
        <f>IF(VLOOKUP($A112,'[1]2. Child Protection'!$B$8:$BG$226,'[1]2. Child Protection'!N$1,FALSE)=F112,"",VLOOKUP($A112,'[1]2. Child Protection'!$B$8:$BG$226,'[1]2. Child Protection'!N$1,FALSE))</f>
        <v/>
      </c>
      <c r="R112" s="18" t="str">
        <f>IF(VLOOKUP($A112,'[1]2. Child Protection'!$B$8:$BG$226,'[1]2. Child Protection'!O$1,FALSE)=G112,"",VLOOKUP($A112,'[1]2. Child Protection'!$B$8:$BG$226,'[1]2. Child Protection'!O$1,FALSE))</f>
        <v/>
      </c>
      <c r="S112" s="18" t="str">
        <f>IF(VLOOKUP($A112,'[1]2. Child Protection'!$B$8:$BG$226,'[1]2. Child Protection'!P$1,FALSE)=H112,"",VLOOKUP($A112,'[1]2. Child Protection'!$B$8:$BG$226,'[1]2. Child Protection'!P$1,FALSE)-H112)</f>
        <v/>
      </c>
      <c r="T112" s="18" t="str">
        <f>IF(VLOOKUP($A112,'[1]2. Child Protection'!$B$8:$BG$226,'[1]2. Child Protection'!Q$1,FALSE)=I112,"",VLOOKUP($A112,'[1]2. Child Protection'!$B$8:$BG$226,'[1]2. Child Protection'!Q$1,FALSE))</f>
        <v/>
      </c>
      <c r="U112" s="18" t="str">
        <f>IF(VLOOKUP($A112,'[1]2. Child Protection'!$B$8:$BG$226,'[1]2. Child Protection'!R$1,FALSE)=J112,"",VLOOKUP($A112,'[1]2. Child Protection'!$B$8:$BG$226,'[1]2. Child Protection'!R$1,FALSE))</f>
        <v/>
      </c>
      <c r="V112" s="18" t="str">
        <f>IF(VLOOKUP($A112,'[1]2. Child Protection'!$B$8:$BG$226,'[1]2. Child Protection'!S$1,FALSE)=K112,"",VLOOKUP($A112,'[1]2. Child Protection'!$B$8:$BG$226,'[1]2. Child Protection'!S$1,FALSE))</f>
        <v/>
      </c>
      <c r="W112" s="2" t="b">
        <f t="shared" si="1"/>
        <v>1</v>
      </c>
      <c r="X112" s="1" t="s">
        <v>184</v>
      </c>
      <c r="Y112" s="56">
        <v>1</v>
      </c>
      <c r="Z112" s="57"/>
      <c r="AA112" s="56">
        <v>16.399999999999999</v>
      </c>
      <c r="AB112" s="57"/>
      <c r="AC112" s="58" t="s">
        <v>78</v>
      </c>
      <c r="AD112" s="58" t="s">
        <v>100</v>
      </c>
      <c r="AE112" s="56">
        <v>1.9</v>
      </c>
      <c r="AF112" s="57"/>
      <c r="AG112" s="58" t="s">
        <v>78</v>
      </c>
      <c r="AH112" s="58" t="s">
        <v>100</v>
      </c>
    </row>
    <row r="113" spans="1:34" x14ac:dyDescent="0.15">
      <c r="A113" s="2" t="s">
        <v>185</v>
      </c>
      <c r="B113" s="54">
        <v>5.8</v>
      </c>
      <c r="C113" s="48"/>
      <c r="D113" s="54">
        <v>24.9</v>
      </c>
      <c r="E113" s="48"/>
      <c r="F113" s="55" t="s">
        <v>31</v>
      </c>
      <c r="G113" s="55" t="s">
        <v>142</v>
      </c>
      <c r="H113" s="54">
        <v>8.4</v>
      </c>
      <c r="I113" s="48"/>
      <c r="J113" s="55" t="s">
        <v>31</v>
      </c>
      <c r="K113" s="55" t="s">
        <v>142</v>
      </c>
      <c r="M113" s="18" t="str">
        <f>IF(VLOOKUP($A113,'[1]2. Child Protection'!$B$8:$BG$226,'[1]2. Child Protection'!J$1,FALSE)=B113,"",VLOOKUP($A113,'[1]2. Child Protection'!$B$8:$BG$226,'[1]2. Child Protection'!J$1,FALSE)-B113)</f>
        <v/>
      </c>
      <c r="N113" s="18" t="str">
        <f>IF(VLOOKUP($A113,'[1]2. Child Protection'!$B$8:$BG$226,'[1]2. Child Protection'!K$1,FALSE)=C113,"",VLOOKUP($A113,'[1]2. Child Protection'!$B$8:$BG$226,'[1]2. Child Protection'!K$1,FALSE))</f>
        <v/>
      </c>
      <c r="O113" s="18" t="str">
        <f>IF(VLOOKUP($A113,'[1]2. Child Protection'!$B$8:$BG$226,'[1]2. Child Protection'!L$1,FALSE)=D113,"",VLOOKUP($A113,'[1]2. Child Protection'!$B$8:$BG$226,'[1]2. Child Protection'!L$1,FALSE)-D113)</f>
        <v/>
      </c>
      <c r="P113" s="18" t="str">
        <f>IF(VLOOKUP($A113,'[1]2. Child Protection'!$B$8:$BG$226,'[1]2. Child Protection'!M$1,FALSE)=E113,"",VLOOKUP($A113,'[1]2. Child Protection'!$B$8:$BG$226,'[1]2. Child Protection'!M$1,FALSE))</f>
        <v/>
      </c>
      <c r="Q113" s="18" t="str">
        <f>IF(VLOOKUP($A113,'[1]2. Child Protection'!$B$8:$BG$226,'[1]2. Child Protection'!N$1,FALSE)=F113,"",VLOOKUP($A113,'[1]2. Child Protection'!$B$8:$BG$226,'[1]2. Child Protection'!N$1,FALSE))</f>
        <v/>
      </c>
      <c r="R113" s="18" t="str">
        <f>IF(VLOOKUP($A113,'[1]2. Child Protection'!$B$8:$BG$226,'[1]2. Child Protection'!O$1,FALSE)=G113,"",VLOOKUP($A113,'[1]2. Child Protection'!$B$8:$BG$226,'[1]2. Child Protection'!O$1,FALSE))</f>
        <v/>
      </c>
      <c r="S113" s="18" t="str">
        <f>IF(VLOOKUP($A113,'[1]2. Child Protection'!$B$8:$BG$226,'[1]2. Child Protection'!P$1,FALSE)=H113,"",VLOOKUP($A113,'[1]2. Child Protection'!$B$8:$BG$226,'[1]2. Child Protection'!P$1,FALSE)-H113)</f>
        <v/>
      </c>
      <c r="T113" s="18" t="str">
        <f>IF(VLOOKUP($A113,'[1]2. Child Protection'!$B$8:$BG$226,'[1]2. Child Protection'!Q$1,FALSE)=I113,"",VLOOKUP($A113,'[1]2. Child Protection'!$B$8:$BG$226,'[1]2. Child Protection'!Q$1,FALSE))</f>
        <v/>
      </c>
      <c r="U113" s="18" t="str">
        <f>IF(VLOOKUP($A113,'[1]2. Child Protection'!$B$8:$BG$226,'[1]2. Child Protection'!R$1,FALSE)=J113,"",VLOOKUP($A113,'[1]2. Child Protection'!$B$8:$BG$226,'[1]2. Child Protection'!R$1,FALSE))</f>
        <v/>
      </c>
      <c r="V113" s="18" t="str">
        <f>IF(VLOOKUP($A113,'[1]2. Child Protection'!$B$8:$BG$226,'[1]2. Child Protection'!S$1,FALSE)=K113,"",VLOOKUP($A113,'[1]2. Child Protection'!$B$8:$BG$226,'[1]2. Child Protection'!S$1,FALSE))</f>
        <v/>
      </c>
      <c r="W113" s="2" t="b">
        <f t="shared" si="1"/>
        <v>1</v>
      </c>
      <c r="X113" s="1" t="s">
        <v>185</v>
      </c>
      <c r="Y113" s="56">
        <v>5.8</v>
      </c>
      <c r="Z113" s="57"/>
      <c r="AA113" s="56">
        <v>24.9</v>
      </c>
      <c r="AB113" s="57"/>
      <c r="AC113" s="58" t="s">
        <v>31</v>
      </c>
      <c r="AD113" s="58" t="s">
        <v>142</v>
      </c>
      <c r="AE113" s="56">
        <v>8.4</v>
      </c>
      <c r="AF113" s="57"/>
      <c r="AG113" s="58" t="s">
        <v>31</v>
      </c>
      <c r="AH113" s="58" t="s">
        <v>142</v>
      </c>
    </row>
    <row r="114" spans="1:34" x14ac:dyDescent="0.15">
      <c r="A114" s="2" t="s">
        <v>186</v>
      </c>
      <c r="B114" s="55" t="s">
        <v>22</v>
      </c>
      <c r="C114" s="48"/>
      <c r="D114" s="55" t="s">
        <v>22</v>
      </c>
      <c r="E114" s="48"/>
      <c r="F114" s="48"/>
      <c r="G114" s="48"/>
      <c r="H114" s="55" t="s">
        <v>22</v>
      </c>
      <c r="I114" s="48"/>
      <c r="J114" s="48"/>
      <c r="K114" s="48"/>
      <c r="M114" s="18" t="str">
        <f>IF(VLOOKUP($A114,'[1]2. Child Protection'!$B$8:$BG$226,'[1]2. Child Protection'!J$1,FALSE)=B114,"",VLOOKUP($A114,'[1]2. Child Protection'!$B$8:$BG$226,'[1]2. Child Protection'!J$1,FALSE)-B114)</f>
        <v/>
      </c>
      <c r="N114" s="18" t="str">
        <f>IF(VLOOKUP($A114,'[1]2. Child Protection'!$B$8:$BG$226,'[1]2. Child Protection'!K$1,FALSE)=C114,"",VLOOKUP($A114,'[1]2. Child Protection'!$B$8:$BG$226,'[1]2. Child Protection'!K$1,FALSE))</f>
        <v/>
      </c>
      <c r="O114" s="18" t="str">
        <f>IF(VLOOKUP($A114,'[1]2. Child Protection'!$B$8:$BG$226,'[1]2. Child Protection'!L$1,FALSE)=D114,"",VLOOKUP($A114,'[1]2. Child Protection'!$B$8:$BG$226,'[1]2. Child Protection'!L$1,FALSE)-D114)</f>
        <v/>
      </c>
      <c r="P114" s="18" t="str">
        <f>IF(VLOOKUP($A114,'[1]2. Child Protection'!$B$8:$BG$226,'[1]2. Child Protection'!M$1,FALSE)=E114,"",VLOOKUP($A114,'[1]2. Child Protection'!$B$8:$BG$226,'[1]2. Child Protection'!M$1,FALSE))</f>
        <v/>
      </c>
      <c r="Q114" s="18" t="str">
        <f>IF(VLOOKUP($A114,'[1]2. Child Protection'!$B$8:$BG$226,'[1]2. Child Protection'!N$1,FALSE)=F114,"",VLOOKUP($A114,'[1]2. Child Protection'!$B$8:$BG$226,'[1]2. Child Protection'!N$1,FALSE))</f>
        <v/>
      </c>
      <c r="R114" s="18" t="str">
        <f>IF(VLOOKUP($A114,'[1]2. Child Protection'!$B$8:$BG$226,'[1]2. Child Protection'!O$1,FALSE)=G114,"",VLOOKUP($A114,'[1]2. Child Protection'!$B$8:$BG$226,'[1]2. Child Protection'!O$1,FALSE))</f>
        <v/>
      </c>
      <c r="S114" s="18" t="str">
        <f>IF(VLOOKUP($A114,'[1]2. Child Protection'!$B$8:$BG$226,'[1]2. Child Protection'!P$1,FALSE)=H114,"",VLOOKUP($A114,'[1]2. Child Protection'!$B$8:$BG$226,'[1]2. Child Protection'!P$1,FALSE)-H114)</f>
        <v/>
      </c>
      <c r="T114" s="18" t="str">
        <f>IF(VLOOKUP($A114,'[1]2. Child Protection'!$B$8:$BG$226,'[1]2. Child Protection'!Q$1,FALSE)=I114,"",VLOOKUP($A114,'[1]2. Child Protection'!$B$8:$BG$226,'[1]2. Child Protection'!Q$1,FALSE))</f>
        <v/>
      </c>
      <c r="U114" s="18" t="str">
        <f>IF(VLOOKUP($A114,'[1]2. Child Protection'!$B$8:$BG$226,'[1]2. Child Protection'!R$1,FALSE)=J114,"",VLOOKUP($A114,'[1]2. Child Protection'!$B$8:$BG$226,'[1]2. Child Protection'!R$1,FALSE))</f>
        <v/>
      </c>
      <c r="V114" s="18" t="str">
        <f>IF(VLOOKUP($A114,'[1]2. Child Protection'!$B$8:$BG$226,'[1]2. Child Protection'!S$1,FALSE)=K114,"",VLOOKUP($A114,'[1]2. Child Protection'!$B$8:$BG$226,'[1]2. Child Protection'!S$1,FALSE))</f>
        <v/>
      </c>
      <c r="W114" s="2" t="b">
        <f t="shared" si="1"/>
        <v>1</v>
      </c>
      <c r="X114" s="1" t="s">
        <v>186</v>
      </c>
      <c r="Y114" s="58" t="s">
        <v>22</v>
      </c>
      <c r="Z114" s="57"/>
      <c r="AA114" s="58" t="s">
        <v>22</v>
      </c>
      <c r="AB114" s="57"/>
      <c r="AC114" s="57"/>
      <c r="AD114" s="57"/>
      <c r="AE114" s="58" t="s">
        <v>22</v>
      </c>
      <c r="AF114" s="57"/>
      <c r="AG114" s="57"/>
      <c r="AH114" s="57"/>
    </row>
    <row r="115" spans="1:34" x14ac:dyDescent="0.15">
      <c r="A115" s="2" t="s">
        <v>187</v>
      </c>
      <c r="B115" s="55" t="s">
        <v>22</v>
      </c>
      <c r="C115" s="48"/>
      <c r="D115" s="55" t="s">
        <v>22</v>
      </c>
      <c r="E115" s="48"/>
      <c r="F115" s="48"/>
      <c r="G115" s="48"/>
      <c r="H115" s="55" t="s">
        <v>22</v>
      </c>
      <c r="I115" s="48"/>
      <c r="J115" s="48"/>
      <c r="K115" s="48"/>
      <c r="M115" s="18" t="str">
        <f>IF(VLOOKUP($A115,'[1]2. Child Protection'!$B$8:$BG$226,'[1]2. Child Protection'!J$1,FALSE)=B115,"",VLOOKUP($A115,'[1]2. Child Protection'!$B$8:$BG$226,'[1]2. Child Protection'!J$1,FALSE)-B115)</f>
        <v/>
      </c>
      <c r="N115" s="18" t="str">
        <f>IF(VLOOKUP($A115,'[1]2. Child Protection'!$B$8:$BG$226,'[1]2. Child Protection'!K$1,FALSE)=C115,"",VLOOKUP($A115,'[1]2. Child Protection'!$B$8:$BG$226,'[1]2. Child Protection'!K$1,FALSE))</f>
        <v/>
      </c>
      <c r="O115" s="18" t="str">
        <f>IF(VLOOKUP($A115,'[1]2. Child Protection'!$B$8:$BG$226,'[1]2. Child Protection'!L$1,FALSE)=D115,"",VLOOKUP($A115,'[1]2. Child Protection'!$B$8:$BG$226,'[1]2. Child Protection'!L$1,FALSE)-D115)</f>
        <v/>
      </c>
      <c r="P115" s="18" t="str">
        <f>IF(VLOOKUP($A115,'[1]2. Child Protection'!$B$8:$BG$226,'[1]2. Child Protection'!M$1,FALSE)=E115,"",VLOOKUP($A115,'[1]2. Child Protection'!$B$8:$BG$226,'[1]2. Child Protection'!M$1,FALSE))</f>
        <v/>
      </c>
      <c r="Q115" s="18" t="str">
        <f>IF(VLOOKUP($A115,'[1]2. Child Protection'!$B$8:$BG$226,'[1]2. Child Protection'!N$1,FALSE)=F115,"",VLOOKUP($A115,'[1]2. Child Protection'!$B$8:$BG$226,'[1]2. Child Protection'!N$1,FALSE))</f>
        <v/>
      </c>
      <c r="R115" s="18" t="str">
        <f>IF(VLOOKUP($A115,'[1]2. Child Protection'!$B$8:$BG$226,'[1]2. Child Protection'!O$1,FALSE)=G115,"",VLOOKUP($A115,'[1]2. Child Protection'!$B$8:$BG$226,'[1]2. Child Protection'!O$1,FALSE))</f>
        <v/>
      </c>
      <c r="S115" s="18" t="str">
        <f>IF(VLOOKUP($A115,'[1]2. Child Protection'!$B$8:$BG$226,'[1]2. Child Protection'!P$1,FALSE)=H115,"",VLOOKUP($A115,'[1]2. Child Protection'!$B$8:$BG$226,'[1]2. Child Protection'!P$1,FALSE)-H115)</f>
        <v/>
      </c>
      <c r="T115" s="18" t="str">
        <f>IF(VLOOKUP($A115,'[1]2. Child Protection'!$B$8:$BG$226,'[1]2. Child Protection'!Q$1,FALSE)=I115,"",VLOOKUP($A115,'[1]2. Child Protection'!$B$8:$BG$226,'[1]2. Child Protection'!Q$1,FALSE))</f>
        <v/>
      </c>
      <c r="U115" s="18" t="str">
        <f>IF(VLOOKUP($A115,'[1]2. Child Protection'!$B$8:$BG$226,'[1]2. Child Protection'!R$1,FALSE)=J115,"",VLOOKUP($A115,'[1]2. Child Protection'!$B$8:$BG$226,'[1]2. Child Protection'!R$1,FALSE))</f>
        <v/>
      </c>
      <c r="V115" s="18" t="str">
        <f>IF(VLOOKUP($A115,'[1]2. Child Protection'!$B$8:$BG$226,'[1]2. Child Protection'!S$1,FALSE)=K115,"",VLOOKUP($A115,'[1]2. Child Protection'!$B$8:$BG$226,'[1]2. Child Protection'!S$1,FALSE))</f>
        <v/>
      </c>
      <c r="W115" s="2" t="b">
        <f t="shared" si="1"/>
        <v>1</v>
      </c>
      <c r="X115" s="1" t="s">
        <v>187</v>
      </c>
      <c r="Y115" s="58" t="s">
        <v>22</v>
      </c>
      <c r="Z115" s="57"/>
      <c r="AA115" s="58" t="s">
        <v>22</v>
      </c>
      <c r="AB115" s="57"/>
      <c r="AC115" s="57"/>
      <c r="AD115" s="57"/>
      <c r="AE115" s="58" t="s">
        <v>22</v>
      </c>
      <c r="AF115" s="57"/>
      <c r="AG115" s="57"/>
      <c r="AH115" s="57"/>
    </row>
    <row r="116" spans="1:34" x14ac:dyDescent="0.15">
      <c r="A116" s="2" t="s">
        <v>188</v>
      </c>
      <c r="B116" s="54">
        <v>0</v>
      </c>
      <c r="C116" s="48" t="s">
        <v>30</v>
      </c>
      <c r="D116" s="54">
        <v>0.3</v>
      </c>
      <c r="E116" s="48" t="s">
        <v>30</v>
      </c>
      <c r="F116" s="55" t="s">
        <v>112</v>
      </c>
      <c r="G116" s="55" t="s">
        <v>189</v>
      </c>
      <c r="H116" s="55" t="s">
        <v>22</v>
      </c>
      <c r="I116" s="48"/>
      <c r="J116" s="48"/>
      <c r="K116" s="48"/>
      <c r="M116" s="18" t="str">
        <f>IF(VLOOKUP($A116,'[1]2. Child Protection'!$B$8:$BG$226,'[1]2. Child Protection'!J$1,FALSE)=B116,"",VLOOKUP($A116,'[1]2. Child Protection'!$B$8:$BG$226,'[1]2. Child Protection'!J$1,FALSE)-B116)</f>
        <v/>
      </c>
      <c r="N116" s="18" t="str">
        <f>IF(VLOOKUP($A116,'[1]2. Child Protection'!$B$8:$BG$226,'[1]2. Child Protection'!K$1,FALSE)=C116,"",VLOOKUP($A116,'[1]2. Child Protection'!$B$8:$BG$226,'[1]2. Child Protection'!K$1,FALSE))</f>
        <v/>
      </c>
      <c r="O116" s="18" t="str">
        <f>IF(VLOOKUP($A116,'[1]2. Child Protection'!$B$8:$BG$226,'[1]2. Child Protection'!L$1,FALSE)=D116,"",VLOOKUP($A116,'[1]2. Child Protection'!$B$8:$BG$226,'[1]2. Child Protection'!L$1,FALSE)-D116)</f>
        <v/>
      </c>
      <c r="P116" s="18" t="str">
        <f>IF(VLOOKUP($A116,'[1]2. Child Protection'!$B$8:$BG$226,'[1]2. Child Protection'!M$1,FALSE)=E116,"",VLOOKUP($A116,'[1]2. Child Protection'!$B$8:$BG$226,'[1]2. Child Protection'!M$1,FALSE))</f>
        <v/>
      </c>
      <c r="Q116" s="18" t="str">
        <f>IF(VLOOKUP($A116,'[1]2. Child Protection'!$B$8:$BG$226,'[1]2. Child Protection'!N$1,FALSE)=F116,"",VLOOKUP($A116,'[1]2. Child Protection'!$B$8:$BG$226,'[1]2. Child Protection'!N$1,FALSE))</f>
        <v/>
      </c>
      <c r="R116" s="18" t="str">
        <f>IF(VLOOKUP($A116,'[1]2. Child Protection'!$B$8:$BG$226,'[1]2. Child Protection'!O$1,FALSE)=G116,"",VLOOKUP($A116,'[1]2. Child Protection'!$B$8:$BG$226,'[1]2. Child Protection'!O$1,FALSE))</f>
        <v/>
      </c>
      <c r="S116" s="18" t="str">
        <f>IF(VLOOKUP($A116,'[1]2. Child Protection'!$B$8:$BG$226,'[1]2. Child Protection'!P$1,FALSE)=H116,"",VLOOKUP($A116,'[1]2. Child Protection'!$B$8:$BG$226,'[1]2. Child Protection'!P$1,FALSE)-H116)</f>
        <v/>
      </c>
      <c r="T116" s="18" t="str">
        <f>IF(VLOOKUP($A116,'[1]2. Child Protection'!$B$8:$BG$226,'[1]2. Child Protection'!Q$1,FALSE)=I116,"",VLOOKUP($A116,'[1]2. Child Protection'!$B$8:$BG$226,'[1]2. Child Protection'!Q$1,FALSE))</f>
        <v/>
      </c>
      <c r="U116" s="18" t="str">
        <f>IF(VLOOKUP($A116,'[1]2. Child Protection'!$B$8:$BG$226,'[1]2. Child Protection'!R$1,FALSE)=J116,"",VLOOKUP($A116,'[1]2. Child Protection'!$B$8:$BG$226,'[1]2. Child Protection'!R$1,FALSE))</f>
        <v/>
      </c>
      <c r="V116" s="18" t="str">
        <f>IF(VLOOKUP($A116,'[1]2. Child Protection'!$B$8:$BG$226,'[1]2. Child Protection'!S$1,FALSE)=K116,"",VLOOKUP($A116,'[1]2. Child Protection'!$B$8:$BG$226,'[1]2. Child Protection'!S$1,FALSE))</f>
        <v/>
      </c>
      <c r="W116" s="2" t="b">
        <f t="shared" si="1"/>
        <v>0</v>
      </c>
      <c r="X116" s="1" t="s">
        <v>188</v>
      </c>
      <c r="Y116" s="56">
        <v>0</v>
      </c>
      <c r="Z116" s="57" t="s">
        <v>30</v>
      </c>
      <c r="AA116" s="56">
        <v>0.4</v>
      </c>
      <c r="AB116" s="57" t="s">
        <v>30</v>
      </c>
      <c r="AC116" s="58" t="s">
        <v>89</v>
      </c>
      <c r="AD116" s="58" t="s">
        <v>189</v>
      </c>
      <c r="AE116" s="58" t="s">
        <v>22</v>
      </c>
      <c r="AF116" s="57"/>
      <c r="AG116" s="57"/>
      <c r="AH116" s="57"/>
    </row>
    <row r="117" spans="1:34" x14ac:dyDescent="0.15">
      <c r="A117" s="2" t="s">
        <v>190</v>
      </c>
      <c r="B117" s="55" t="s">
        <v>22</v>
      </c>
      <c r="C117" s="48"/>
      <c r="D117" s="55" t="s">
        <v>22</v>
      </c>
      <c r="E117" s="48"/>
      <c r="F117" s="48"/>
      <c r="G117" s="48"/>
      <c r="H117" s="55" t="s">
        <v>22</v>
      </c>
      <c r="I117" s="48"/>
      <c r="J117" s="48"/>
      <c r="K117" s="48"/>
      <c r="M117" s="18" t="str">
        <f>IF(VLOOKUP($A117,'[1]2. Child Protection'!$B$8:$BG$226,'[1]2. Child Protection'!J$1,FALSE)=B117,"",VLOOKUP($A117,'[1]2. Child Protection'!$B$8:$BG$226,'[1]2. Child Protection'!J$1,FALSE)-B117)</f>
        <v/>
      </c>
      <c r="N117" s="18" t="str">
        <f>IF(VLOOKUP($A117,'[1]2. Child Protection'!$B$8:$BG$226,'[1]2. Child Protection'!K$1,FALSE)=C117,"",VLOOKUP($A117,'[1]2. Child Protection'!$B$8:$BG$226,'[1]2. Child Protection'!K$1,FALSE))</f>
        <v/>
      </c>
      <c r="O117" s="18" t="str">
        <f>IF(VLOOKUP($A117,'[1]2. Child Protection'!$B$8:$BG$226,'[1]2. Child Protection'!L$1,FALSE)=D117,"",VLOOKUP($A117,'[1]2. Child Protection'!$B$8:$BG$226,'[1]2. Child Protection'!L$1,FALSE)-D117)</f>
        <v/>
      </c>
      <c r="P117" s="18" t="str">
        <f>IF(VLOOKUP($A117,'[1]2. Child Protection'!$B$8:$BG$226,'[1]2. Child Protection'!M$1,FALSE)=E117,"",VLOOKUP($A117,'[1]2. Child Protection'!$B$8:$BG$226,'[1]2. Child Protection'!M$1,FALSE))</f>
        <v/>
      </c>
      <c r="Q117" s="18" t="str">
        <f>IF(VLOOKUP($A117,'[1]2. Child Protection'!$B$8:$BG$226,'[1]2. Child Protection'!N$1,FALSE)=F117,"",VLOOKUP($A117,'[1]2. Child Protection'!$B$8:$BG$226,'[1]2. Child Protection'!N$1,FALSE))</f>
        <v/>
      </c>
      <c r="R117" s="18" t="str">
        <f>IF(VLOOKUP($A117,'[1]2. Child Protection'!$B$8:$BG$226,'[1]2. Child Protection'!O$1,FALSE)=G117,"",VLOOKUP($A117,'[1]2. Child Protection'!$B$8:$BG$226,'[1]2. Child Protection'!O$1,FALSE))</f>
        <v/>
      </c>
      <c r="S117" s="18" t="str">
        <f>IF(VLOOKUP($A117,'[1]2. Child Protection'!$B$8:$BG$226,'[1]2. Child Protection'!P$1,FALSE)=H117,"",VLOOKUP($A117,'[1]2. Child Protection'!$B$8:$BG$226,'[1]2. Child Protection'!P$1,FALSE)-H117)</f>
        <v/>
      </c>
      <c r="T117" s="18" t="str">
        <f>IF(VLOOKUP($A117,'[1]2. Child Protection'!$B$8:$BG$226,'[1]2. Child Protection'!Q$1,FALSE)=I117,"",VLOOKUP($A117,'[1]2. Child Protection'!$B$8:$BG$226,'[1]2. Child Protection'!Q$1,FALSE))</f>
        <v/>
      </c>
      <c r="U117" s="18" t="str">
        <f>IF(VLOOKUP($A117,'[1]2. Child Protection'!$B$8:$BG$226,'[1]2. Child Protection'!R$1,FALSE)=J117,"",VLOOKUP($A117,'[1]2. Child Protection'!$B$8:$BG$226,'[1]2. Child Protection'!R$1,FALSE))</f>
        <v/>
      </c>
      <c r="V117" s="18" t="str">
        <f>IF(VLOOKUP($A117,'[1]2. Child Protection'!$B$8:$BG$226,'[1]2. Child Protection'!S$1,FALSE)=K117,"",VLOOKUP($A117,'[1]2. Child Protection'!$B$8:$BG$226,'[1]2. Child Protection'!S$1,FALSE))</f>
        <v/>
      </c>
      <c r="W117" s="2" t="b">
        <f t="shared" si="1"/>
        <v>1</v>
      </c>
      <c r="X117" s="1" t="s">
        <v>190</v>
      </c>
      <c r="Y117" s="58" t="s">
        <v>22</v>
      </c>
      <c r="Z117" s="57"/>
      <c r="AA117" s="58" t="s">
        <v>22</v>
      </c>
      <c r="AB117" s="57"/>
      <c r="AC117" s="57"/>
      <c r="AD117" s="57"/>
      <c r="AE117" s="58" t="s">
        <v>22</v>
      </c>
      <c r="AF117" s="57"/>
      <c r="AG117" s="57"/>
      <c r="AH117" s="57"/>
    </row>
    <row r="118" spans="1:34" x14ac:dyDescent="0.15">
      <c r="A118" s="2" t="s">
        <v>191</v>
      </c>
      <c r="B118" s="54">
        <v>12.693</v>
      </c>
      <c r="C118" s="48"/>
      <c r="D118" s="54">
        <v>38.837000000000003</v>
      </c>
      <c r="E118" s="48"/>
      <c r="F118" s="55" t="s">
        <v>112</v>
      </c>
      <c r="G118" s="55" t="s">
        <v>192</v>
      </c>
      <c r="H118" s="54">
        <v>11.231999999999999</v>
      </c>
      <c r="I118" s="48"/>
      <c r="J118" s="55" t="s">
        <v>112</v>
      </c>
      <c r="K118" s="55" t="s">
        <v>192</v>
      </c>
      <c r="M118" s="18" t="str">
        <f>IF(VLOOKUP($A118,'[1]2. Child Protection'!$B$8:$BG$226,'[1]2. Child Protection'!J$1,FALSE)=B118,"",VLOOKUP($A118,'[1]2. Child Protection'!$B$8:$BG$226,'[1]2. Child Protection'!J$1,FALSE)-B118)</f>
        <v/>
      </c>
      <c r="N118" s="18" t="str">
        <f>IF(VLOOKUP($A118,'[1]2. Child Protection'!$B$8:$BG$226,'[1]2. Child Protection'!K$1,FALSE)=C118,"",VLOOKUP($A118,'[1]2. Child Protection'!$B$8:$BG$226,'[1]2. Child Protection'!K$1,FALSE))</f>
        <v/>
      </c>
      <c r="O118" s="18" t="str">
        <f>IF(VLOOKUP($A118,'[1]2. Child Protection'!$B$8:$BG$226,'[1]2. Child Protection'!L$1,FALSE)=D118,"",VLOOKUP($A118,'[1]2. Child Protection'!$B$8:$BG$226,'[1]2. Child Protection'!L$1,FALSE)-D118)</f>
        <v/>
      </c>
      <c r="P118" s="18" t="str">
        <f>IF(VLOOKUP($A118,'[1]2. Child Protection'!$B$8:$BG$226,'[1]2. Child Protection'!M$1,FALSE)=E118,"",VLOOKUP($A118,'[1]2. Child Protection'!$B$8:$BG$226,'[1]2. Child Protection'!M$1,FALSE))</f>
        <v/>
      </c>
      <c r="Q118" s="18" t="str">
        <f>IF(VLOOKUP($A118,'[1]2. Child Protection'!$B$8:$BG$226,'[1]2. Child Protection'!N$1,FALSE)=F118,"",VLOOKUP($A118,'[1]2. Child Protection'!$B$8:$BG$226,'[1]2. Child Protection'!N$1,FALSE))</f>
        <v/>
      </c>
      <c r="R118" s="18" t="str">
        <f>IF(VLOOKUP($A118,'[1]2. Child Protection'!$B$8:$BG$226,'[1]2. Child Protection'!O$1,FALSE)=G118,"",VLOOKUP($A118,'[1]2. Child Protection'!$B$8:$BG$226,'[1]2. Child Protection'!O$1,FALSE))</f>
        <v/>
      </c>
      <c r="S118" s="18" t="str">
        <f>IF(VLOOKUP($A118,'[1]2. Child Protection'!$B$8:$BG$226,'[1]2. Child Protection'!P$1,FALSE)=H118,"",VLOOKUP($A118,'[1]2. Child Protection'!$B$8:$BG$226,'[1]2. Child Protection'!P$1,FALSE)-H118)</f>
        <v/>
      </c>
      <c r="T118" s="18" t="str">
        <f>IF(VLOOKUP($A118,'[1]2. Child Protection'!$B$8:$BG$226,'[1]2. Child Protection'!Q$1,FALSE)=I118,"",VLOOKUP($A118,'[1]2. Child Protection'!$B$8:$BG$226,'[1]2. Child Protection'!Q$1,FALSE))</f>
        <v/>
      </c>
      <c r="U118" s="18" t="str">
        <f>IF(VLOOKUP($A118,'[1]2. Child Protection'!$B$8:$BG$226,'[1]2. Child Protection'!R$1,FALSE)=J118,"",VLOOKUP($A118,'[1]2. Child Protection'!$B$8:$BG$226,'[1]2. Child Protection'!R$1,FALSE))</f>
        <v/>
      </c>
      <c r="V118" s="18" t="str">
        <f>IF(VLOOKUP($A118,'[1]2. Child Protection'!$B$8:$BG$226,'[1]2. Child Protection'!S$1,FALSE)=K118,"",VLOOKUP($A118,'[1]2. Child Protection'!$B$8:$BG$226,'[1]2. Child Protection'!S$1,FALSE))</f>
        <v/>
      </c>
      <c r="W118" s="2" t="b">
        <f t="shared" si="1"/>
        <v>1</v>
      </c>
      <c r="X118" s="1" t="s">
        <v>191</v>
      </c>
      <c r="Y118" s="56">
        <v>12.7</v>
      </c>
      <c r="Z118" s="57"/>
      <c r="AA118" s="56">
        <v>40.299999999999997</v>
      </c>
      <c r="AB118" s="57"/>
      <c r="AC118" s="58" t="s">
        <v>78</v>
      </c>
      <c r="AD118" s="58" t="s">
        <v>100</v>
      </c>
      <c r="AE118" s="56">
        <v>11.8</v>
      </c>
      <c r="AF118" s="57"/>
      <c r="AG118" s="58" t="s">
        <v>78</v>
      </c>
      <c r="AH118" s="58" t="s">
        <v>100</v>
      </c>
    </row>
    <row r="119" spans="1:34" x14ac:dyDescent="0.15">
      <c r="A119" s="2" t="s">
        <v>193</v>
      </c>
      <c r="B119" s="54">
        <v>7.4589999999999996</v>
      </c>
      <c r="C119" s="48"/>
      <c r="D119" s="54">
        <v>37.664000000000001</v>
      </c>
      <c r="E119" s="48"/>
      <c r="F119" s="55" t="s">
        <v>31</v>
      </c>
      <c r="G119" s="55" t="s">
        <v>32</v>
      </c>
      <c r="H119" s="54">
        <v>6.9640000000000004</v>
      </c>
      <c r="I119" s="48"/>
      <c r="J119" s="55" t="s">
        <v>31</v>
      </c>
      <c r="K119" s="55" t="s">
        <v>32</v>
      </c>
      <c r="M119" s="18" t="str">
        <f>IF(VLOOKUP($A119,'[1]2. Child Protection'!$B$8:$BG$226,'[1]2. Child Protection'!J$1,FALSE)=B119,"",VLOOKUP($A119,'[1]2. Child Protection'!$B$8:$BG$226,'[1]2. Child Protection'!J$1,FALSE)-B119)</f>
        <v/>
      </c>
      <c r="N119" s="18" t="str">
        <f>IF(VLOOKUP($A119,'[1]2. Child Protection'!$B$8:$BG$226,'[1]2. Child Protection'!K$1,FALSE)=C119,"",VLOOKUP($A119,'[1]2. Child Protection'!$B$8:$BG$226,'[1]2. Child Protection'!K$1,FALSE))</f>
        <v/>
      </c>
      <c r="O119" s="18" t="str">
        <f>IF(VLOOKUP($A119,'[1]2. Child Protection'!$B$8:$BG$226,'[1]2. Child Protection'!L$1,FALSE)=D119,"",VLOOKUP($A119,'[1]2. Child Protection'!$B$8:$BG$226,'[1]2. Child Protection'!L$1,FALSE)-D119)</f>
        <v/>
      </c>
      <c r="P119" s="18" t="str">
        <f>IF(VLOOKUP($A119,'[1]2. Child Protection'!$B$8:$BG$226,'[1]2. Child Protection'!M$1,FALSE)=E119,"",VLOOKUP($A119,'[1]2. Child Protection'!$B$8:$BG$226,'[1]2. Child Protection'!M$1,FALSE))</f>
        <v/>
      </c>
      <c r="Q119" s="18" t="str">
        <f>IF(VLOOKUP($A119,'[1]2. Child Protection'!$B$8:$BG$226,'[1]2. Child Protection'!N$1,FALSE)=F119,"",VLOOKUP($A119,'[1]2. Child Protection'!$B$8:$BG$226,'[1]2. Child Protection'!N$1,FALSE))</f>
        <v/>
      </c>
      <c r="R119" s="18" t="str">
        <f>IF(VLOOKUP($A119,'[1]2. Child Protection'!$B$8:$BG$226,'[1]2. Child Protection'!O$1,FALSE)=G119,"",VLOOKUP($A119,'[1]2. Child Protection'!$B$8:$BG$226,'[1]2. Child Protection'!O$1,FALSE))</f>
        <v/>
      </c>
      <c r="S119" s="18" t="str">
        <f>IF(VLOOKUP($A119,'[1]2. Child Protection'!$B$8:$BG$226,'[1]2. Child Protection'!P$1,FALSE)=H119,"",VLOOKUP($A119,'[1]2. Child Protection'!$B$8:$BG$226,'[1]2. Child Protection'!P$1,FALSE)-H119)</f>
        <v/>
      </c>
      <c r="T119" s="18" t="str">
        <f>IF(VLOOKUP($A119,'[1]2. Child Protection'!$B$8:$BG$226,'[1]2. Child Protection'!Q$1,FALSE)=I119,"",VLOOKUP($A119,'[1]2. Child Protection'!$B$8:$BG$226,'[1]2. Child Protection'!Q$1,FALSE))</f>
        <v/>
      </c>
      <c r="U119" s="18" t="str">
        <f>IF(VLOOKUP($A119,'[1]2. Child Protection'!$B$8:$BG$226,'[1]2. Child Protection'!R$1,FALSE)=J119,"",VLOOKUP($A119,'[1]2. Child Protection'!$B$8:$BG$226,'[1]2. Child Protection'!R$1,FALSE))</f>
        <v/>
      </c>
      <c r="V119" s="18" t="str">
        <f>IF(VLOOKUP($A119,'[1]2. Child Protection'!$B$8:$BG$226,'[1]2. Child Protection'!S$1,FALSE)=K119,"",VLOOKUP($A119,'[1]2. Child Protection'!$B$8:$BG$226,'[1]2. Child Protection'!S$1,FALSE))</f>
        <v/>
      </c>
      <c r="W119" s="2" t="b">
        <f t="shared" si="1"/>
        <v>1</v>
      </c>
      <c r="X119" s="1" t="s">
        <v>193</v>
      </c>
      <c r="Y119" s="56">
        <v>9</v>
      </c>
      <c r="Z119" s="57"/>
      <c r="AA119" s="56">
        <v>42.1</v>
      </c>
      <c r="AB119" s="57"/>
      <c r="AC119" s="58" t="s">
        <v>14</v>
      </c>
      <c r="AD119" s="58" t="s">
        <v>15</v>
      </c>
      <c r="AE119" s="56">
        <v>6.5</v>
      </c>
      <c r="AF119" s="57"/>
      <c r="AG119" s="58" t="s">
        <v>14</v>
      </c>
      <c r="AH119" s="58" t="s">
        <v>15</v>
      </c>
    </row>
    <row r="120" spans="1:34" x14ac:dyDescent="0.15">
      <c r="A120" s="2" t="s">
        <v>194</v>
      </c>
      <c r="B120" s="55" t="s">
        <v>22</v>
      </c>
      <c r="C120" s="48"/>
      <c r="D120" s="55" t="s">
        <v>22</v>
      </c>
      <c r="E120" s="48"/>
      <c r="F120" s="48"/>
      <c r="G120" s="48"/>
      <c r="H120" s="55" t="s">
        <v>22</v>
      </c>
      <c r="I120" s="48"/>
      <c r="J120" s="48"/>
      <c r="K120" s="48"/>
      <c r="M120" s="18" t="str">
        <f>IF(VLOOKUP($A120,'[1]2. Child Protection'!$B$8:$BG$226,'[1]2. Child Protection'!J$1,FALSE)=B120,"",VLOOKUP($A120,'[1]2. Child Protection'!$B$8:$BG$226,'[1]2. Child Protection'!J$1,FALSE)-B120)</f>
        <v/>
      </c>
      <c r="N120" s="18" t="str">
        <f>IF(VLOOKUP($A120,'[1]2. Child Protection'!$B$8:$BG$226,'[1]2. Child Protection'!K$1,FALSE)=C120,"",VLOOKUP($A120,'[1]2. Child Protection'!$B$8:$BG$226,'[1]2. Child Protection'!K$1,FALSE))</f>
        <v/>
      </c>
      <c r="O120" s="18" t="str">
        <f>IF(VLOOKUP($A120,'[1]2. Child Protection'!$B$8:$BG$226,'[1]2. Child Protection'!L$1,FALSE)=D120,"",VLOOKUP($A120,'[1]2. Child Protection'!$B$8:$BG$226,'[1]2. Child Protection'!L$1,FALSE)-D120)</f>
        <v/>
      </c>
      <c r="P120" s="18" t="str">
        <f>IF(VLOOKUP($A120,'[1]2. Child Protection'!$B$8:$BG$226,'[1]2. Child Protection'!M$1,FALSE)=E120,"",VLOOKUP($A120,'[1]2. Child Protection'!$B$8:$BG$226,'[1]2. Child Protection'!M$1,FALSE))</f>
        <v/>
      </c>
      <c r="Q120" s="18" t="str">
        <f>IF(VLOOKUP($A120,'[1]2. Child Protection'!$B$8:$BG$226,'[1]2. Child Protection'!N$1,FALSE)=F120,"",VLOOKUP($A120,'[1]2. Child Protection'!$B$8:$BG$226,'[1]2. Child Protection'!N$1,FALSE))</f>
        <v/>
      </c>
      <c r="R120" s="18" t="str">
        <f>IF(VLOOKUP($A120,'[1]2. Child Protection'!$B$8:$BG$226,'[1]2. Child Protection'!O$1,FALSE)=G120,"",VLOOKUP($A120,'[1]2. Child Protection'!$B$8:$BG$226,'[1]2. Child Protection'!O$1,FALSE))</f>
        <v/>
      </c>
      <c r="S120" s="18" t="str">
        <f>IF(VLOOKUP($A120,'[1]2. Child Protection'!$B$8:$BG$226,'[1]2. Child Protection'!P$1,FALSE)=H120,"",VLOOKUP($A120,'[1]2. Child Protection'!$B$8:$BG$226,'[1]2. Child Protection'!P$1,FALSE)-H120)</f>
        <v/>
      </c>
      <c r="T120" s="18" t="str">
        <f>IF(VLOOKUP($A120,'[1]2. Child Protection'!$B$8:$BG$226,'[1]2. Child Protection'!Q$1,FALSE)=I120,"",VLOOKUP($A120,'[1]2. Child Protection'!$B$8:$BG$226,'[1]2. Child Protection'!Q$1,FALSE))</f>
        <v/>
      </c>
      <c r="U120" s="18" t="str">
        <f>IF(VLOOKUP($A120,'[1]2. Child Protection'!$B$8:$BG$226,'[1]2. Child Protection'!R$1,FALSE)=J120,"",VLOOKUP($A120,'[1]2. Child Protection'!$B$8:$BG$226,'[1]2. Child Protection'!R$1,FALSE))</f>
        <v/>
      </c>
      <c r="V120" s="18" t="str">
        <f>IF(VLOOKUP($A120,'[1]2. Child Protection'!$B$8:$BG$226,'[1]2. Child Protection'!S$1,FALSE)=K120,"",VLOOKUP($A120,'[1]2. Child Protection'!$B$8:$BG$226,'[1]2. Child Protection'!S$1,FALSE))</f>
        <v/>
      </c>
      <c r="W120" s="2" t="b">
        <f t="shared" si="1"/>
        <v>1</v>
      </c>
      <c r="X120" s="1" t="s">
        <v>194</v>
      </c>
      <c r="Y120" s="58" t="s">
        <v>22</v>
      </c>
      <c r="Z120" s="57"/>
      <c r="AA120" s="58" t="s">
        <v>22</v>
      </c>
      <c r="AB120" s="57"/>
      <c r="AC120" s="57"/>
      <c r="AD120" s="57"/>
      <c r="AE120" s="58" t="s">
        <v>22</v>
      </c>
      <c r="AF120" s="57"/>
      <c r="AG120" s="57"/>
      <c r="AH120" s="57"/>
    </row>
    <row r="121" spans="1:34" x14ac:dyDescent="0.15">
      <c r="A121" s="2" t="s">
        <v>195</v>
      </c>
      <c r="B121" s="54">
        <v>4.7E-2</v>
      </c>
      <c r="C121" s="48"/>
      <c r="D121" s="54">
        <v>2.153</v>
      </c>
      <c r="E121" s="48"/>
      <c r="F121" s="55" t="s">
        <v>12</v>
      </c>
      <c r="G121" s="55" t="s">
        <v>75</v>
      </c>
      <c r="H121" s="54">
        <v>2.2000000000000002</v>
      </c>
      <c r="I121" s="48"/>
      <c r="J121" s="55" t="s">
        <v>12</v>
      </c>
      <c r="K121" s="55" t="s">
        <v>75</v>
      </c>
      <c r="M121" s="18" t="str">
        <f>IF(VLOOKUP($A121,'[1]2. Child Protection'!$B$8:$BG$226,'[1]2. Child Protection'!J$1,FALSE)=B121,"",VLOOKUP($A121,'[1]2. Child Protection'!$B$8:$BG$226,'[1]2. Child Protection'!J$1,FALSE)-B121)</f>
        <v/>
      </c>
      <c r="N121" s="18" t="str">
        <f>IF(VLOOKUP($A121,'[1]2. Child Protection'!$B$8:$BG$226,'[1]2. Child Protection'!K$1,FALSE)=C121,"",VLOOKUP($A121,'[1]2. Child Protection'!$B$8:$BG$226,'[1]2. Child Protection'!K$1,FALSE))</f>
        <v/>
      </c>
      <c r="O121" s="18" t="str">
        <f>IF(VLOOKUP($A121,'[1]2. Child Protection'!$B$8:$BG$226,'[1]2. Child Protection'!L$1,FALSE)=D121,"",VLOOKUP($A121,'[1]2. Child Protection'!$B$8:$BG$226,'[1]2. Child Protection'!L$1,FALSE)-D121)</f>
        <v/>
      </c>
      <c r="P121" s="18" t="str">
        <f>IF(VLOOKUP($A121,'[1]2. Child Protection'!$B$8:$BG$226,'[1]2. Child Protection'!M$1,FALSE)=E121,"",VLOOKUP($A121,'[1]2. Child Protection'!$B$8:$BG$226,'[1]2. Child Protection'!M$1,FALSE))</f>
        <v/>
      </c>
      <c r="Q121" s="18" t="str">
        <f>IF(VLOOKUP($A121,'[1]2. Child Protection'!$B$8:$BG$226,'[1]2. Child Protection'!N$1,FALSE)=F121,"",VLOOKUP($A121,'[1]2. Child Protection'!$B$8:$BG$226,'[1]2. Child Protection'!N$1,FALSE))</f>
        <v/>
      </c>
      <c r="R121" s="18" t="str">
        <f>IF(VLOOKUP($A121,'[1]2. Child Protection'!$B$8:$BG$226,'[1]2. Child Protection'!O$1,FALSE)=G121,"",VLOOKUP($A121,'[1]2. Child Protection'!$B$8:$BG$226,'[1]2. Child Protection'!O$1,FALSE))</f>
        <v/>
      </c>
      <c r="S121" s="18" t="str">
        <f>IF(VLOOKUP($A121,'[1]2. Child Protection'!$B$8:$BG$226,'[1]2. Child Protection'!P$1,FALSE)=H121,"",VLOOKUP($A121,'[1]2. Child Protection'!$B$8:$BG$226,'[1]2. Child Protection'!P$1,FALSE)-H121)</f>
        <v/>
      </c>
      <c r="T121" s="18" t="str">
        <f>IF(VLOOKUP($A121,'[1]2. Child Protection'!$B$8:$BG$226,'[1]2. Child Protection'!Q$1,FALSE)=I121,"",VLOOKUP($A121,'[1]2. Child Protection'!$B$8:$BG$226,'[1]2. Child Protection'!Q$1,FALSE))</f>
        <v/>
      </c>
      <c r="U121" s="18" t="str">
        <f>IF(VLOOKUP($A121,'[1]2. Child Protection'!$B$8:$BG$226,'[1]2. Child Protection'!R$1,FALSE)=J121,"",VLOOKUP($A121,'[1]2. Child Protection'!$B$8:$BG$226,'[1]2. Child Protection'!R$1,FALSE))</f>
        <v/>
      </c>
      <c r="V121" s="18" t="str">
        <f>IF(VLOOKUP($A121,'[1]2. Child Protection'!$B$8:$BG$226,'[1]2. Child Protection'!S$1,FALSE)=K121,"",VLOOKUP($A121,'[1]2. Child Protection'!$B$8:$BG$226,'[1]2. Child Protection'!S$1,FALSE))</f>
        <v/>
      </c>
      <c r="W121" s="2" t="b">
        <f t="shared" si="1"/>
        <v>1</v>
      </c>
      <c r="X121" s="1" t="s">
        <v>195</v>
      </c>
      <c r="Y121" s="56">
        <v>0</v>
      </c>
      <c r="Z121" s="57"/>
      <c r="AA121" s="56">
        <v>2.2000000000000002</v>
      </c>
      <c r="AB121" s="57"/>
      <c r="AC121" s="58" t="s">
        <v>12</v>
      </c>
      <c r="AD121" s="58" t="s">
        <v>75</v>
      </c>
      <c r="AE121" s="56">
        <v>2.2000000000000002</v>
      </c>
      <c r="AF121" s="57"/>
      <c r="AG121" s="58" t="s">
        <v>12</v>
      </c>
      <c r="AH121" s="58" t="s">
        <v>75</v>
      </c>
    </row>
    <row r="122" spans="1:34" x14ac:dyDescent="0.15">
      <c r="A122" s="2" t="s">
        <v>196</v>
      </c>
      <c r="B122" s="54">
        <v>15.949</v>
      </c>
      <c r="C122" s="48" t="s">
        <v>30</v>
      </c>
      <c r="D122" s="54">
        <v>53.651000000000003</v>
      </c>
      <c r="E122" s="48" t="s">
        <v>30</v>
      </c>
      <c r="F122" s="55" t="s">
        <v>78</v>
      </c>
      <c r="G122" s="55" t="s">
        <v>79</v>
      </c>
      <c r="H122" s="54">
        <v>2.1</v>
      </c>
      <c r="I122" s="48" t="s">
        <v>30</v>
      </c>
      <c r="J122" s="55" t="s">
        <v>78</v>
      </c>
      <c r="K122" s="55" t="s">
        <v>79</v>
      </c>
      <c r="M122" s="18" t="str">
        <f>IF(VLOOKUP($A122,'[1]2. Child Protection'!$B$8:$BG$226,'[1]2. Child Protection'!J$1,FALSE)=B122,"",VLOOKUP($A122,'[1]2. Child Protection'!$B$8:$BG$226,'[1]2. Child Protection'!J$1,FALSE)-B122)</f>
        <v/>
      </c>
      <c r="N122" s="18" t="str">
        <f>IF(VLOOKUP($A122,'[1]2. Child Protection'!$B$8:$BG$226,'[1]2. Child Protection'!K$1,FALSE)=C122,"",VLOOKUP($A122,'[1]2. Child Protection'!$B$8:$BG$226,'[1]2. Child Protection'!K$1,FALSE))</f>
        <v/>
      </c>
      <c r="O122" s="18" t="str">
        <f>IF(VLOOKUP($A122,'[1]2. Child Protection'!$B$8:$BG$226,'[1]2. Child Protection'!L$1,FALSE)=D122,"",VLOOKUP($A122,'[1]2. Child Protection'!$B$8:$BG$226,'[1]2. Child Protection'!L$1,FALSE)-D122)</f>
        <v/>
      </c>
      <c r="P122" s="18" t="str">
        <f>IF(VLOOKUP($A122,'[1]2. Child Protection'!$B$8:$BG$226,'[1]2. Child Protection'!M$1,FALSE)=E122,"",VLOOKUP($A122,'[1]2. Child Protection'!$B$8:$BG$226,'[1]2. Child Protection'!M$1,FALSE))</f>
        <v/>
      </c>
      <c r="Q122" s="18" t="str">
        <f>IF(VLOOKUP($A122,'[1]2. Child Protection'!$B$8:$BG$226,'[1]2. Child Protection'!N$1,FALSE)=F122,"",VLOOKUP($A122,'[1]2. Child Protection'!$B$8:$BG$226,'[1]2. Child Protection'!N$1,FALSE))</f>
        <v/>
      </c>
      <c r="R122" s="18" t="str">
        <f>IF(VLOOKUP($A122,'[1]2. Child Protection'!$B$8:$BG$226,'[1]2. Child Protection'!O$1,FALSE)=G122,"",VLOOKUP($A122,'[1]2. Child Protection'!$B$8:$BG$226,'[1]2. Child Protection'!O$1,FALSE))</f>
        <v/>
      </c>
      <c r="S122" s="18" t="str">
        <f>IF(VLOOKUP($A122,'[1]2. Child Protection'!$B$8:$BG$226,'[1]2. Child Protection'!P$1,FALSE)=H122,"",VLOOKUP($A122,'[1]2. Child Protection'!$B$8:$BG$226,'[1]2. Child Protection'!P$1,FALSE)-H122)</f>
        <v/>
      </c>
      <c r="T122" s="18" t="str">
        <f>IF(VLOOKUP($A122,'[1]2. Child Protection'!$B$8:$BG$226,'[1]2. Child Protection'!Q$1,FALSE)=I122,"",VLOOKUP($A122,'[1]2. Child Protection'!$B$8:$BG$226,'[1]2. Child Protection'!Q$1,FALSE))</f>
        <v/>
      </c>
      <c r="U122" s="18" t="str">
        <f>IF(VLOOKUP($A122,'[1]2. Child Protection'!$B$8:$BG$226,'[1]2. Child Protection'!R$1,FALSE)=J122,"",VLOOKUP($A122,'[1]2. Child Protection'!$B$8:$BG$226,'[1]2. Child Protection'!R$1,FALSE))</f>
        <v/>
      </c>
      <c r="V122" s="18" t="str">
        <f>IF(VLOOKUP($A122,'[1]2. Child Protection'!$B$8:$BG$226,'[1]2. Child Protection'!S$1,FALSE)=K122,"",VLOOKUP($A122,'[1]2. Child Protection'!$B$8:$BG$226,'[1]2. Child Protection'!S$1,FALSE))</f>
        <v/>
      </c>
      <c r="W122" s="2" t="b">
        <f t="shared" si="1"/>
        <v>1</v>
      </c>
      <c r="X122" s="1" t="s">
        <v>196</v>
      </c>
      <c r="Y122" s="56">
        <v>15.9</v>
      </c>
      <c r="Z122" s="57" t="s">
        <v>30</v>
      </c>
      <c r="AA122" s="56">
        <v>53.7</v>
      </c>
      <c r="AB122" s="57" t="s">
        <v>30</v>
      </c>
      <c r="AC122" s="58" t="s">
        <v>78</v>
      </c>
      <c r="AD122" s="58" t="s">
        <v>79</v>
      </c>
      <c r="AE122" s="56">
        <v>2.1</v>
      </c>
      <c r="AF122" s="57" t="s">
        <v>30</v>
      </c>
      <c r="AG122" s="58" t="s">
        <v>78</v>
      </c>
      <c r="AH122" s="58" t="s">
        <v>79</v>
      </c>
    </row>
    <row r="123" spans="1:34" x14ac:dyDescent="0.15">
      <c r="A123" s="2" t="s">
        <v>197</v>
      </c>
      <c r="B123" s="55" t="s">
        <v>22</v>
      </c>
      <c r="C123" s="48"/>
      <c r="D123" s="55" t="s">
        <v>22</v>
      </c>
      <c r="E123" s="48"/>
      <c r="F123" s="48"/>
      <c r="G123" s="48"/>
      <c r="H123" s="55" t="s">
        <v>22</v>
      </c>
      <c r="I123" s="48"/>
      <c r="J123" s="48"/>
      <c r="K123" s="48"/>
      <c r="M123" s="18" t="str">
        <f>IF(VLOOKUP($A123,'[1]2. Child Protection'!$B$8:$BG$226,'[1]2. Child Protection'!J$1,FALSE)=B123,"",VLOOKUP($A123,'[1]2. Child Protection'!$B$8:$BG$226,'[1]2. Child Protection'!J$1,FALSE)-B123)</f>
        <v/>
      </c>
      <c r="N123" s="18" t="str">
        <f>IF(VLOOKUP($A123,'[1]2. Child Protection'!$B$8:$BG$226,'[1]2. Child Protection'!K$1,FALSE)=C123,"",VLOOKUP($A123,'[1]2. Child Protection'!$B$8:$BG$226,'[1]2. Child Protection'!K$1,FALSE))</f>
        <v/>
      </c>
      <c r="O123" s="18" t="str">
        <f>IF(VLOOKUP($A123,'[1]2. Child Protection'!$B$8:$BG$226,'[1]2. Child Protection'!L$1,FALSE)=D123,"",VLOOKUP($A123,'[1]2. Child Protection'!$B$8:$BG$226,'[1]2. Child Protection'!L$1,FALSE)-D123)</f>
        <v/>
      </c>
      <c r="P123" s="18" t="str">
        <f>IF(VLOOKUP($A123,'[1]2. Child Protection'!$B$8:$BG$226,'[1]2. Child Protection'!M$1,FALSE)=E123,"",VLOOKUP($A123,'[1]2. Child Protection'!$B$8:$BG$226,'[1]2. Child Protection'!M$1,FALSE))</f>
        <v/>
      </c>
      <c r="Q123" s="18" t="str">
        <f>IF(VLOOKUP($A123,'[1]2. Child Protection'!$B$8:$BG$226,'[1]2. Child Protection'!N$1,FALSE)=F123,"",VLOOKUP($A123,'[1]2. Child Protection'!$B$8:$BG$226,'[1]2. Child Protection'!N$1,FALSE))</f>
        <v/>
      </c>
      <c r="R123" s="18" t="str">
        <f>IF(VLOOKUP($A123,'[1]2. Child Protection'!$B$8:$BG$226,'[1]2. Child Protection'!O$1,FALSE)=G123,"",VLOOKUP($A123,'[1]2. Child Protection'!$B$8:$BG$226,'[1]2. Child Protection'!O$1,FALSE))</f>
        <v/>
      </c>
      <c r="S123" s="18" t="str">
        <f>IF(VLOOKUP($A123,'[1]2. Child Protection'!$B$8:$BG$226,'[1]2. Child Protection'!P$1,FALSE)=H123,"",VLOOKUP($A123,'[1]2. Child Protection'!$B$8:$BG$226,'[1]2. Child Protection'!P$1,FALSE)-H123)</f>
        <v/>
      </c>
      <c r="T123" s="18" t="str">
        <f>IF(VLOOKUP($A123,'[1]2. Child Protection'!$B$8:$BG$226,'[1]2. Child Protection'!Q$1,FALSE)=I123,"",VLOOKUP($A123,'[1]2. Child Protection'!$B$8:$BG$226,'[1]2. Child Protection'!Q$1,FALSE))</f>
        <v/>
      </c>
      <c r="U123" s="18" t="str">
        <f>IF(VLOOKUP($A123,'[1]2. Child Protection'!$B$8:$BG$226,'[1]2. Child Protection'!R$1,FALSE)=J123,"",VLOOKUP($A123,'[1]2. Child Protection'!$B$8:$BG$226,'[1]2. Child Protection'!R$1,FALSE))</f>
        <v/>
      </c>
      <c r="V123" s="18" t="str">
        <f>IF(VLOOKUP($A123,'[1]2. Child Protection'!$B$8:$BG$226,'[1]2. Child Protection'!S$1,FALSE)=K123,"",VLOOKUP($A123,'[1]2. Child Protection'!$B$8:$BG$226,'[1]2. Child Protection'!S$1,FALSE))</f>
        <v/>
      </c>
      <c r="W123" s="2" t="b">
        <f t="shared" si="1"/>
        <v>1</v>
      </c>
      <c r="X123" s="1" t="s">
        <v>197</v>
      </c>
      <c r="Y123" s="58" t="s">
        <v>22</v>
      </c>
      <c r="Z123" s="57"/>
      <c r="AA123" s="58" t="s">
        <v>22</v>
      </c>
      <c r="AB123" s="57"/>
      <c r="AC123" s="57"/>
      <c r="AD123" s="57"/>
      <c r="AE123" s="58" t="s">
        <v>22</v>
      </c>
      <c r="AF123" s="57"/>
      <c r="AG123" s="57"/>
      <c r="AH123" s="57"/>
    </row>
    <row r="124" spans="1:34" x14ac:dyDescent="0.15">
      <c r="A124" s="2" t="s">
        <v>198</v>
      </c>
      <c r="B124" s="54">
        <v>5.5</v>
      </c>
      <c r="C124" s="48" t="s">
        <v>37</v>
      </c>
      <c r="D124" s="54">
        <v>26.3</v>
      </c>
      <c r="E124" s="48" t="s">
        <v>37</v>
      </c>
      <c r="F124" s="55" t="s">
        <v>199</v>
      </c>
      <c r="G124" s="55" t="s">
        <v>200</v>
      </c>
      <c r="H124" s="54">
        <v>11.8</v>
      </c>
      <c r="I124" s="48" t="s">
        <v>37</v>
      </c>
      <c r="J124" s="55" t="s">
        <v>199</v>
      </c>
      <c r="K124" s="55" t="s">
        <v>200</v>
      </c>
      <c r="M124" s="18" t="str">
        <f>IF(VLOOKUP($A124,'[1]2. Child Protection'!$B$8:$BG$226,'[1]2. Child Protection'!J$1,FALSE)=B124,"",VLOOKUP($A124,'[1]2. Child Protection'!$B$8:$BG$226,'[1]2. Child Protection'!J$1,FALSE)-B124)</f>
        <v/>
      </c>
      <c r="N124" s="18" t="str">
        <f>IF(VLOOKUP($A124,'[1]2. Child Protection'!$B$8:$BG$226,'[1]2. Child Protection'!K$1,FALSE)=C124,"",VLOOKUP($A124,'[1]2. Child Protection'!$B$8:$BG$226,'[1]2. Child Protection'!K$1,FALSE))</f>
        <v/>
      </c>
      <c r="O124" s="18" t="str">
        <f>IF(VLOOKUP($A124,'[1]2. Child Protection'!$B$8:$BG$226,'[1]2. Child Protection'!L$1,FALSE)=D124,"",VLOOKUP($A124,'[1]2. Child Protection'!$B$8:$BG$226,'[1]2. Child Protection'!L$1,FALSE)-D124)</f>
        <v/>
      </c>
      <c r="P124" s="18" t="str">
        <f>IF(VLOOKUP($A124,'[1]2. Child Protection'!$B$8:$BG$226,'[1]2. Child Protection'!M$1,FALSE)=E124,"",VLOOKUP($A124,'[1]2. Child Protection'!$B$8:$BG$226,'[1]2. Child Protection'!M$1,FALSE))</f>
        <v/>
      </c>
      <c r="Q124" s="18" t="str">
        <f>IF(VLOOKUP($A124,'[1]2. Child Protection'!$B$8:$BG$226,'[1]2. Child Protection'!N$1,FALSE)=F124,"",VLOOKUP($A124,'[1]2. Child Protection'!$B$8:$BG$226,'[1]2. Child Protection'!N$1,FALSE))</f>
        <v/>
      </c>
      <c r="R124" s="18" t="str">
        <f>IF(VLOOKUP($A124,'[1]2. Child Protection'!$B$8:$BG$226,'[1]2. Child Protection'!O$1,FALSE)=G124,"",VLOOKUP($A124,'[1]2. Child Protection'!$B$8:$BG$226,'[1]2. Child Protection'!O$1,FALSE))</f>
        <v/>
      </c>
      <c r="S124" s="18" t="str">
        <f>IF(VLOOKUP($A124,'[1]2. Child Protection'!$B$8:$BG$226,'[1]2. Child Protection'!P$1,FALSE)=H124,"",VLOOKUP($A124,'[1]2. Child Protection'!$B$8:$BG$226,'[1]2. Child Protection'!P$1,FALSE)-H124)</f>
        <v/>
      </c>
      <c r="T124" s="18" t="str">
        <f>IF(VLOOKUP($A124,'[1]2. Child Protection'!$B$8:$BG$226,'[1]2. Child Protection'!Q$1,FALSE)=I124,"",VLOOKUP($A124,'[1]2. Child Protection'!$B$8:$BG$226,'[1]2. Child Protection'!Q$1,FALSE))</f>
        <v/>
      </c>
      <c r="U124" s="18" t="str">
        <f>IF(VLOOKUP($A124,'[1]2. Child Protection'!$B$8:$BG$226,'[1]2. Child Protection'!R$1,FALSE)=J124,"",VLOOKUP($A124,'[1]2. Child Protection'!$B$8:$BG$226,'[1]2. Child Protection'!R$1,FALSE))</f>
        <v/>
      </c>
      <c r="V124" s="18" t="str">
        <f>IF(VLOOKUP($A124,'[1]2. Child Protection'!$B$8:$BG$226,'[1]2. Child Protection'!S$1,FALSE)=K124,"",VLOOKUP($A124,'[1]2. Child Protection'!$B$8:$BG$226,'[1]2. Child Protection'!S$1,FALSE))</f>
        <v/>
      </c>
      <c r="W124" s="2" t="b">
        <f t="shared" si="1"/>
        <v>1</v>
      </c>
      <c r="X124" s="1" t="s">
        <v>198</v>
      </c>
      <c r="Y124" s="56">
        <v>5.5</v>
      </c>
      <c r="Z124" s="57" t="s">
        <v>37</v>
      </c>
      <c r="AA124" s="56">
        <v>26.3</v>
      </c>
      <c r="AB124" s="57" t="s">
        <v>37</v>
      </c>
      <c r="AC124" s="58" t="s">
        <v>199</v>
      </c>
      <c r="AD124" s="58" t="s">
        <v>200</v>
      </c>
      <c r="AE124" s="56">
        <v>11.8</v>
      </c>
      <c r="AF124" s="57" t="s">
        <v>37</v>
      </c>
      <c r="AG124" s="58" t="s">
        <v>199</v>
      </c>
      <c r="AH124" s="58" t="s">
        <v>200</v>
      </c>
    </row>
    <row r="125" spans="1:34" x14ac:dyDescent="0.15">
      <c r="A125" s="2" t="s">
        <v>201</v>
      </c>
      <c r="B125" s="54">
        <v>15.5</v>
      </c>
      <c r="C125" s="48"/>
      <c r="D125" s="54">
        <v>36.6</v>
      </c>
      <c r="E125" s="48"/>
      <c r="F125" s="55" t="s">
        <v>159</v>
      </c>
      <c r="G125" s="55" t="s">
        <v>202</v>
      </c>
      <c r="H125" s="54">
        <v>1.2</v>
      </c>
      <c r="I125" s="48"/>
      <c r="J125" s="55" t="s">
        <v>159</v>
      </c>
      <c r="K125" s="55" t="s">
        <v>202</v>
      </c>
      <c r="M125" s="18" t="str">
        <f>IF(VLOOKUP($A125,'[1]2. Child Protection'!$B$8:$BG$226,'[1]2. Child Protection'!J$1,FALSE)=B125,"",VLOOKUP($A125,'[1]2. Child Protection'!$B$8:$BG$226,'[1]2. Child Protection'!J$1,FALSE)-B125)</f>
        <v/>
      </c>
      <c r="N125" s="18" t="str">
        <f>IF(VLOOKUP($A125,'[1]2. Child Protection'!$B$8:$BG$226,'[1]2. Child Protection'!K$1,FALSE)=C125,"",VLOOKUP($A125,'[1]2. Child Protection'!$B$8:$BG$226,'[1]2. Child Protection'!K$1,FALSE))</f>
        <v/>
      </c>
      <c r="O125" s="18" t="str">
        <f>IF(VLOOKUP($A125,'[1]2. Child Protection'!$B$8:$BG$226,'[1]2. Child Protection'!L$1,FALSE)=D125,"",VLOOKUP($A125,'[1]2. Child Protection'!$B$8:$BG$226,'[1]2. Child Protection'!L$1,FALSE)-D125)</f>
        <v/>
      </c>
      <c r="P125" s="18" t="str">
        <f>IF(VLOOKUP($A125,'[1]2. Child Protection'!$B$8:$BG$226,'[1]2. Child Protection'!M$1,FALSE)=E125,"",VLOOKUP($A125,'[1]2. Child Protection'!$B$8:$BG$226,'[1]2. Child Protection'!M$1,FALSE))</f>
        <v/>
      </c>
      <c r="Q125" s="18" t="str">
        <f>IF(VLOOKUP($A125,'[1]2. Child Protection'!$B$8:$BG$226,'[1]2. Child Protection'!N$1,FALSE)=F125,"",VLOOKUP($A125,'[1]2. Child Protection'!$B$8:$BG$226,'[1]2. Child Protection'!N$1,FALSE))</f>
        <v/>
      </c>
      <c r="R125" s="18" t="str">
        <f>IF(VLOOKUP($A125,'[1]2. Child Protection'!$B$8:$BG$226,'[1]2. Child Protection'!O$1,FALSE)=G125,"",VLOOKUP($A125,'[1]2. Child Protection'!$B$8:$BG$226,'[1]2. Child Protection'!O$1,FALSE))</f>
        <v/>
      </c>
      <c r="S125" s="18" t="str">
        <f>IF(VLOOKUP($A125,'[1]2. Child Protection'!$B$8:$BG$226,'[1]2. Child Protection'!P$1,FALSE)=H125,"",VLOOKUP($A125,'[1]2. Child Protection'!$B$8:$BG$226,'[1]2. Child Protection'!P$1,FALSE)-H125)</f>
        <v/>
      </c>
      <c r="T125" s="18" t="str">
        <f>IF(VLOOKUP($A125,'[1]2. Child Protection'!$B$8:$BG$226,'[1]2. Child Protection'!Q$1,FALSE)=I125,"",VLOOKUP($A125,'[1]2. Child Protection'!$B$8:$BG$226,'[1]2. Child Protection'!Q$1,FALSE))</f>
        <v/>
      </c>
      <c r="U125" s="18" t="str">
        <f>IF(VLOOKUP($A125,'[1]2. Child Protection'!$B$8:$BG$226,'[1]2. Child Protection'!R$1,FALSE)=J125,"",VLOOKUP($A125,'[1]2. Child Protection'!$B$8:$BG$226,'[1]2. Child Protection'!R$1,FALSE))</f>
        <v/>
      </c>
      <c r="V125" s="18" t="str">
        <f>IF(VLOOKUP($A125,'[1]2. Child Protection'!$B$8:$BG$226,'[1]2. Child Protection'!S$1,FALSE)=K125,"",VLOOKUP($A125,'[1]2. Child Protection'!$B$8:$BG$226,'[1]2. Child Protection'!S$1,FALSE))</f>
        <v/>
      </c>
      <c r="W125" s="2" t="b">
        <f t="shared" si="1"/>
        <v>1</v>
      </c>
      <c r="X125" s="1" t="s">
        <v>201</v>
      </c>
      <c r="Y125" s="56">
        <v>17.8</v>
      </c>
      <c r="Z125" s="57"/>
      <c r="AA125" s="56">
        <v>37</v>
      </c>
      <c r="AB125" s="57"/>
      <c r="AC125" s="58" t="s">
        <v>14</v>
      </c>
      <c r="AD125" s="58" t="s">
        <v>174</v>
      </c>
      <c r="AE125" s="56">
        <v>2</v>
      </c>
      <c r="AF125" s="57"/>
      <c r="AG125" s="58" t="s">
        <v>14</v>
      </c>
      <c r="AH125" s="58" t="s">
        <v>174</v>
      </c>
    </row>
    <row r="126" spans="1:34" x14ac:dyDescent="0.15">
      <c r="A126" s="2" t="s">
        <v>203</v>
      </c>
      <c r="B126" s="55" t="s">
        <v>22</v>
      </c>
      <c r="C126" s="48"/>
      <c r="D126" s="55" t="s">
        <v>22</v>
      </c>
      <c r="E126" s="48"/>
      <c r="F126" s="48"/>
      <c r="G126" s="48"/>
      <c r="H126" s="55" t="s">
        <v>22</v>
      </c>
      <c r="I126" s="48"/>
      <c r="J126" s="48"/>
      <c r="K126" s="48"/>
      <c r="M126" s="18" t="str">
        <f>IF(VLOOKUP($A126,'[1]2. Child Protection'!$B$8:$BG$226,'[1]2. Child Protection'!J$1,FALSE)=B126,"",VLOOKUP($A126,'[1]2. Child Protection'!$B$8:$BG$226,'[1]2. Child Protection'!J$1,FALSE)-B126)</f>
        <v/>
      </c>
      <c r="N126" s="18" t="str">
        <f>IF(VLOOKUP($A126,'[1]2. Child Protection'!$B$8:$BG$226,'[1]2. Child Protection'!K$1,FALSE)=C126,"",VLOOKUP($A126,'[1]2. Child Protection'!$B$8:$BG$226,'[1]2. Child Protection'!K$1,FALSE))</f>
        <v/>
      </c>
      <c r="O126" s="18" t="str">
        <f>IF(VLOOKUP($A126,'[1]2. Child Protection'!$B$8:$BG$226,'[1]2. Child Protection'!L$1,FALSE)=D126,"",VLOOKUP($A126,'[1]2. Child Protection'!$B$8:$BG$226,'[1]2. Child Protection'!L$1,FALSE)-D126)</f>
        <v/>
      </c>
      <c r="P126" s="18" t="str">
        <f>IF(VLOOKUP($A126,'[1]2. Child Protection'!$B$8:$BG$226,'[1]2. Child Protection'!M$1,FALSE)=E126,"",VLOOKUP($A126,'[1]2. Child Protection'!$B$8:$BG$226,'[1]2. Child Protection'!M$1,FALSE))</f>
        <v/>
      </c>
      <c r="Q126" s="18" t="str">
        <f>IF(VLOOKUP($A126,'[1]2. Child Protection'!$B$8:$BG$226,'[1]2. Child Protection'!N$1,FALSE)=F126,"",VLOOKUP($A126,'[1]2. Child Protection'!$B$8:$BG$226,'[1]2. Child Protection'!N$1,FALSE))</f>
        <v/>
      </c>
      <c r="R126" s="18" t="str">
        <f>IF(VLOOKUP($A126,'[1]2. Child Protection'!$B$8:$BG$226,'[1]2. Child Protection'!O$1,FALSE)=G126,"",VLOOKUP($A126,'[1]2. Child Protection'!$B$8:$BG$226,'[1]2. Child Protection'!O$1,FALSE))</f>
        <v/>
      </c>
      <c r="S126" s="18" t="str">
        <f>IF(VLOOKUP($A126,'[1]2. Child Protection'!$B$8:$BG$226,'[1]2. Child Protection'!P$1,FALSE)=H126,"",VLOOKUP($A126,'[1]2. Child Protection'!$B$8:$BG$226,'[1]2. Child Protection'!P$1,FALSE)-H126)</f>
        <v/>
      </c>
      <c r="T126" s="18" t="str">
        <f>IF(VLOOKUP($A126,'[1]2. Child Protection'!$B$8:$BG$226,'[1]2. Child Protection'!Q$1,FALSE)=I126,"",VLOOKUP($A126,'[1]2. Child Protection'!$B$8:$BG$226,'[1]2. Child Protection'!Q$1,FALSE))</f>
        <v/>
      </c>
      <c r="U126" s="18" t="str">
        <f>IF(VLOOKUP($A126,'[1]2. Child Protection'!$B$8:$BG$226,'[1]2. Child Protection'!R$1,FALSE)=J126,"",VLOOKUP($A126,'[1]2. Child Protection'!$B$8:$BG$226,'[1]2. Child Protection'!R$1,FALSE))</f>
        <v/>
      </c>
      <c r="V126" s="18" t="str">
        <f>IF(VLOOKUP($A126,'[1]2. Child Protection'!$B$8:$BG$226,'[1]2. Child Protection'!S$1,FALSE)=K126,"",VLOOKUP($A126,'[1]2. Child Protection'!$B$8:$BG$226,'[1]2. Child Protection'!S$1,FALSE))</f>
        <v/>
      </c>
      <c r="W126" s="2" t="b">
        <f t="shared" si="1"/>
        <v>1</v>
      </c>
      <c r="X126" s="1" t="s">
        <v>203</v>
      </c>
      <c r="Y126" s="58" t="s">
        <v>22</v>
      </c>
      <c r="Z126" s="57"/>
      <c r="AA126" s="58" t="s">
        <v>22</v>
      </c>
      <c r="AB126" s="57"/>
      <c r="AC126" s="57"/>
      <c r="AD126" s="57"/>
      <c r="AE126" s="58" t="s">
        <v>22</v>
      </c>
      <c r="AF126" s="57"/>
      <c r="AG126" s="57"/>
      <c r="AH126" s="57"/>
    </row>
    <row r="127" spans="1:34" x14ac:dyDescent="0.15">
      <c r="A127" s="2" t="s">
        <v>204</v>
      </c>
      <c r="B127" s="54">
        <v>3.63</v>
      </c>
      <c r="C127" s="48"/>
      <c r="D127" s="54">
        <v>20.701000000000001</v>
      </c>
      <c r="E127" s="48"/>
      <c r="F127" s="55" t="s">
        <v>78</v>
      </c>
      <c r="G127" s="55" t="s">
        <v>205</v>
      </c>
      <c r="H127" s="55" t="s">
        <v>22</v>
      </c>
      <c r="I127" s="48"/>
      <c r="J127" s="48"/>
      <c r="K127" s="48"/>
      <c r="M127" s="18" t="str">
        <f>IF(VLOOKUP($A127,'[1]2. Child Protection'!$B$8:$BG$226,'[1]2. Child Protection'!J$1,FALSE)=B127,"",VLOOKUP($A127,'[1]2. Child Protection'!$B$8:$BG$226,'[1]2. Child Protection'!J$1,FALSE)-B127)</f>
        <v/>
      </c>
      <c r="N127" s="18" t="str">
        <f>IF(VLOOKUP($A127,'[1]2. Child Protection'!$B$8:$BG$226,'[1]2. Child Protection'!K$1,FALSE)=C127,"",VLOOKUP($A127,'[1]2. Child Protection'!$B$8:$BG$226,'[1]2. Child Protection'!K$1,FALSE))</f>
        <v/>
      </c>
      <c r="O127" s="18" t="str">
        <f>IF(VLOOKUP($A127,'[1]2. Child Protection'!$B$8:$BG$226,'[1]2. Child Protection'!L$1,FALSE)=D127,"",VLOOKUP($A127,'[1]2. Child Protection'!$B$8:$BG$226,'[1]2. Child Protection'!L$1,FALSE)-D127)</f>
        <v/>
      </c>
      <c r="P127" s="18" t="str">
        <f>IF(VLOOKUP($A127,'[1]2. Child Protection'!$B$8:$BG$226,'[1]2. Child Protection'!M$1,FALSE)=E127,"",VLOOKUP($A127,'[1]2. Child Protection'!$B$8:$BG$226,'[1]2. Child Protection'!M$1,FALSE))</f>
        <v/>
      </c>
      <c r="Q127" s="18" t="str">
        <f>IF(VLOOKUP($A127,'[1]2. Child Protection'!$B$8:$BG$226,'[1]2. Child Protection'!N$1,FALSE)=F127,"",VLOOKUP($A127,'[1]2. Child Protection'!$B$8:$BG$226,'[1]2. Child Protection'!N$1,FALSE))</f>
        <v/>
      </c>
      <c r="R127" s="18" t="str">
        <f>IF(VLOOKUP($A127,'[1]2. Child Protection'!$B$8:$BG$226,'[1]2. Child Protection'!O$1,FALSE)=G127,"",VLOOKUP($A127,'[1]2. Child Protection'!$B$8:$BG$226,'[1]2. Child Protection'!O$1,FALSE))</f>
        <v/>
      </c>
      <c r="S127" s="18" t="str">
        <f>IF(VLOOKUP($A127,'[1]2. Child Protection'!$B$8:$BG$226,'[1]2. Child Protection'!P$1,FALSE)=H127,"",VLOOKUP($A127,'[1]2. Child Protection'!$B$8:$BG$226,'[1]2. Child Protection'!P$1,FALSE)-H127)</f>
        <v/>
      </c>
      <c r="T127" s="18" t="str">
        <f>IF(VLOOKUP($A127,'[1]2. Child Protection'!$B$8:$BG$226,'[1]2. Child Protection'!Q$1,FALSE)=I127,"",VLOOKUP($A127,'[1]2. Child Protection'!$B$8:$BG$226,'[1]2. Child Protection'!Q$1,FALSE))</f>
        <v/>
      </c>
      <c r="U127" s="18" t="str">
        <f>IF(VLOOKUP($A127,'[1]2. Child Protection'!$B$8:$BG$226,'[1]2. Child Protection'!R$1,FALSE)=J127,"",VLOOKUP($A127,'[1]2. Child Protection'!$B$8:$BG$226,'[1]2. Child Protection'!R$1,FALSE))</f>
        <v/>
      </c>
      <c r="V127" s="18" t="str">
        <f>IF(VLOOKUP($A127,'[1]2. Child Protection'!$B$8:$BG$226,'[1]2. Child Protection'!S$1,FALSE)=K127,"",VLOOKUP($A127,'[1]2. Child Protection'!$B$8:$BG$226,'[1]2. Child Protection'!S$1,FALSE))</f>
        <v/>
      </c>
      <c r="W127" s="2" t="b">
        <f t="shared" si="1"/>
        <v>0</v>
      </c>
      <c r="X127" s="1" t="s">
        <v>204</v>
      </c>
      <c r="Y127" s="56">
        <v>3.6</v>
      </c>
      <c r="Z127" s="57"/>
      <c r="AA127" s="56">
        <v>20.7</v>
      </c>
      <c r="AB127" s="57"/>
      <c r="AC127" s="58" t="s">
        <v>78</v>
      </c>
      <c r="AD127" s="58" t="s">
        <v>205</v>
      </c>
      <c r="AE127" s="58" t="s">
        <v>22</v>
      </c>
      <c r="AF127" s="57"/>
      <c r="AG127" s="57"/>
      <c r="AH127" s="57"/>
    </row>
    <row r="128" spans="1:34" x14ac:dyDescent="0.15">
      <c r="A128" s="2" t="s">
        <v>206</v>
      </c>
      <c r="B128" s="55" t="s">
        <v>22</v>
      </c>
      <c r="C128" s="48"/>
      <c r="D128" s="55" t="s">
        <v>22</v>
      </c>
      <c r="E128" s="48"/>
      <c r="F128" s="48"/>
      <c r="G128" s="48"/>
      <c r="H128" s="55" t="s">
        <v>22</v>
      </c>
      <c r="I128" s="48"/>
      <c r="J128" s="48"/>
      <c r="K128" s="48"/>
      <c r="M128" s="18" t="str">
        <f>IF(VLOOKUP($A128,'[1]2. Child Protection'!$B$8:$BG$226,'[1]2. Child Protection'!J$1,FALSE)=B128,"",VLOOKUP($A128,'[1]2. Child Protection'!$B$8:$BG$226,'[1]2. Child Protection'!J$1,FALSE)-B128)</f>
        <v/>
      </c>
      <c r="N128" s="18" t="str">
        <f>IF(VLOOKUP($A128,'[1]2. Child Protection'!$B$8:$BG$226,'[1]2. Child Protection'!K$1,FALSE)=C128,"",VLOOKUP($A128,'[1]2. Child Protection'!$B$8:$BG$226,'[1]2. Child Protection'!K$1,FALSE))</f>
        <v/>
      </c>
      <c r="O128" s="18" t="str">
        <f>IF(VLOOKUP($A128,'[1]2. Child Protection'!$B$8:$BG$226,'[1]2. Child Protection'!L$1,FALSE)=D128,"",VLOOKUP($A128,'[1]2. Child Protection'!$B$8:$BG$226,'[1]2. Child Protection'!L$1,FALSE)-D128)</f>
        <v/>
      </c>
      <c r="P128" s="18" t="str">
        <f>IF(VLOOKUP($A128,'[1]2. Child Protection'!$B$8:$BG$226,'[1]2. Child Protection'!M$1,FALSE)=E128,"",VLOOKUP($A128,'[1]2. Child Protection'!$B$8:$BG$226,'[1]2. Child Protection'!M$1,FALSE))</f>
        <v/>
      </c>
      <c r="Q128" s="18" t="str">
        <f>IF(VLOOKUP($A128,'[1]2. Child Protection'!$B$8:$BG$226,'[1]2. Child Protection'!N$1,FALSE)=F128,"",VLOOKUP($A128,'[1]2. Child Protection'!$B$8:$BG$226,'[1]2. Child Protection'!N$1,FALSE))</f>
        <v/>
      </c>
      <c r="R128" s="18" t="str">
        <f>IF(VLOOKUP($A128,'[1]2. Child Protection'!$B$8:$BG$226,'[1]2. Child Protection'!O$1,FALSE)=G128,"",VLOOKUP($A128,'[1]2. Child Protection'!$B$8:$BG$226,'[1]2. Child Protection'!O$1,FALSE))</f>
        <v/>
      </c>
      <c r="S128" s="18" t="str">
        <f>IF(VLOOKUP($A128,'[1]2. Child Protection'!$B$8:$BG$226,'[1]2. Child Protection'!P$1,FALSE)=H128,"",VLOOKUP($A128,'[1]2. Child Protection'!$B$8:$BG$226,'[1]2. Child Protection'!P$1,FALSE)-H128)</f>
        <v/>
      </c>
      <c r="T128" s="18" t="str">
        <f>IF(VLOOKUP($A128,'[1]2. Child Protection'!$B$8:$BG$226,'[1]2. Child Protection'!Q$1,FALSE)=I128,"",VLOOKUP($A128,'[1]2. Child Protection'!$B$8:$BG$226,'[1]2. Child Protection'!Q$1,FALSE))</f>
        <v/>
      </c>
      <c r="U128" s="18" t="str">
        <f>IF(VLOOKUP($A128,'[1]2. Child Protection'!$B$8:$BG$226,'[1]2. Child Protection'!R$1,FALSE)=J128,"",VLOOKUP($A128,'[1]2. Child Protection'!$B$8:$BG$226,'[1]2. Child Protection'!R$1,FALSE))</f>
        <v/>
      </c>
      <c r="V128" s="18" t="str">
        <f>IF(VLOOKUP($A128,'[1]2. Child Protection'!$B$8:$BG$226,'[1]2. Child Protection'!S$1,FALSE)=K128,"",VLOOKUP($A128,'[1]2. Child Protection'!$B$8:$BG$226,'[1]2. Child Protection'!S$1,FALSE))</f>
        <v/>
      </c>
      <c r="W128" s="2" t="b">
        <f t="shared" si="1"/>
        <v>1</v>
      </c>
      <c r="X128" s="1" t="s">
        <v>206</v>
      </c>
      <c r="Y128" s="58" t="s">
        <v>22</v>
      </c>
      <c r="Z128" s="57"/>
      <c r="AA128" s="58" t="s">
        <v>22</v>
      </c>
      <c r="AB128" s="57"/>
      <c r="AC128" s="57"/>
      <c r="AD128" s="57"/>
      <c r="AE128" s="58" t="s">
        <v>22</v>
      </c>
      <c r="AF128" s="57"/>
      <c r="AG128" s="57"/>
      <c r="AH128" s="57"/>
    </row>
    <row r="129" spans="1:34" x14ac:dyDescent="0.15">
      <c r="A129" s="2" t="s">
        <v>207</v>
      </c>
      <c r="B129" s="55" t="s">
        <v>22</v>
      </c>
      <c r="C129" s="48"/>
      <c r="D129" s="55" t="s">
        <v>22</v>
      </c>
      <c r="E129" s="48"/>
      <c r="F129" s="48"/>
      <c r="G129" s="48"/>
      <c r="H129" s="55" t="s">
        <v>22</v>
      </c>
      <c r="I129" s="48"/>
      <c r="J129" s="48"/>
      <c r="K129" s="48"/>
      <c r="M129" s="18" t="str">
        <f>IF(VLOOKUP($A129,'[1]2. Child Protection'!$B$8:$BG$226,'[1]2. Child Protection'!J$1,FALSE)=B129,"",VLOOKUP($A129,'[1]2. Child Protection'!$B$8:$BG$226,'[1]2. Child Protection'!J$1,FALSE)-B129)</f>
        <v/>
      </c>
      <c r="N129" s="18" t="str">
        <f>IF(VLOOKUP($A129,'[1]2. Child Protection'!$B$8:$BG$226,'[1]2. Child Protection'!K$1,FALSE)=C129,"",VLOOKUP($A129,'[1]2. Child Protection'!$B$8:$BG$226,'[1]2. Child Protection'!K$1,FALSE))</f>
        <v/>
      </c>
      <c r="O129" s="18" t="str">
        <f>IF(VLOOKUP($A129,'[1]2. Child Protection'!$B$8:$BG$226,'[1]2. Child Protection'!L$1,FALSE)=D129,"",VLOOKUP($A129,'[1]2. Child Protection'!$B$8:$BG$226,'[1]2. Child Protection'!L$1,FALSE)-D129)</f>
        <v/>
      </c>
      <c r="P129" s="18" t="str">
        <f>IF(VLOOKUP($A129,'[1]2. Child Protection'!$B$8:$BG$226,'[1]2. Child Protection'!M$1,FALSE)=E129,"",VLOOKUP($A129,'[1]2. Child Protection'!$B$8:$BG$226,'[1]2. Child Protection'!M$1,FALSE))</f>
        <v/>
      </c>
      <c r="Q129" s="18" t="str">
        <f>IF(VLOOKUP($A129,'[1]2. Child Protection'!$B$8:$BG$226,'[1]2. Child Protection'!N$1,FALSE)=F129,"",VLOOKUP($A129,'[1]2. Child Protection'!$B$8:$BG$226,'[1]2. Child Protection'!N$1,FALSE))</f>
        <v/>
      </c>
      <c r="R129" s="18" t="str">
        <f>IF(VLOOKUP($A129,'[1]2. Child Protection'!$B$8:$BG$226,'[1]2. Child Protection'!O$1,FALSE)=G129,"",VLOOKUP($A129,'[1]2. Child Protection'!$B$8:$BG$226,'[1]2. Child Protection'!O$1,FALSE))</f>
        <v/>
      </c>
      <c r="S129" s="18" t="str">
        <f>IF(VLOOKUP($A129,'[1]2. Child Protection'!$B$8:$BG$226,'[1]2. Child Protection'!P$1,FALSE)=H129,"",VLOOKUP($A129,'[1]2. Child Protection'!$B$8:$BG$226,'[1]2. Child Protection'!P$1,FALSE)-H129)</f>
        <v/>
      </c>
      <c r="T129" s="18" t="str">
        <f>IF(VLOOKUP($A129,'[1]2. Child Protection'!$B$8:$BG$226,'[1]2. Child Protection'!Q$1,FALSE)=I129,"",VLOOKUP($A129,'[1]2. Child Protection'!$B$8:$BG$226,'[1]2. Child Protection'!Q$1,FALSE))</f>
        <v/>
      </c>
      <c r="U129" s="18" t="str">
        <f>IF(VLOOKUP($A129,'[1]2. Child Protection'!$B$8:$BG$226,'[1]2. Child Protection'!R$1,FALSE)=J129,"",VLOOKUP($A129,'[1]2. Child Protection'!$B$8:$BG$226,'[1]2. Child Protection'!R$1,FALSE))</f>
        <v/>
      </c>
      <c r="V129" s="18" t="str">
        <f>IF(VLOOKUP($A129,'[1]2. Child Protection'!$B$8:$BG$226,'[1]2. Child Protection'!S$1,FALSE)=K129,"",VLOOKUP($A129,'[1]2. Child Protection'!$B$8:$BG$226,'[1]2. Child Protection'!S$1,FALSE))</f>
        <v/>
      </c>
      <c r="W129" s="2" t="b">
        <f t="shared" si="1"/>
        <v>1</v>
      </c>
      <c r="X129" s="1" t="s">
        <v>207</v>
      </c>
      <c r="Y129" s="58" t="s">
        <v>22</v>
      </c>
      <c r="Z129" s="57"/>
      <c r="AA129" s="58" t="s">
        <v>22</v>
      </c>
      <c r="AB129" s="57"/>
      <c r="AC129" s="57"/>
      <c r="AD129" s="57"/>
      <c r="AE129" s="58" t="s">
        <v>22</v>
      </c>
      <c r="AF129" s="57"/>
      <c r="AG129" s="57"/>
      <c r="AH129" s="57"/>
    </row>
    <row r="130" spans="1:34" x14ac:dyDescent="0.15">
      <c r="A130" s="2" t="s">
        <v>208</v>
      </c>
      <c r="B130" s="54">
        <v>0.92900000000000005</v>
      </c>
      <c r="C130" s="48"/>
      <c r="D130" s="54">
        <v>12.031000000000001</v>
      </c>
      <c r="E130" s="48"/>
      <c r="F130" s="55" t="s">
        <v>78</v>
      </c>
      <c r="G130" s="55" t="s">
        <v>100</v>
      </c>
      <c r="H130" s="54">
        <v>2.1</v>
      </c>
      <c r="I130" s="48"/>
      <c r="J130" s="55" t="s">
        <v>78</v>
      </c>
      <c r="K130" s="55" t="s">
        <v>100</v>
      </c>
      <c r="M130" s="18" t="str">
        <f>IF(VLOOKUP($A130,'[1]2. Child Protection'!$B$8:$BG$226,'[1]2. Child Protection'!J$1,FALSE)=B130,"",VLOOKUP($A130,'[1]2. Child Protection'!$B$8:$BG$226,'[1]2. Child Protection'!J$1,FALSE)-B130)</f>
        <v/>
      </c>
      <c r="N130" s="18" t="str">
        <f>IF(VLOOKUP($A130,'[1]2. Child Protection'!$B$8:$BG$226,'[1]2. Child Protection'!K$1,FALSE)=C130,"",VLOOKUP($A130,'[1]2. Child Protection'!$B$8:$BG$226,'[1]2. Child Protection'!K$1,FALSE))</f>
        <v/>
      </c>
      <c r="O130" s="18" t="str">
        <f>IF(VLOOKUP($A130,'[1]2. Child Protection'!$B$8:$BG$226,'[1]2. Child Protection'!L$1,FALSE)=D130,"",VLOOKUP($A130,'[1]2. Child Protection'!$B$8:$BG$226,'[1]2. Child Protection'!L$1,FALSE)-D130)</f>
        <v/>
      </c>
      <c r="P130" s="18" t="str">
        <f>IF(VLOOKUP($A130,'[1]2. Child Protection'!$B$8:$BG$226,'[1]2. Child Protection'!M$1,FALSE)=E130,"",VLOOKUP($A130,'[1]2. Child Protection'!$B$8:$BG$226,'[1]2. Child Protection'!M$1,FALSE))</f>
        <v/>
      </c>
      <c r="Q130" s="18" t="str">
        <f>IF(VLOOKUP($A130,'[1]2. Child Protection'!$B$8:$BG$226,'[1]2. Child Protection'!N$1,FALSE)=F130,"",VLOOKUP($A130,'[1]2. Child Protection'!$B$8:$BG$226,'[1]2. Child Protection'!N$1,FALSE))</f>
        <v/>
      </c>
      <c r="R130" s="18" t="str">
        <f>IF(VLOOKUP($A130,'[1]2. Child Protection'!$B$8:$BG$226,'[1]2. Child Protection'!O$1,FALSE)=G130,"",VLOOKUP($A130,'[1]2. Child Protection'!$B$8:$BG$226,'[1]2. Child Protection'!O$1,FALSE))</f>
        <v/>
      </c>
      <c r="S130" s="18" t="str">
        <f>IF(VLOOKUP($A130,'[1]2. Child Protection'!$B$8:$BG$226,'[1]2. Child Protection'!P$1,FALSE)=H130,"",VLOOKUP($A130,'[1]2. Child Protection'!$B$8:$BG$226,'[1]2. Child Protection'!P$1,FALSE)-H130)</f>
        <v/>
      </c>
      <c r="T130" s="18" t="str">
        <f>IF(VLOOKUP($A130,'[1]2. Child Protection'!$B$8:$BG$226,'[1]2. Child Protection'!Q$1,FALSE)=I130,"",VLOOKUP($A130,'[1]2. Child Protection'!$B$8:$BG$226,'[1]2. Child Protection'!Q$1,FALSE))</f>
        <v/>
      </c>
      <c r="U130" s="18" t="str">
        <f>IF(VLOOKUP($A130,'[1]2. Child Protection'!$B$8:$BG$226,'[1]2. Child Protection'!R$1,FALSE)=J130,"",VLOOKUP($A130,'[1]2. Child Protection'!$B$8:$BG$226,'[1]2. Child Protection'!R$1,FALSE))</f>
        <v/>
      </c>
      <c r="V130" s="18" t="str">
        <f>IF(VLOOKUP($A130,'[1]2. Child Protection'!$B$8:$BG$226,'[1]2. Child Protection'!S$1,FALSE)=K130,"",VLOOKUP($A130,'[1]2. Child Protection'!$B$8:$BG$226,'[1]2. Child Protection'!S$1,FALSE))</f>
        <v/>
      </c>
      <c r="W130" s="2" t="b">
        <f t="shared" si="1"/>
        <v>1</v>
      </c>
      <c r="X130" s="1" t="s">
        <v>208</v>
      </c>
      <c r="Y130" s="56">
        <v>0.9</v>
      </c>
      <c r="Z130" s="57"/>
      <c r="AA130" s="56">
        <v>12</v>
      </c>
      <c r="AB130" s="57"/>
      <c r="AC130" s="58" t="s">
        <v>78</v>
      </c>
      <c r="AD130" s="58" t="s">
        <v>100</v>
      </c>
      <c r="AE130" s="56">
        <v>2.1</v>
      </c>
      <c r="AF130" s="57"/>
      <c r="AG130" s="58" t="s">
        <v>78</v>
      </c>
      <c r="AH130" s="58" t="s">
        <v>100</v>
      </c>
    </row>
    <row r="131" spans="1:34" x14ac:dyDescent="0.15">
      <c r="A131" s="2" t="s">
        <v>209</v>
      </c>
      <c r="B131" s="54">
        <v>1.9</v>
      </c>
      <c r="C131" s="48"/>
      <c r="D131" s="54">
        <v>5.8</v>
      </c>
      <c r="E131" s="48"/>
      <c r="F131" s="55" t="s">
        <v>78</v>
      </c>
      <c r="G131" s="55" t="s">
        <v>100</v>
      </c>
      <c r="H131" s="54">
        <v>3.2</v>
      </c>
      <c r="I131" s="48"/>
      <c r="J131" s="55" t="s">
        <v>78</v>
      </c>
      <c r="K131" s="55" t="s">
        <v>100</v>
      </c>
      <c r="M131" s="18" t="str">
        <f>IF(VLOOKUP($A131,'[1]2. Child Protection'!$B$8:$BG$226,'[1]2. Child Protection'!J$1,FALSE)=B131,"",VLOOKUP($A131,'[1]2. Child Protection'!$B$8:$BG$226,'[1]2. Child Protection'!J$1,FALSE)-B131)</f>
        <v/>
      </c>
      <c r="N131" s="18" t="str">
        <f>IF(VLOOKUP($A131,'[1]2. Child Protection'!$B$8:$BG$226,'[1]2. Child Protection'!K$1,FALSE)=C131,"",VLOOKUP($A131,'[1]2. Child Protection'!$B$8:$BG$226,'[1]2. Child Protection'!K$1,FALSE))</f>
        <v/>
      </c>
      <c r="O131" s="18" t="str">
        <f>IF(VLOOKUP($A131,'[1]2. Child Protection'!$B$8:$BG$226,'[1]2. Child Protection'!L$1,FALSE)=D131,"",VLOOKUP($A131,'[1]2. Child Protection'!$B$8:$BG$226,'[1]2. Child Protection'!L$1,FALSE)-D131)</f>
        <v/>
      </c>
      <c r="P131" s="18" t="str">
        <f>IF(VLOOKUP($A131,'[1]2. Child Protection'!$B$8:$BG$226,'[1]2. Child Protection'!M$1,FALSE)=E131,"",VLOOKUP($A131,'[1]2. Child Protection'!$B$8:$BG$226,'[1]2. Child Protection'!M$1,FALSE))</f>
        <v/>
      </c>
      <c r="Q131" s="18" t="str">
        <f>IF(VLOOKUP($A131,'[1]2. Child Protection'!$B$8:$BG$226,'[1]2. Child Protection'!N$1,FALSE)=F131,"",VLOOKUP($A131,'[1]2. Child Protection'!$B$8:$BG$226,'[1]2. Child Protection'!N$1,FALSE))</f>
        <v/>
      </c>
      <c r="R131" s="18" t="str">
        <f>IF(VLOOKUP($A131,'[1]2. Child Protection'!$B$8:$BG$226,'[1]2. Child Protection'!O$1,FALSE)=G131,"",VLOOKUP($A131,'[1]2. Child Protection'!$B$8:$BG$226,'[1]2. Child Protection'!O$1,FALSE))</f>
        <v/>
      </c>
      <c r="S131" s="18" t="str">
        <f>IF(VLOOKUP($A131,'[1]2. Child Protection'!$B$8:$BG$226,'[1]2. Child Protection'!P$1,FALSE)=H131,"",VLOOKUP($A131,'[1]2. Child Protection'!$B$8:$BG$226,'[1]2. Child Protection'!P$1,FALSE)-H131)</f>
        <v/>
      </c>
      <c r="T131" s="18" t="str">
        <f>IF(VLOOKUP($A131,'[1]2. Child Protection'!$B$8:$BG$226,'[1]2. Child Protection'!Q$1,FALSE)=I131,"",VLOOKUP($A131,'[1]2. Child Protection'!$B$8:$BG$226,'[1]2. Child Protection'!Q$1,FALSE))</f>
        <v/>
      </c>
      <c r="U131" s="18" t="str">
        <f>IF(VLOOKUP($A131,'[1]2. Child Protection'!$B$8:$BG$226,'[1]2. Child Protection'!R$1,FALSE)=J131,"",VLOOKUP($A131,'[1]2. Child Protection'!$B$8:$BG$226,'[1]2. Child Protection'!R$1,FALSE))</f>
        <v/>
      </c>
      <c r="V131" s="18" t="str">
        <f>IF(VLOOKUP($A131,'[1]2. Child Protection'!$B$8:$BG$226,'[1]2. Child Protection'!S$1,FALSE)=K131,"",VLOOKUP($A131,'[1]2. Child Protection'!$B$8:$BG$226,'[1]2. Child Protection'!S$1,FALSE))</f>
        <v/>
      </c>
      <c r="W131" s="2" t="b">
        <f t="shared" si="1"/>
        <v>1</v>
      </c>
      <c r="X131" s="1" t="s">
        <v>209</v>
      </c>
      <c r="Y131" s="56">
        <v>1.9</v>
      </c>
      <c r="Z131" s="57"/>
      <c r="AA131" s="56">
        <v>5.8</v>
      </c>
      <c r="AB131" s="57"/>
      <c r="AC131" s="58" t="s">
        <v>78</v>
      </c>
      <c r="AD131" s="58" t="s">
        <v>100</v>
      </c>
      <c r="AE131" s="56">
        <v>3.2</v>
      </c>
      <c r="AF131" s="57"/>
      <c r="AG131" s="58" t="s">
        <v>78</v>
      </c>
      <c r="AH131" s="58" t="s">
        <v>100</v>
      </c>
    </row>
    <row r="132" spans="1:34" x14ac:dyDescent="0.15">
      <c r="A132" s="2" t="s">
        <v>210</v>
      </c>
      <c r="B132" s="55" t="s">
        <v>22</v>
      </c>
      <c r="C132" s="48"/>
      <c r="D132" s="55" t="s">
        <v>22</v>
      </c>
      <c r="E132" s="48"/>
      <c r="F132" s="48"/>
      <c r="G132" s="48"/>
      <c r="H132" s="55" t="s">
        <v>22</v>
      </c>
      <c r="I132" s="48"/>
      <c r="J132" s="48"/>
      <c r="K132" s="48"/>
      <c r="M132" s="18" t="str">
        <f>IF(VLOOKUP($A132,'[1]2. Child Protection'!$B$8:$BG$226,'[1]2. Child Protection'!J$1,FALSE)=B132,"",VLOOKUP($A132,'[1]2. Child Protection'!$B$8:$BG$226,'[1]2. Child Protection'!J$1,FALSE)-B132)</f>
        <v/>
      </c>
      <c r="N132" s="18" t="str">
        <f>IF(VLOOKUP($A132,'[1]2. Child Protection'!$B$8:$BG$226,'[1]2. Child Protection'!K$1,FALSE)=C132,"",VLOOKUP($A132,'[1]2. Child Protection'!$B$8:$BG$226,'[1]2. Child Protection'!K$1,FALSE))</f>
        <v/>
      </c>
      <c r="O132" s="18" t="str">
        <f>IF(VLOOKUP($A132,'[1]2. Child Protection'!$B$8:$BG$226,'[1]2. Child Protection'!L$1,FALSE)=D132,"",VLOOKUP($A132,'[1]2. Child Protection'!$B$8:$BG$226,'[1]2. Child Protection'!L$1,FALSE)-D132)</f>
        <v/>
      </c>
      <c r="P132" s="18" t="str">
        <f>IF(VLOOKUP($A132,'[1]2. Child Protection'!$B$8:$BG$226,'[1]2. Child Protection'!M$1,FALSE)=E132,"",VLOOKUP($A132,'[1]2. Child Protection'!$B$8:$BG$226,'[1]2. Child Protection'!M$1,FALSE))</f>
        <v/>
      </c>
      <c r="Q132" s="18" t="str">
        <f>IF(VLOOKUP($A132,'[1]2. Child Protection'!$B$8:$BG$226,'[1]2. Child Protection'!N$1,FALSE)=F132,"",VLOOKUP($A132,'[1]2. Child Protection'!$B$8:$BG$226,'[1]2. Child Protection'!N$1,FALSE))</f>
        <v/>
      </c>
      <c r="R132" s="18" t="str">
        <f>IF(VLOOKUP($A132,'[1]2. Child Protection'!$B$8:$BG$226,'[1]2. Child Protection'!O$1,FALSE)=G132,"",VLOOKUP($A132,'[1]2. Child Protection'!$B$8:$BG$226,'[1]2. Child Protection'!O$1,FALSE))</f>
        <v/>
      </c>
      <c r="S132" s="18" t="str">
        <f>IF(VLOOKUP($A132,'[1]2. Child Protection'!$B$8:$BG$226,'[1]2. Child Protection'!P$1,FALSE)=H132,"",VLOOKUP($A132,'[1]2. Child Protection'!$B$8:$BG$226,'[1]2. Child Protection'!P$1,FALSE)-H132)</f>
        <v/>
      </c>
      <c r="T132" s="18" t="str">
        <f>IF(VLOOKUP($A132,'[1]2. Child Protection'!$B$8:$BG$226,'[1]2. Child Protection'!Q$1,FALSE)=I132,"",VLOOKUP($A132,'[1]2. Child Protection'!$B$8:$BG$226,'[1]2. Child Protection'!Q$1,FALSE))</f>
        <v/>
      </c>
      <c r="U132" s="18" t="str">
        <f>IF(VLOOKUP($A132,'[1]2. Child Protection'!$B$8:$BG$226,'[1]2. Child Protection'!R$1,FALSE)=J132,"",VLOOKUP($A132,'[1]2. Child Protection'!$B$8:$BG$226,'[1]2. Child Protection'!R$1,FALSE))</f>
        <v/>
      </c>
      <c r="V132" s="18" t="str">
        <f>IF(VLOOKUP($A132,'[1]2. Child Protection'!$B$8:$BG$226,'[1]2. Child Protection'!S$1,FALSE)=K132,"",VLOOKUP($A132,'[1]2. Child Protection'!$B$8:$BG$226,'[1]2. Child Protection'!S$1,FALSE))</f>
        <v/>
      </c>
      <c r="W132" s="2" t="b">
        <f t="shared" si="1"/>
        <v>1</v>
      </c>
      <c r="X132" s="1" t="s">
        <v>210</v>
      </c>
      <c r="Y132" s="58" t="s">
        <v>22</v>
      </c>
      <c r="Z132" s="57"/>
      <c r="AA132" s="58" t="s">
        <v>22</v>
      </c>
      <c r="AB132" s="57"/>
      <c r="AC132" s="57"/>
      <c r="AD132" s="57"/>
      <c r="AE132" s="58" t="s">
        <v>22</v>
      </c>
      <c r="AF132" s="57"/>
      <c r="AG132" s="57"/>
      <c r="AH132" s="57"/>
    </row>
    <row r="133" spans="1:34" x14ac:dyDescent="0.15">
      <c r="A133" s="2" t="s">
        <v>211</v>
      </c>
      <c r="B133" s="54">
        <v>0.5</v>
      </c>
      <c r="C133" s="48"/>
      <c r="D133" s="54">
        <v>13.7</v>
      </c>
      <c r="E133" s="48"/>
      <c r="F133" s="55" t="s">
        <v>78</v>
      </c>
      <c r="G133" s="55" t="s">
        <v>212</v>
      </c>
      <c r="H133" s="55" t="s">
        <v>22</v>
      </c>
      <c r="I133" s="48"/>
      <c r="J133" s="48"/>
      <c r="K133" s="48"/>
      <c r="M133" s="18" t="str">
        <f>IF(VLOOKUP($A133,'[1]2. Child Protection'!$B$8:$BG$226,'[1]2. Child Protection'!J$1,FALSE)=B133,"",VLOOKUP($A133,'[1]2. Child Protection'!$B$8:$BG$226,'[1]2. Child Protection'!J$1,FALSE)-B133)</f>
        <v/>
      </c>
      <c r="N133" s="18" t="str">
        <f>IF(VLOOKUP($A133,'[1]2. Child Protection'!$B$8:$BG$226,'[1]2. Child Protection'!K$1,FALSE)=C133,"",VLOOKUP($A133,'[1]2. Child Protection'!$B$8:$BG$226,'[1]2. Child Protection'!K$1,FALSE))</f>
        <v/>
      </c>
      <c r="O133" s="18" t="str">
        <f>IF(VLOOKUP($A133,'[1]2. Child Protection'!$B$8:$BG$226,'[1]2. Child Protection'!L$1,FALSE)=D133,"",VLOOKUP($A133,'[1]2. Child Protection'!$B$8:$BG$226,'[1]2. Child Protection'!L$1,FALSE)-D133)</f>
        <v/>
      </c>
      <c r="P133" s="18" t="str">
        <f>IF(VLOOKUP($A133,'[1]2. Child Protection'!$B$8:$BG$226,'[1]2. Child Protection'!M$1,FALSE)=E133,"",VLOOKUP($A133,'[1]2. Child Protection'!$B$8:$BG$226,'[1]2. Child Protection'!M$1,FALSE))</f>
        <v/>
      </c>
      <c r="Q133" s="18" t="str">
        <f>IF(VLOOKUP($A133,'[1]2. Child Protection'!$B$8:$BG$226,'[1]2. Child Protection'!N$1,FALSE)=F133,"",VLOOKUP($A133,'[1]2. Child Protection'!$B$8:$BG$226,'[1]2. Child Protection'!N$1,FALSE))</f>
        <v/>
      </c>
      <c r="R133" s="18" t="str">
        <f>IF(VLOOKUP($A133,'[1]2. Child Protection'!$B$8:$BG$226,'[1]2. Child Protection'!O$1,FALSE)=G133,"",VLOOKUP($A133,'[1]2. Child Protection'!$B$8:$BG$226,'[1]2. Child Protection'!O$1,FALSE))</f>
        <v/>
      </c>
      <c r="S133" s="18" t="str">
        <f>IF(VLOOKUP($A133,'[1]2. Child Protection'!$B$8:$BG$226,'[1]2. Child Protection'!P$1,FALSE)=H133,"",VLOOKUP($A133,'[1]2. Child Protection'!$B$8:$BG$226,'[1]2. Child Protection'!P$1,FALSE)-H133)</f>
        <v/>
      </c>
      <c r="T133" s="18" t="str">
        <f>IF(VLOOKUP($A133,'[1]2. Child Protection'!$B$8:$BG$226,'[1]2. Child Protection'!Q$1,FALSE)=I133,"",VLOOKUP($A133,'[1]2. Child Protection'!$B$8:$BG$226,'[1]2. Child Protection'!Q$1,FALSE))</f>
        <v/>
      </c>
      <c r="U133" s="18" t="str">
        <f>IF(VLOOKUP($A133,'[1]2. Child Protection'!$B$8:$BG$226,'[1]2. Child Protection'!R$1,FALSE)=J133,"",VLOOKUP($A133,'[1]2. Child Protection'!$B$8:$BG$226,'[1]2. Child Protection'!R$1,FALSE))</f>
        <v/>
      </c>
      <c r="V133" s="18" t="str">
        <f>IF(VLOOKUP($A133,'[1]2. Child Protection'!$B$8:$BG$226,'[1]2. Child Protection'!S$1,FALSE)=K133,"",VLOOKUP($A133,'[1]2. Child Protection'!$B$8:$BG$226,'[1]2. Child Protection'!S$1,FALSE))</f>
        <v/>
      </c>
      <c r="W133" s="2" t="b">
        <f t="shared" si="1"/>
        <v>0</v>
      </c>
      <c r="X133" s="1" t="s">
        <v>211</v>
      </c>
      <c r="Y133" s="56">
        <v>0.5</v>
      </c>
      <c r="Z133" s="57"/>
      <c r="AA133" s="56">
        <v>13.7</v>
      </c>
      <c r="AB133" s="57"/>
      <c r="AC133" s="58" t="s">
        <v>78</v>
      </c>
      <c r="AD133" s="58" t="s">
        <v>212</v>
      </c>
      <c r="AE133" s="58" t="s">
        <v>22</v>
      </c>
      <c r="AF133" s="57"/>
      <c r="AG133" s="57"/>
      <c r="AH133" s="57"/>
    </row>
    <row r="134" spans="1:34" x14ac:dyDescent="0.15">
      <c r="A134" s="2" t="s">
        <v>213</v>
      </c>
      <c r="B134" s="54">
        <v>16.827000000000002</v>
      </c>
      <c r="C134" s="48"/>
      <c r="D134" s="54">
        <v>52.945999999999998</v>
      </c>
      <c r="E134" s="48"/>
      <c r="F134" s="55" t="s">
        <v>14</v>
      </c>
      <c r="G134" s="55" t="s">
        <v>214</v>
      </c>
      <c r="H134" s="54">
        <v>9.6999999999999993</v>
      </c>
      <c r="I134" s="48"/>
      <c r="J134" s="55" t="s">
        <v>14</v>
      </c>
      <c r="K134" s="55" t="s">
        <v>214</v>
      </c>
      <c r="M134" s="18" t="str">
        <f>IF(VLOOKUP($A134,'[1]2. Child Protection'!$B$8:$BG$226,'[1]2. Child Protection'!J$1,FALSE)=B134,"",VLOOKUP($A134,'[1]2. Child Protection'!$B$8:$BG$226,'[1]2. Child Protection'!J$1,FALSE)-B134)</f>
        <v/>
      </c>
      <c r="N134" s="18" t="str">
        <f>IF(VLOOKUP($A134,'[1]2. Child Protection'!$B$8:$BG$226,'[1]2. Child Protection'!K$1,FALSE)=C134,"",VLOOKUP($A134,'[1]2. Child Protection'!$B$8:$BG$226,'[1]2. Child Protection'!K$1,FALSE))</f>
        <v/>
      </c>
      <c r="O134" s="18" t="str">
        <f>IF(VLOOKUP($A134,'[1]2. Child Protection'!$B$8:$BG$226,'[1]2. Child Protection'!L$1,FALSE)=D134,"",VLOOKUP($A134,'[1]2. Child Protection'!$B$8:$BG$226,'[1]2. Child Protection'!L$1,FALSE)-D134)</f>
        <v/>
      </c>
      <c r="P134" s="18" t="str">
        <f>IF(VLOOKUP($A134,'[1]2. Child Protection'!$B$8:$BG$226,'[1]2. Child Protection'!M$1,FALSE)=E134,"",VLOOKUP($A134,'[1]2. Child Protection'!$B$8:$BG$226,'[1]2. Child Protection'!M$1,FALSE))</f>
        <v/>
      </c>
      <c r="Q134" s="18" t="str">
        <f>IF(VLOOKUP($A134,'[1]2. Child Protection'!$B$8:$BG$226,'[1]2. Child Protection'!N$1,FALSE)=F134,"",VLOOKUP($A134,'[1]2. Child Protection'!$B$8:$BG$226,'[1]2. Child Protection'!N$1,FALSE))</f>
        <v/>
      </c>
      <c r="R134" s="18" t="str">
        <f>IF(VLOOKUP($A134,'[1]2. Child Protection'!$B$8:$BG$226,'[1]2. Child Protection'!O$1,FALSE)=G134,"",VLOOKUP($A134,'[1]2. Child Protection'!$B$8:$BG$226,'[1]2. Child Protection'!O$1,FALSE))</f>
        <v/>
      </c>
      <c r="S134" s="18" t="str">
        <f>IF(VLOOKUP($A134,'[1]2. Child Protection'!$B$8:$BG$226,'[1]2. Child Protection'!P$1,FALSE)=H134,"",VLOOKUP($A134,'[1]2. Child Protection'!$B$8:$BG$226,'[1]2. Child Protection'!P$1,FALSE)-H134)</f>
        <v/>
      </c>
      <c r="T134" s="18" t="str">
        <f>IF(VLOOKUP($A134,'[1]2. Child Protection'!$B$8:$BG$226,'[1]2. Child Protection'!Q$1,FALSE)=I134,"",VLOOKUP($A134,'[1]2. Child Protection'!$B$8:$BG$226,'[1]2. Child Protection'!Q$1,FALSE))</f>
        <v/>
      </c>
      <c r="U134" s="18" t="str">
        <f>IF(VLOOKUP($A134,'[1]2. Child Protection'!$B$8:$BG$226,'[1]2. Child Protection'!R$1,FALSE)=J134,"",VLOOKUP($A134,'[1]2. Child Protection'!$B$8:$BG$226,'[1]2. Child Protection'!R$1,FALSE))</f>
        <v/>
      </c>
      <c r="V134" s="18" t="str">
        <f>IF(VLOOKUP($A134,'[1]2. Child Protection'!$B$8:$BG$226,'[1]2. Child Protection'!S$1,FALSE)=K134,"",VLOOKUP($A134,'[1]2. Child Protection'!$B$8:$BG$226,'[1]2. Child Protection'!S$1,FALSE))</f>
        <v/>
      </c>
      <c r="W134" s="2" t="b">
        <f t="shared" si="1"/>
        <v>1</v>
      </c>
      <c r="X134" s="1" t="s">
        <v>213</v>
      </c>
      <c r="Y134" s="56">
        <v>16.8</v>
      </c>
      <c r="Z134" s="57"/>
      <c r="AA134" s="56">
        <v>52.9</v>
      </c>
      <c r="AB134" s="57"/>
      <c r="AC134" s="58" t="s">
        <v>14</v>
      </c>
      <c r="AD134" s="58" t="s">
        <v>214</v>
      </c>
      <c r="AE134" s="56">
        <v>9.6999999999999993</v>
      </c>
      <c r="AF134" s="57"/>
      <c r="AG134" s="58" t="s">
        <v>14</v>
      </c>
      <c r="AH134" s="58" t="s">
        <v>214</v>
      </c>
    </row>
    <row r="135" spans="1:34" x14ac:dyDescent="0.15">
      <c r="A135" s="2" t="s">
        <v>215</v>
      </c>
      <c r="B135" s="54">
        <v>1.8859999999999999</v>
      </c>
      <c r="C135" s="48"/>
      <c r="D135" s="54">
        <v>16.024000000000001</v>
      </c>
      <c r="E135" s="48"/>
      <c r="F135" s="55" t="s">
        <v>25</v>
      </c>
      <c r="G135" s="55" t="s">
        <v>26</v>
      </c>
      <c r="H135" s="54">
        <v>5</v>
      </c>
      <c r="I135" s="48"/>
      <c r="J135" s="55" t="s">
        <v>25</v>
      </c>
      <c r="K135" s="55" t="s">
        <v>26</v>
      </c>
      <c r="M135" s="18" t="str">
        <f>IF(VLOOKUP($A135,'[1]2. Child Protection'!$B$8:$BG$226,'[1]2. Child Protection'!J$1,FALSE)=B135,"",VLOOKUP($A135,'[1]2. Child Protection'!$B$8:$BG$226,'[1]2. Child Protection'!J$1,FALSE)-B135)</f>
        <v/>
      </c>
      <c r="N135" s="18" t="str">
        <f>IF(VLOOKUP($A135,'[1]2. Child Protection'!$B$8:$BG$226,'[1]2. Child Protection'!K$1,FALSE)=C135,"",VLOOKUP($A135,'[1]2. Child Protection'!$B$8:$BG$226,'[1]2. Child Protection'!K$1,FALSE))</f>
        <v/>
      </c>
      <c r="O135" s="18" t="str">
        <f>IF(VLOOKUP($A135,'[1]2. Child Protection'!$B$8:$BG$226,'[1]2. Child Protection'!L$1,FALSE)=D135,"",VLOOKUP($A135,'[1]2. Child Protection'!$B$8:$BG$226,'[1]2. Child Protection'!L$1,FALSE)-D135)</f>
        <v/>
      </c>
      <c r="P135" s="18" t="str">
        <f>IF(VLOOKUP($A135,'[1]2. Child Protection'!$B$8:$BG$226,'[1]2. Child Protection'!M$1,FALSE)=E135,"",VLOOKUP($A135,'[1]2. Child Protection'!$B$8:$BG$226,'[1]2. Child Protection'!M$1,FALSE))</f>
        <v/>
      </c>
      <c r="Q135" s="18" t="str">
        <f>IF(VLOOKUP($A135,'[1]2. Child Protection'!$B$8:$BG$226,'[1]2. Child Protection'!N$1,FALSE)=F135,"",VLOOKUP($A135,'[1]2. Child Protection'!$B$8:$BG$226,'[1]2. Child Protection'!N$1,FALSE))</f>
        <v/>
      </c>
      <c r="R135" s="18" t="str">
        <f>IF(VLOOKUP($A135,'[1]2. Child Protection'!$B$8:$BG$226,'[1]2. Child Protection'!O$1,FALSE)=G135,"",VLOOKUP($A135,'[1]2. Child Protection'!$B$8:$BG$226,'[1]2. Child Protection'!O$1,FALSE))</f>
        <v/>
      </c>
      <c r="S135" s="18" t="str">
        <f>IF(VLOOKUP($A135,'[1]2. Child Protection'!$B$8:$BG$226,'[1]2. Child Protection'!P$1,FALSE)=H135,"",VLOOKUP($A135,'[1]2. Child Protection'!$B$8:$BG$226,'[1]2. Child Protection'!P$1,FALSE)-H135)</f>
        <v/>
      </c>
      <c r="T135" s="18" t="str">
        <f>IF(VLOOKUP($A135,'[1]2. Child Protection'!$B$8:$BG$226,'[1]2. Child Protection'!Q$1,FALSE)=I135,"",VLOOKUP($A135,'[1]2. Child Protection'!$B$8:$BG$226,'[1]2. Child Protection'!Q$1,FALSE))</f>
        <v/>
      </c>
      <c r="U135" s="18" t="str">
        <f>IF(VLOOKUP($A135,'[1]2. Child Protection'!$B$8:$BG$226,'[1]2. Child Protection'!R$1,FALSE)=J135,"",VLOOKUP($A135,'[1]2. Child Protection'!$B$8:$BG$226,'[1]2. Child Protection'!R$1,FALSE))</f>
        <v/>
      </c>
      <c r="V135" s="18" t="str">
        <f>IF(VLOOKUP($A135,'[1]2. Child Protection'!$B$8:$BG$226,'[1]2. Child Protection'!S$1,FALSE)=K135,"",VLOOKUP($A135,'[1]2. Child Protection'!$B$8:$BG$226,'[1]2. Child Protection'!S$1,FALSE))</f>
        <v/>
      </c>
      <c r="W135" s="2" t="b">
        <f t="shared" si="1"/>
        <v>1</v>
      </c>
      <c r="X135" s="1" t="s">
        <v>215</v>
      </c>
      <c r="Y135" s="56">
        <v>1.9</v>
      </c>
      <c r="Z135" s="57"/>
      <c r="AA135" s="56">
        <v>16</v>
      </c>
      <c r="AB135" s="57"/>
      <c r="AC135" s="58" t="s">
        <v>25</v>
      </c>
      <c r="AD135" s="58" t="s">
        <v>26</v>
      </c>
      <c r="AE135" s="56">
        <v>5</v>
      </c>
      <c r="AF135" s="57"/>
      <c r="AG135" s="58" t="s">
        <v>25</v>
      </c>
      <c r="AH135" s="58" t="s">
        <v>26</v>
      </c>
    </row>
    <row r="136" spans="1:34" x14ac:dyDescent="0.15">
      <c r="A136" s="2" t="s">
        <v>216</v>
      </c>
      <c r="B136" s="54">
        <v>1.5840000000000001</v>
      </c>
      <c r="C136" s="48" t="s">
        <v>37</v>
      </c>
      <c r="D136" s="54">
        <v>6.915</v>
      </c>
      <c r="E136" s="48" t="s">
        <v>37</v>
      </c>
      <c r="F136" s="55" t="s">
        <v>118</v>
      </c>
      <c r="G136" s="55" t="s">
        <v>119</v>
      </c>
      <c r="H136" s="54">
        <v>1.4</v>
      </c>
      <c r="I136" s="48" t="s">
        <v>37</v>
      </c>
      <c r="J136" s="55" t="s">
        <v>118</v>
      </c>
      <c r="K136" s="55" t="s">
        <v>119</v>
      </c>
      <c r="M136" s="18" t="str">
        <f>IF(VLOOKUP($A136,'[1]2. Child Protection'!$B$8:$BG$226,'[1]2. Child Protection'!J$1,FALSE)=B136,"",VLOOKUP($A136,'[1]2. Child Protection'!$B$8:$BG$226,'[1]2. Child Protection'!J$1,FALSE)-B136)</f>
        <v/>
      </c>
      <c r="N136" s="18" t="str">
        <f>IF(VLOOKUP($A136,'[1]2. Child Protection'!$B$8:$BG$226,'[1]2. Child Protection'!K$1,FALSE)=C136,"",VLOOKUP($A136,'[1]2. Child Protection'!$B$8:$BG$226,'[1]2. Child Protection'!K$1,FALSE))</f>
        <v/>
      </c>
      <c r="O136" s="18" t="str">
        <f>IF(VLOOKUP($A136,'[1]2. Child Protection'!$B$8:$BG$226,'[1]2. Child Protection'!L$1,FALSE)=D136,"",VLOOKUP($A136,'[1]2. Child Protection'!$B$8:$BG$226,'[1]2. Child Protection'!L$1,FALSE)-D136)</f>
        <v/>
      </c>
      <c r="P136" s="18" t="str">
        <f>IF(VLOOKUP($A136,'[1]2. Child Protection'!$B$8:$BG$226,'[1]2. Child Protection'!M$1,FALSE)=E136,"",VLOOKUP($A136,'[1]2. Child Protection'!$B$8:$BG$226,'[1]2. Child Protection'!M$1,FALSE))</f>
        <v/>
      </c>
      <c r="Q136" s="18" t="str">
        <f>IF(VLOOKUP($A136,'[1]2. Child Protection'!$B$8:$BG$226,'[1]2. Child Protection'!N$1,FALSE)=F136,"",VLOOKUP($A136,'[1]2. Child Protection'!$B$8:$BG$226,'[1]2. Child Protection'!N$1,FALSE))</f>
        <v/>
      </c>
      <c r="R136" s="18" t="str">
        <f>IF(VLOOKUP($A136,'[1]2. Child Protection'!$B$8:$BG$226,'[1]2. Child Protection'!O$1,FALSE)=G136,"",VLOOKUP($A136,'[1]2. Child Protection'!$B$8:$BG$226,'[1]2. Child Protection'!O$1,FALSE))</f>
        <v/>
      </c>
      <c r="S136" s="18" t="str">
        <f>IF(VLOOKUP($A136,'[1]2. Child Protection'!$B$8:$BG$226,'[1]2. Child Protection'!P$1,FALSE)=H136,"",VLOOKUP($A136,'[1]2. Child Protection'!$B$8:$BG$226,'[1]2. Child Protection'!P$1,FALSE)-H136)</f>
        <v/>
      </c>
      <c r="T136" s="18" t="str">
        <f>IF(VLOOKUP($A136,'[1]2. Child Protection'!$B$8:$BG$226,'[1]2. Child Protection'!Q$1,FALSE)=I136,"",VLOOKUP($A136,'[1]2. Child Protection'!$B$8:$BG$226,'[1]2. Child Protection'!Q$1,FALSE))</f>
        <v/>
      </c>
      <c r="U136" s="18" t="str">
        <f>IF(VLOOKUP($A136,'[1]2. Child Protection'!$B$8:$BG$226,'[1]2. Child Protection'!R$1,FALSE)=J136,"",VLOOKUP($A136,'[1]2. Child Protection'!$B$8:$BG$226,'[1]2. Child Protection'!R$1,FALSE))</f>
        <v/>
      </c>
      <c r="V136" s="18" t="str">
        <f>IF(VLOOKUP($A136,'[1]2. Child Protection'!$B$8:$BG$226,'[1]2. Child Protection'!S$1,FALSE)=K136,"",VLOOKUP($A136,'[1]2. Child Protection'!$B$8:$BG$226,'[1]2. Child Protection'!S$1,FALSE))</f>
        <v/>
      </c>
      <c r="W136" s="2" t="b">
        <f t="shared" si="1"/>
        <v>1</v>
      </c>
      <c r="X136" s="1" t="s">
        <v>216</v>
      </c>
      <c r="Y136" s="56">
        <v>1.6</v>
      </c>
      <c r="Z136" s="57" t="s">
        <v>37</v>
      </c>
      <c r="AA136" s="56">
        <v>6.9</v>
      </c>
      <c r="AB136" s="57" t="s">
        <v>37</v>
      </c>
      <c r="AC136" s="58" t="s">
        <v>118</v>
      </c>
      <c r="AD136" s="58" t="s">
        <v>119</v>
      </c>
      <c r="AE136" s="56">
        <v>1.4</v>
      </c>
      <c r="AF136" s="57" t="s">
        <v>37</v>
      </c>
      <c r="AG136" s="58" t="s">
        <v>118</v>
      </c>
      <c r="AH136" s="58" t="s">
        <v>119</v>
      </c>
    </row>
    <row r="137" spans="1:34" x14ac:dyDescent="0.15">
      <c r="A137" s="2" t="s">
        <v>217</v>
      </c>
      <c r="B137" s="54">
        <v>1.9</v>
      </c>
      <c r="C137" s="48" t="s">
        <v>37</v>
      </c>
      <c r="D137" s="54">
        <v>26.8</v>
      </c>
      <c r="E137" s="48" t="s">
        <v>37</v>
      </c>
      <c r="F137" s="55" t="s">
        <v>199</v>
      </c>
      <c r="G137" s="55" t="s">
        <v>200</v>
      </c>
      <c r="H137" s="54">
        <v>12.3</v>
      </c>
      <c r="I137" s="48" t="s">
        <v>37</v>
      </c>
      <c r="J137" s="55" t="s">
        <v>199</v>
      </c>
      <c r="K137" s="55" t="s">
        <v>200</v>
      </c>
      <c r="M137" s="18" t="str">
        <f>IF(VLOOKUP($A137,'[1]2. Child Protection'!$B$8:$BG$226,'[1]2. Child Protection'!J$1,FALSE)=B137,"",VLOOKUP($A137,'[1]2. Child Protection'!$B$8:$BG$226,'[1]2. Child Protection'!J$1,FALSE)-B137)</f>
        <v/>
      </c>
      <c r="N137" s="18" t="str">
        <f>IF(VLOOKUP($A137,'[1]2. Child Protection'!$B$8:$BG$226,'[1]2. Child Protection'!K$1,FALSE)=C137,"",VLOOKUP($A137,'[1]2. Child Protection'!$B$8:$BG$226,'[1]2. Child Protection'!K$1,FALSE))</f>
        <v/>
      </c>
      <c r="O137" s="18" t="str">
        <f>IF(VLOOKUP($A137,'[1]2. Child Protection'!$B$8:$BG$226,'[1]2. Child Protection'!L$1,FALSE)=D137,"",VLOOKUP($A137,'[1]2. Child Protection'!$B$8:$BG$226,'[1]2. Child Protection'!L$1,FALSE)-D137)</f>
        <v/>
      </c>
      <c r="P137" s="18" t="str">
        <f>IF(VLOOKUP($A137,'[1]2. Child Protection'!$B$8:$BG$226,'[1]2. Child Protection'!M$1,FALSE)=E137,"",VLOOKUP($A137,'[1]2. Child Protection'!$B$8:$BG$226,'[1]2. Child Protection'!M$1,FALSE))</f>
        <v/>
      </c>
      <c r="Q137" s="18" t="str">
        <f>IF(VLOOKUP($A137,'[1]2. Child Protection'!$B$8:$BG$226,'[1]2. Child Protection'!N$1,FALSE)=F137,"",VLOOKUP($A137,'[1]2. Child Protection'!$B$8:$BG$226,'[1]2. Child Protection'!N$1,FALSE))</f>
        <v/>
      </c>
      <c r="R137" s="18" t="str">
        <f>IF(VLOOKUP($A137,'[1]2. Child Protection'!$B$8:$BG$226,'[1]2. Child Protection'!O$1,FALSE)=G137,"",VLOOKUP($A137,'[1]2. Child Protection'!$B$8:$BG$226,'[1]2. Child Protection'!O$1,FALSE))</f>
        <v/>
      </c>
      <c r="S137" s="18" t="str">
        <f>IF(VLOOKUP($A137,'[1]2. Child Protection'!$B$8:$BG$226,'[1]2. Child Protection'!P$1,FALSE)=H137,"",VLOOKUP($A137,'[1]2. Child Protection'!$B$8:$BG$226,'[1]2. Child Protection'!P$1,FALSE)-H137)</f>
        <v/>
      </c>
      <c r="T137" s="18" t="str">
        <f>IF(VLOOKUP($A137,'[1]2. Child Protection'!$B$8:$BG$226,'[1]2. Child Protection'!Q$1,FALSE)=I137,"",VLOOKUP($A137,'[1]2. Child Protection'!$B$8:$BG$226,'[1]2. Child Protection'!Q$1,FALSE))</f>
        <v/>
      </c>
      <c r="U137" s="18" t="str">
        <f>IF(VLOOKUP($A137,'[1]2. Child Protection'!$B$8:$BG$226,'[1]2. Child Protection'!R$1,FALSE)=J137,"",VLOOKUP($A137,'[1]2. Child Protection'!$B$8:$BG$226,'[1]2. Child Protection'!R$1,FALSE))</f>
        <v/>
      </c>
      <c r="V137" s="18" t="str">
        <f>IF(VLOOKUP($A137,'[1]2. Child Protection'!$B$8:$BG$226,'[1]2. Child Protection'!S$1,FALSE)=K137,"",VLOOKUP($A137,'[1]2. Child Protection'!$B$8:$BG$226,'[1]2. Child Protection'!S$1,FALSE))</f>
        <v/>
      </c>
      <c r="W137" s="2" t="b">
        <f t="shared" si="1"/>
        <v>1</v>
      </c>
      <c r="X137" s="1" t="s">
        <v>217</v>
      </c>
      <c r="Y137" s="56">
        <v>1.9</v>
      </c>
      <c r="Z137" s="57" t="s">
        <v>37</v>
      </c>
      <c r="AA137" s="56">
        <v>26.8</v>
      </c>
      <c r="AB137" s="57" t="s">
        <v>37</v>
      </c>
      <c r="AC137" s="58" t="s">
        <v>199</v>
      </c>
      <c r="AD137" s="58" t="s">
        <v>200</v>
      </c>
      <c r="AE137" s="56">
        <v>12.3</v>
      </c>
      <c r="AF137" s="57" t="s">
        <v>37</v>
      </c>
      <c r="AG137" s="58" t="s">
        <v>199</v>
      </c>
      <c r="AH137" s="58" t="s">
        <v>200</v>
      </c>
    </row>
    <row r="138" spans="1:34" x14ac:dyDescent="0.15">
      <c r="A138" s="2" t="s">
        <v>218</v>
      </c>
      <c r="B138" s="54">
        <v>7.9</v>
      </c>
      <c r="C138" s="48"/>
      <c r="D138" s="54">
        <v>32.799999999999997</v>
      </c>
      <c r="E138" s="48"/>
      <c r="F138" s="55" t="s">
        <v>45</v>
      </c>
      <c r="G138" s="55" t="s">
        <v>46</v>
      </c>
      <c r="H138" s="54">
        <v>9</v>
      </c>
      <c r="I138" s="48"/>
      <c r="J138" s="55" t="s">
        <v>45</v>
      </c>
      <c r="K138" s="55" t="s">
        <v>46</v>
      </c>
      <c r="M138" s="18" t="str">
        <f>IF(VLOOKUP($A138,'[1]2. Child Protection'!$B$8:$BG$226,'[1]2. Child Protection'!J$1,FALSE)=B138,"",VLOOKUP($A138,'[1]2. Child Protection'!$B$8:$BG$226,'[1]2. Child Protection'!J$1,FALSE)-B138)</f>
        <v/>
      </c>
      <c r="N138" s="18" t="str">
        <f>IF(VLOOKUP($A138,'[1]2. Child Protection'!$B$8:$BG$226,'[1]2. Child Protection'!K$1,FALSE)=C138,"",VLOOKUP($A138,'[1]2. Child Protection'!$B$8:$BG$226,'[1]2. Child Protection'!K$1,FALSE))</f>
        <v/>
      </c>
      <c r="O138" s="18" t="str">
        <f>IF(VLOOKUP($A138,'[1]2. Child Protection'!$B$8:$BG$226,'[1]2. Child Protection'!L$1,FALSE)=D138,"",VLOOKUP($A138,'[1]2. Child Protection'!$B$8:$BG$226,'[1]2. Child Protection'!L$1,FALSE)-D138)</f>
        <v/>
      </c>
      <c r="P138" s="18" t="str">
        <f>IF(VLOOKUP($A138,'[1]2. Child Protection'!$B$8:$BG$226,'[1]2. Child Protection'!M$1,FALSE)=E138,"",VLOOKUP($A138,'[1]2. Child Protection'!$B$8:$BG$226,'[1]2. Child Protection'!M$1,FALSE))</f>
        <v/>
      </c>
      <c r="Q138" s="18" t="str">
        <f>IF(VLOOKUP($A138,'[1]2. Child Protection'!$B$8:$BG$226,'[1]2. Child Protection'!N$1,FALSE)=F138,"",VLOOKUP($A138,'[1]2. Child Protection'!$B$8:$BG$226,'[1]2. Child Protection'!N$1,FALSE))</f>
        <v/>
      </c>
      <c r="R138" s="18" t="str">
        <f>IF(VLOOKUP($A138,'[1]2. Child Protection'!$B$8:$BG$226,'[1]2. Child Protection'!O$1,FALSE)=G138,"",VLOOKUP($A138,'[1]2. Child Protection'!$B$8:$BG$226,'[1]2. Child Protection'!O$1,FALSE))</f>
        <v/>
      </c>
      <c r="S138" s="18" t="str">
        <f>IF(VLOOKUP($A138,'[1]2. Child Protection'!$B$8:$BG$226,'[1]2. Child Protection'!P$1,FALSE)=H138,"",VLOOKUP($A138,'[1]2. Child Protection'!$B$8:$BG$226,'[1]2. Child Protection'!P$1,FALSE)-H138)</f>
        <v/>
      </c>
      <c r="T138" s="18" t="str">
        <f>IF(VLOOKUP($A138,'[1]2. Child Protection'!$B$8:$BG$226,'[1]2. Child Protection'!Q$1,FALSE)=I138,"",VLOOKUP($A138,'[1]2. Child Protection'!$B$8:$BG$226,'[1]2. Child Protection'!Q$1,FALSE))</f>
        <v/>
      </c>
      <c r="U138" s="18" t="str">
        <f>IF(VLOOKUP($A138,'[1]2. Child Protection'!$B$8:$BG$226,'[1]2. Child Protection'!R$1,FALSE)=J138,"",VLOOKUP($A138,'[1]2. Child Protection'!$B$8:$BG$226,'[1]2. Child Protection'!R$1,FALSE))</f>
        <v/>
      </c>
      <c r="V138" s="18" t="str">
        <f>IF(VLOOKUP($A138,'[1]2. Child Protection'!$B$8:$BG$226,'[1]2. Child Protection'!S$1,FALSE)=K138,"",VLOOKUP($A138,'[1]2. Child Protection'!$B$8:$BG$226,'[1]2. Child Protection'!S$1,FALSE))</f>
        <v/>
      </c>
      <c r="W138" s="2" t="b">
        <f t="shared" si="1"/>
        <v>1</v>
      </c>
      <c r="X138" s="1" t="s">
        <v>218</v>
      </c>
      <c r="Y138" s="56">
        <v>7.9</v>
      </c>
      <c r="Z138" s="57"/>
      <c r="AA138" s="56">
        <v>32.799999999999997</v>
      </c>
      <c r="AB138" s="57"/>
      <c r="AC138" s="58" t="s">
        <v>45</v>
      </c>
      <c r="AD138" s="58" t="s">
        <v>46</v>
      </c>
      <c r="AE138" s="56">
        <v>9</v>
      </c>
      <c r="AF138" s="57"/>
      <c r="AG138" s="58" t="s">
        <v>45</v>
      </c>
      <c r="AH138" s="58" t="s">
        <v>46</v>
      </c>
    </row>
    <row r="139" spans="1:34" x14ac:dyDescent="0.15">
      <c r="A139" s="2" t="s">
        <v>219</v>
      </c>
      <c r="B139" s="55" t="s">
        <v>22</v>
      </c>
      <c r="C139" s="48"/>
      <c r="D139" s="55" t="s">
        <v>22</v>
      </c>
      <c r="E139" s="48"/>
      <c r="F139" s="48"/>
      <c r="G139" s="48"/>
      <c r="H139" s="55" t="s">
        <v>22</v>
      </c>
      <c r="I139" s="48"/>
      <c r="J139" s="48"/>
      <c r="K139" s="48"/>
      <c r="M139" s="18" t="str">
        <f>IF(VLOOKUP($A139,'[1]2. Child Protection'!$B$8:$BG$226,'[1]2. Child Protection'!J$1,FALSE)=B139,"",VLOOKUP($A139,'[1]2. Child Protection'!$B$8:$BG$226,'[1]2. Child Protection'!J$1,FALSE)-B139)</f>
        <v/>
      </c>
      <c r="N139" s="18" t="str">
        <f>IF(VLOOKUP($A139,'[1]2. Child Protection'!$B$8:$BG$226,'[1]2. Child Protection'!K$1,FALSE)=C139,"",VLOOKUP($A139,'[1]2. Child Protection'!$B$8:$BG$226,'[1]2. Child Protection'!K$1,FALSE))</f>
        <v/>
      </c>
      <c r="O139" s="18" t="str">
        <f>IF(VLOOKUP($A139,'[1]2. Child Protection'!$B$8:$BG$226,'[1]2. Child Protection'!L$1,FALSE)=D139,"",VLOOKUP($A139,'[1]2. Child Protection'!$B$8:$BG$226,'[1]2. Child Protection'!L$1,FALSE)-D139)</f>
        <v/>
      </c>
      <c r="P139" s="18" t="str">
        <f>IF(VLOOKUP($A139,'[1]2. Child Protection'!$B$8:$BG$226,'[1]2. Child Protection'!M$1,FALSE)=E139,"",VLOOKUP($A139,'[1]2. Child Protection'!$B$8:$BG$226,'[1]2. Child Protection'!M$1,FALSE))</f>
        <v/>
      </c>
      <c r="Q139" s="18" t="str">
        <f>IF(VLOOKUP($A139,'[1]2. Child Protection'!$B$8:$BG$226,'[1]2. Child Protection'!N$1,FALSE)=F139,"",VLOOKUP($A139,'[1]2. Child Protection'!$B$8:$BG$226,'[1]2. Child Protection'!N$1,FALSE))</f>
        <v/>
      </c>
      <c r="R139" s="18" t="str">
        <f>IF(VLOOKUP($A139,'[1]2. Child Protection'!$B$8:$BG$226,'[1]2. Child Protection'!O$1,FALSE)=G139,"",VLOOKUP($A139,'[1]2. Child Protection'!$B$8:$BG$226,'[1]2. Child Protection'!O$1,FALSE))</f>
        <v/>
      </c>
      <c r="S139" s="18" t="str">
        <f>IF(VLOOKUP($A139,'[1]2. Child Protection'!$B$8:$BG$226,'[1]2. Child Protection'!P$1,FALSE)=H139,"",VLOOKUP($A139,'[1]2. Child Protection'!$B$8:$BG$226,'[1]2. Child Protection'!P$1,FALSE)-H139)</f>
        <v/>
      </c>
      <c r="T139" s="18" t="str">
        <f>IF(VLOOKUP($A139,'[1]2. Child Protection'!$B$8:$BG$226,'[1]2. Child Protection'!Q$1,FALSE)=I139,"",VLOOKUP($A139,'[1]2. Child Protection'!$B$8:$BG$226,'[1]2. Child Protection'!Q$1,FALSE))</f>
        <v/>
      </c>
      <c r="U139" s="18" t="str">
        <f>IF(VLOOKUP($A139,'[1]2. Child Protection'!$B$8:$BG$226,'[1]2. Child Protection'!R$1,FALSE)=J139,"",VLOOKUP($A139,'[1]2. Child Protection'!$B$8:$BG$226,'[1]2. Child Protection'!R$1,FALSE))</f>
        <v/>
      </c>
      <c r="V139" s="18" t="str">
        <f>IF(VLOOKUP($A139,'[1]2. Child Protection'!$B$8:$BG$226,'[1]2. Child Protection'!S$1,FALSE)=K139,"",VLOOKUP($A139,'[1]2. Child Protection'!$B$8:$BG$226,'[1]2. Child Protection'!S$1,FALSE))</f>
        <v/>
      </c>
      <c r="W139" s="2" t="b">
        <f t="shared" si="1"/>
        <v>1</v>
      </c>
      <c r="X139" s="1" t="s">
        <v>365</v>
      </c>
      <c r="Y139" s="58" t="s">
        <v>22</v>
      </c>
      <c r="Z139" s="57"/>
      <c r="AA139" s="58" t="s">
        <v>22</v>
      </c>
      <c r="AB139" s="57"/>
      <c r="AC139" s="57"/>
      <c r="AD139" s="57"/>
      <c r="AE139" s="58" t="s">
        <v>22</v>
      </c>
      <c r="AF139" s="57"/>
      <c r="AG139" s="57"/>
      <c r="AH139" s="57"/>
    </row>
    <row r="140" spans="1:34" x14ac:dyDescent="0.15">
      <c r="A140" s="2" t="s">
        <v>220</v>
      </c>
      <c r="B140" s="55" t="s">
        <v>22</v>
      </c>
      <c r="C140" s="48"/>
      <c r="D140" s="55" t="s">
        <v>22</v>
      </c>
      <c r="E140" s="48"/>
      <c r="F140" s="48"/>
      <c r="G140" s="48"/>
      <c r="H140" s="55" t="s">
        <v>22</v>
      </c>
      <c r="I140" s="48"/>
      <c r="J140" s="48"/>
      <c r="K140" s="48"/>
      <c r="M140" s="18" t="str">
        <f>IF(VLOOKUP($A140,'[1]2. Child Protection'!$B$8:$BG$226,'[1]2. Child Protection'!J$1,FALSE)=B140,"",VLOOKUP($A140,'[1]2. Child Protection'!$B$8:$BG$226,'[1]2. Child Protection'!J$1,FALSE)-B140)</f>
        <v/>
      </c>
      <c r="N140" s="18" t="str">
        <f>IF(VLOOKUP($A140,'[1]2. Child Protection'!$B$8:$BG$226,'[1]2. Child Protection'!K$1,FALSE)=C140,"",VLOOKUP($A140,'[1]2. Child Protection'!$B$8:$BG$226,'[1]2. Child Protection'!K$1,FALSE))</f>
        <v/>
      </c>
      <c r="O140" s="18" t="str">
        <f>IF(VLOOKUP($A140,'[1]2. Child Protection'!$B$8:$BG$226,'[1]2. Child Protection'!L$1,FALSE)=D140,"",VLOOKUP($A140,'[1]2. Child Protection'!$B$8:$BG$226,'[1]2. Child Protection'!L$1,FALSE)-D140)</f>
        <v/>
      </c>
      <c r="P140" s="18" t="str">
        <f>IF(VLOOKUP($A140,'[1]2. Child Protection'!$B$8:$BG$226,'[1]2. Child Protection'!M$1,FALSE)=E140,"",VLOOKUP($A140,'[1]2. Child Protection'!$B$8:$BG$226,'[1]2. Child Protection'!M$1,FALSE))</f>
        <v/>
      </c>
      <c r="Q140" s="18" t="str">
        <f>IF(VLOOKUP($A140,'[1]2. Child Protection'!$B$8:$BG$226,'[1]2. Child Protection'!N$1,FALSE)=F140,"",VLOOKUP($A140,'[1]2. Child Protection'!$B$8:$BG$226,'[1]2. Child Protection'!N$1,FALSE))</f>
        <v/>
      </c>
      <c r="R140" s="18" t="str">
        <f>IF(VLOOKUP($A140,'[1]2. Child Protection'!$B$8:$BG$226,'[1]2. Child Protection'!O$1,FALSE)=G140,"",VLOOKUP($A140,'[1]2. Child Protection'!$B$8:$BG$226,'[1]2. Child Protection'!O$1,FALSE))</f>
        <v/>
      </c>
      <c r="S140" s="18" t="str">
        <f>IF(VLOOKUP($A140,'[1]2. Child Protection'!$B$8:$BG$226,'[1]2. Child Protection'!P$1,FALSE)=H140,"",VLOOKUP($A140,'[1]2. Child Protection'!$B$8:$BG$226,'[1]2. Child Protection'!P$1,FALSE)-H140)</f>
        <v/>
      </c>
      <c r="T140" s="18" t="str">
        <f>IF(VLOOKUP($A140,'[1]2. Child Protection'!$B$8:$BG$226,'[1]2. Child Protection'!Q$1,FALSE)=I140,"",VLOOKUP($A140,'[1]2. Child Protection'!$B$8:$BG$226,'[1]2. Child Protection'!Q$1,FALSE))</f>
        <v/>
      </c>
      <c r="U140" s="18" t="str">
        <f>IF(VLOOKUP($A140,'[1]2. Child Protection'!$B$8:$BG$226,'[1]2. Child Protection'!R$1,FALSE)=J140,"",VLOOKUP($A140,'[1]2. Child Protection'!$B$8:$BG$226,'[1]2. Child Protection'!R$1,FALSE))</f>
        <v/>
      </c>
      <c r="V140" s="18" t="str">
        <f>IF(VLOOKUP($A140,'[1]2. Child Protection'!$B$8:$BG$226,'[1]2. Child Protection'!S$1,FALSE)=K140,"",VLOOKUP($A140,'[1]2. Child Protection'!$B$8:$BG$226,'[1]2. Child Protection'!S$1,FALSE))</f>
        <v/>
      </c>
      <c r="W140" s="2" t="b">
        <f t="shared" si="1"/>
        <v>1</v>
      </c>
      <c r="X140" s="1" t="s">
        <v>220</v>
      </c>
      <c r="Y140" s="58" t="s">
        <v>22</v>
      </c>
      <c r="Z140" s="57"/>
      <c r="AA140" s="58" t="s">
        <v>22</v>
      </c>
      <c r="AB140" s="57"/>
      <c r="AC140" s="57"/>
      <c r="AD140" s="57"/>
      <c r="AE140" s="58" t="s">
        <v>22</v>
      </c>
      <c r="AF140" s="57"/>
      <c r="AG140" s="57"/>
      <c r="AH140" s="57"/>
    </row>
    <row r="141" spans="1:34" x14ac:dyDescent="0.15">
      <c r="A141" s="2" t="s">
        <v>221</v>
      </c>
      <c r="B141" s="54">
        <v>9.6999999999999993</v>
      </c>
      <c r="C141" s="48" t="s">
        <v>37</v>
      </c>
      <c r="D141" s="54">
        <v>35.200000000000003</v>
      </c>
      <c r="E141" s="48" t="s">
        <v>37</v>
      </c>
      <c r="F141" s="55" t="s">
        <v>64</v>
      </c>
      <c r="G141" s="55" t="s">
        <v>222</v>
      </c>
      <c r="H141" s="54">
        <v>19.399999999999999</v>
      </c>
      <c r="I141" s="48" t="s">
        <v>37</v>
      </c>
      <c r="J141" s="55" t="s">
        <v>49</v>
      </c>
      <c r="K141" s="55" t="s">
        <v>222</v>
      </c>
      <c r="M141" s="18" t="str">
        <f>IF(VLOOKUP($A141,'[1]2. Child Protection'!$B$8:$BG$226,'[1]2. Child Protection'!J$1,FALSE)=B141,"",VLOOKUP($A141,'[1]2. Child Protection'!$B$8:$BG$226,'[1]2. Child Protection'!J$1,FALSE)-B141)</f>
        <v/>
      </c>
      <c r="N141" s="18" t="str">
        <f>IF(VLOOKUP($A141,'[1]2. Child Protection'!$B$8:$BG$226,'[1]2. Child Protection'!K$1,FALSE)=C141,"",VLOOKUP($A141,'[1]2. Child Protection'!$B$8:$BG$226,'[1]2. Child Protection'!K$1,FALSE))</f>
        <v/>
      </c>
      <c r="O141" s="18" t="str">
        <f>IF(VLOOKUP($A141,'[1]2. Child Protection'!$B$8:$BG$226,'[1]2. Child Protection'!L$1,FALSE)=D141,"",VLOOKUP($A141,'[1]2. Child Protection'!$B$8:$BG$226,'[1]2. Child Protection'!L$1,FALSE)-D141)</f>
        <v/>
      </c>
      <c r="P141" s="18" t="str">
        <f>IF(VLOOKUP($A141,'[1]2. Child Protection'!$B$8:$BG$226,'[1]2. Child Protection'!M$1,FALSE)=E141,"",VLOOKUP($A141,'[1]2. Child Protection'!$B$8:$BG$226,'[1]2. Child Protection'!M$1,FALSE))</f>
        <v/>
      </c>
      <c r="Q141" s="18" t="str">
        <f>IF(VLOOKUP($A141,'[1]2. Child Protection'!$B$8:$BG$226,'[1]2. Child Protection'!N$1,FALSE)=F141,"",VLOOKUP($A141,'[1]2. Child Protection'!$B$8:$BG$226,'[1]2. Child Protection'!N$1,FALSE))</f>
        <v/>
      </c>
      <c r="R141" s="18" t="str">
        <f>IF(VLOOKUP($A141,'[1]2. Child Protection'!$B$8:$BG$226,'[1]2. Child Protection'!O$1,FALSE)=G141,"",VLOOKUP($A141,'[1]2. Child Protection'!$B$8:$BG$226,'[1]2. Child Protection'!O$1,FALSE))</f>
        <v/>
      </c>
      <c r="S141" s="18" t="str">
        <f>IF(VLOOKUP($A141,'[1]2. Child Protection'!$B$8:$BG$226,'[1]2. Child Protection'!P$1,FALSE)=H141,"",VLOOKUP($A141,'[1]2. Child Protection'!$B$8:$BG$226,'[1]2. Child Protection'!P$1,FALSE)-H141)</f>
        <v/>
      </c>
      <c r="T141" s="18" t="str">
        <f>IF(VLOOKUP($A141,'[1]2. Child Protection'!$B$8:$BG$226,'[1]2. Child Protection'!Q$1,FALSE)=I141,"",VLOOKUP($A141,'[1]2. Child Protection'!$B$8:$BG$226,'[1]2. Child Protection'!Q$1,FALSE))</f>
        <v/>
      </c>
      <c r="U141" s="18" t="str">
        <f>IF(VLOOKUP($A141,'[1]2. Child Protection'!$B$8:$BG$226,'[1]2. Child Protection'!R$1,FALSE)=J141,"",VLOOKUP($A141,'[1]2. Child Protection'!$B$8:$BG$226,'[1]2. Child Protection'!R$1,FALSE))</f>
        <v/>
      </c>
      <c r="V141" s="18" t="str">
        <f>IF(VLOOKUP($A141,'[1]2. Child Protection'!$B$8:$BG$226,'[1]2. Child Protection'!S$1,FALSE)=K141,"",VLOOKUP($A141,'[1]2. Child Protection'!$B$8:$BG$226,'[1]2. Child Protection'!S$1,FALSE))</f>
        <v/>
      </c>
      <c r="W141" s="2" t="b">
        <f t="shared" si="1"/>
        <v>1</v>
      </c>
      <c r="X141" s="1" t="s">
        <v>221</v>
      </c>
      <c r="Y141" s="56">
        <v>9.6999999999999993</v>
      </c>
      <c r="Z141" s="57" t="s">
        <v>37</v>
      </c>
      <c r="AA141" s="56">
        <v>35.200000000000003</v>
      </c>
      <c r="AB141" s="57" t="s">
        <v>37</v>
      </c>
      <c r="AC141" s="58" t="s">
        <v>64</v>
      </c>
      <c r="AD141" s="58" t="s">
        <v>222</v>
      </c>
      <c r="AE141" s="56">
        <v>19.399999999999999</v>
      </c>
      <c r="AF141" s="57" t="s">
        <v>37</v>
      </c>
      <c r="AG141" s="58" t="s">
        <v>49</v>
      </c>
      <c r="AH141" s="58" t="s">
        <v>222</v>
      </c>
    </row>
    <row r="142" spans="1:34" x14ac:dyDescent="0.15">
      <c r="A142" s="2" t="s">
        <v>223</v>
      </c>
      <c r="B142" s="54">
        <v>28</v>
      </c>
      <c r="C142" s="48" t="s">
        <v>37</v>
      </c>
      <c r="D142" s="54">
        <v>76.27</v>
      </c>
      <c r="E142" s="48" t="s">
        <v>37</v>
      </c>
      <c r="F142" s="55" t="s">
        <v>49</v>
      </c>
      <c r="G142" s="55" t="s">
        <v>93</v>
      </c>
      <c r="H142" s="54">
        <v>5.7</v>
      </c>
      <c r="I142" s="48" t="s">
        <v>37</v>
      </c>
      <c r="J142" s="55" t="s">
        <v>49</v>
      </c>
      <c r="K142" s="55" t="s">
        <v>93</v>
      </c>
      <c r="M142" s="18" t="str">
        <f>IF(VLOOKUP($A142,'[1]2. Child Protection'!$B$8:$BG$226,'[1]2. Child Protection'!J$1,FALSE)=B142,"",VLOOKUP($A142,'[1]2. Child Protection'!$B$8:$BG$226,'[1]2. Child Protection'!J$1,FALSE)-B142)</f>
        <v/>
      </c>
      <c r="N142" s="18" t="str">
        <f>IF(VLOOKUP($A142,'[1]2. Child Protection'!$B$8:$BG$226,'[1]2. Child Protection'!K$1,FALSE)=C142,"",VLOOKUP($A142,'[1]2. Child Protection'!$B$8:$BG$226,'[1]2. Child Protection'!K$1,FALSE))</f>
        <v/>
      </c>
      <c r="O142" s="18" t="str">
        <f>IF(VLOOKUP($A142,'[1]2. Child Protection'!$B$8:$BG$226,'[1]2. Child Protection'!L$1,FALSE)=D142,"",VLOOKUP($A142,'[1]2. Child Protection'!$B$8:$BG$226,'[1]2. Child Protection'!L$1,FALSE)-D142)</f>
        <v/>
      </c>
      <c r="P142" s="18" t="str">
        <f>IF(VLOOKUP($A142,'[1]2. Child Protection'!$B$8:$BG$226,'[1]2. Child Protection'!M$1,FALSE)=E142,"",VLOOKUP($A142,'[1]2. Child Protection'!$B$8:$BG$226,'[1]2. Child Protection'!M$1,FALSE))</f>
        <v/>
      </c>
      <c r="Q142" s="18" t="str">
        <f>IF(VLOOKUP($A142,'[1]2. Child Protection'!$B$8:$BG$226,'[1]2. Child Protection'!N$1,FALSE)=F142,"",VLOOKUP($A142,'[1]2. Child Protection'!$B$8:$BG$226,'[1]2. Child Protection'!N$1,FALSE))</f>
        <v/>
      </c>
      <c r="R142" s="18" t="str">
        <f>IF(VLOOKUP($A142,'[1]2. Child Protection'!$B$8:$BG$226,'[1]2. Child Protection'!O$1,FALSE)=G142,"",VLOOKUP($A142,'[1]2. Child Protection'!$B$8:$BG$226,'[1]2. Child Protection'!O$1,FALSE))</f>
        <v/>
      </c>
      <c r="S142" s="18" t="str">
        <f>IF(VLOOKUP($A142,'[1]2. Child Protection'!$B$8:$BG$226,'[1]2. Child Protection'!P$1,FALSE)=H142,"",VLOOKUP($A142,'[1]2. Child Protection'!$B$8:$BG$226,'[1]2. Child Protection'!P$1,FALSE)-H142)</f>
        <v/>
      </c>
      <c r="T142" s="18" t="str">
        <f>IF(VLOOKUP($A142,'[1]2. Child Protection'!$B$8:$BG$226,'[1]2. Child Protection'!Q$1,FALSE)=I142,"",VLOOKUP($A142,'[1]2. Child Protection'!$B$8:$BG$226,'[1]2. Child Protection'!Q$1,FALSE))</f>
        <v/>
      </c>
      <c r="U142" s="18" t="str">
        <f>IF(VLOOKUP($A142,'[1]2. Child Protection'!$B$8:$BG$226,'[1]2. Child Protection'!R$1,FALSE)=J142,"",VLOOKUP($A142,'[1]2. Child Protection'!$B$8:$BG$226,'[1]2. Child Protection'!R$1,FALSE))</f>
        <v/>
      </c>
      <c r="V142" s="18" t="str">
        <f>IF(VLOOKUP($A142,'[1]2. Child Protection'!$B$8:$BG$226,'[1]2. Child Protection'!S$1,FALSE)=K142,"",VLOOKUP($A142,'[1]2. Child Protection'!$B$8:$BG$226,'[1]2. Child Protection'!S$1,FALSE))</f>
        <v/>
      </c>
      <c r="W142" s="2" t="b">
        <f t="shared" ref="W142:W205" si="2">K142=G142</f>
        <v>1</v>
      </c>
      <c r="X142" s="1" t="s">
        <v>223</v>
      </c>
      <c r="Y142" s="56">
        <v>28</v>
      </c>
      <c r="Z142" s="57" t="s">
        <v>37</v>
      </c>
      <c r="AA142" s="56">
        <v>76.3</v>
      </c>
      <c r="AB142" s="57" t="s">
        <v>37</v>
      </c>
      <c r="AC142" s="58" t="s">
        <v>49</v>
      </c>
      <c r="AD142" s="58" t="s">
        <v>93</v>
      </c>
      <c r="AE142" s="56">
        <v>5.7</v>
      </c>
      <c r="AF142" s="57" t="s">
        <v>37</v>
      </c>
      <c r="AG142" s="58" t="s">
        <v>49</v>
      </c>
      <c r="AH142" s="58" t="s">
        <v>93</v>
      </c>
    </row>
    <row r="143" spans="1:34" x14ac:dyDescent="0.15">
      <c r="A143" s="2" t="s">
        <v>224</v>
      </c>
      <c r="B143" s="54">
        <v>12.253</v>
      </c>
      <c r="C143" s="48" t="s">
        <v>30</v>
      </c>
      <c r="D143" s="54">
        <v>30.323</v>
      </c>
      <c r="E143" s="48" t="s">
        <v>30</v>
      </c>
      <c r="F143" s="55" t="s">
        <v>112</v>
      </c>
      <c r="G143" s="55" t="s">
        <v>136</v>
      </c>
      <c r="H143" s="54">
        <v>1.611</v>
      </c>
      <c r="I143" s="48" t="s">
        <v>30</v>
      </c>
      <c r="J143" s="55" t="s">
        <v>112</v>
      </c>
      <c r="K143" s="55" t="s">
        <v>136</v>
      </c>
      <c r="M143" s="18" t="str">
        <f>IF(VLOOKUP($A143,'[1]2. Child Protection'!$B$8:$BG$226,'[1]2. Child Protection'!J$1,FALSE)=B143,"",VLOOKUP($A143,'[1]2. Child Protection'!$B$8:$BG$226,'[1]2. Child Protection'!J$1,FALSE)-B143)</f>
        <v/>
      </c>
      <c r="N143" s="18" t="str">
        <f>IF(VLOOKUP($A143,'[1]2. Child Protection'!$B$8:$BG$226,'[1]2. Child Protection'!K$1,FALSE)=C143,"",VLOOKUP($A143,'[1]2. Child Protection'!$B$8:$BG$226,'[1]2. Child Protection'!K$1,FALSE))</f>
        <v/>
      </c>
      <c r="O143" s="18" t="str">
        <f>IF(VLOOKUP($A143,'[1]2. Child Protection'!$B$8:$BG$226,'[1]2. Child Protection'!L$1,FALSE)=D143,"",VLOOKUP($A143,'[1]2. Child Protection'!$B$8:$BG$226,'[1]2. Child Protection'!L$1,FALSE)-D143)</f>
        <v/>
      </c>
      <c r="P143" s="18" t="str">
        <f>IF(VLOOKUP($A143,'[1]2. Child Protection'!$B$8:$BG$226,'[1]2. Child Protection'!M$1,FALSE)=E143,"",VLOOKUP($A143,'[1]2. Child Protection'!$B$8:$BG$226,'[1]2. Child Protection'!M$1,FALSE))</f>
        <v/>
      </c>
      <c r="Q143" s="18" t="str">
        <f>IF(VLOOKUP($A143,'[1]2. Child Protection'!$B$8:$BG$226,'[1]2. Child Protection'!N$1,FALSE)=F143,"",VLOOKUP($A143,'[1]2. Child Protection'!$B$8:$BG$226,'[1]2. Child Protection'!N$1,FALSE))</f>
        <v/>
      </c>
      <c r="R143" s="18" t="str">
        <f>IF(VLOOKUP($A143,'[1]2. Child Protection'!$B$8:$BG$226,'[1]2. Child Protection'!O$1,FALSE)=G143,"",VLOOKUP($A143,'[1]2. Child Protection'!$B$8:$BG$226,'[1]2. Child Protection'!O$1,FALSE))</f>
        <v/>
      </c>
      <c r="S143" s="18" t="str">
        <f>IF(VLOOKUP($A143,'[1]2. Child Protection'!$B$8:$BG$226,'[1]2. Child Protection'!P$1,FALSE)=H143,"",VLOOKUP($A143,'[1]2. Child Protection'!$B$8:$BG$226,'[1]2. Child Protection'!P$1,FALSE)-H143)</f>
        <v/>
      </c>
      <c r="T143" s="18" t="str">
        <f>IF(VLOOKUP($A143,'[1]2. Child Protection'!$B$8:$BG$226,'[1]2. Child Protection'!Q$1,FALSE)=I143,"",VLOOKUP($A143,'[1]2. Child Protection'!$B$8:$BG$226,'[1]2. Child Protection'!Q$1,FALSE))</f>
        <v/>
      </c>
      <c r="U143" s="18" t="str">
        <f>IF(VLOOKUP($A143,'[1]2. Child Protection'!$B$8:$BG$226,'[1]2. Child Protection'!R$1,FALSE)=J143,"",VLOOKUP($A143,'[1]2. Child Protection'!$B$8:$BG$226,'[1]2. Child Protection'!R$1,FALSE))</f>
        <v/>
      </c>
      <c r="V143" s="18" t="str">
        <f>IF(VLOOKUP($A143,'[1]2. Child Protection'!$B$8:$BG$226,'[1]2. Child Protection'!S$1,FALSE)=K143,"",VLOOKUP($A143,'[1]2. Child Protection'!$B$8:$BG$226,'[1]2. Child Protection'!S$1,FALSE))</f>
        <v/>
      </c>
      <c r="W143" s="2" t="b">
        <f t="shared" si="2"/>
        <v>1</v>
      </c>
      <c r="X143" s="1" t="s">
        <v>224</v>
      </c>
      <c r="Y143" s="56">
        <v>15.7</v>
      </c>
      <c r="Z143" s="57"/>
      <c r="AA143" s="56">
        <v>43.4</v>
      </c>
      <c r="AB143" s="57"/>
      <c r="AC143" s="58" t="s">
        <v>78</v>
      </c>
      <c r="AD143" s="58" t="s">
        <v>79</v>
      </c>
      <c r="AE143" s="56">
        <v>3.2</v>
      </c>
      <c r="AF143" s="57"/>
      <c r="AG143" s="58" t="s">
        <v>78</v>
      </c>
      <c r="AH143" s="58" t="s">
        <v>79</v>
      </c>
    </row>
    <row r="144" spans="1:34" x14ac:dyDescent="0.15">
      <c r="A144" s="2" t="s">
        <v>225</v>
      </c>
      <c r="B144" s="55" t="s">
        <v>22</v>
      </c>
      <c r="C144" s="48"/>
      <c r="D144" s="55" t="s">
        <v>22</v>
      </c>
      <c r="E144" s="48"/>
      <c r="F144" s="48"/>
      <c r="G144" s="48"/>
      <c r="H144" s="55" t="s">
        <v>22</v>
      </c>
      <c r="I144" s="48"/>
      <c r="J144" s="48"/>
      <c r="K144" s="48"/>
      <c r="M144" s="18" t="str">
        <f>IF(VLOOKUP($A144,'[1]2. Child Protection'!$B$8:$BG$226,'[1]2. Child Protection'!J$1,FALSE)=B144,"",VLOOKUP($A144,'[1]2. Child Protection'!$B$8:$BG$226,'[1]2. Child Protection'!J$1,FALSE)-B144)</f>
        <v/>
      </c>
      <c r="N144" s="18" t="str">
        <f>IF(VLOOKUP($A144,'[1]2. Child Protection'!$B$8:$BG$226,'[1]2. Child Protection'!K$1,FALSE)=C144,"",VLOOKUP($A144,'[1]2. Child Protection'!$B$8:$BG$226,'[1]2. Child Protection'!K$1,FALSE))</f>
        <v/>
      </c>
      <c r="O144" s="18" t="str">
        <f>IF(VLOOKUP($A144,'[1]2. Child Protection'!$B$8:$BG$226,'[1]2. Child Protection'!L$1,FALSE)=D144,"",VLOOKUP($A144,'[1]2. Child Protection'!$B$8:$BG$226,'[1]2. Child Protection'!L$1,FALSE)-D144)</f>
        <v/>
      </c>
      <c r="P144" s="18" t="str">
        <f>IF(VLOOKUP($A144,'[1]2. Child Protection'!$B$8:$BG$226,'[1]2. Child Protection'!M$1,FALSE)=E144,"",VLOOKUP($A144,'[1]2. Child Protection'!$B$8:$BG$226,'[1]2. Child Protection'!M$1,FALSE))</f>
        <v/>
      </c>
      <c r="Q144" s="18" t="str">
        <f>IF(VLOOKUP($A144,'[1]2. Child Protection'!$B$8:$BG$226,'[1]2. Child Protection'!N$1,FALSE)=F144,"",VLOOKUP($A144,'[1]2. Child Protection'!$B$8:$BG$226,'[1]2. Child Protection'!N$1,FALSE))</f>
        <v/>
      </c>
      <c r="R144" s="18" t="str">
        <f>IF(VLOOKUP($A144,'[1]2. Child Protection'!$B$8:$BG$226,'[1]2. Child Protection'!O$1,FALSE)=G144,"",VLOOKUP($A144,'[1]2. Child Protection'!$B$8:$BG$226,'[1]2. Child Protection'!O$1,FALSE))</f>
        <v/>
      </c>
      <c r="S144" s="18" t="str">
        <f>IF(VLOOKUP($A144,'[1]2. Child Protection'!$B$8:$BG$226,'[1]2. Child Protection'!P$1,FALSE)=H144,"",VLOOKUP($A144,'[1]2. Child Protection'!$B$8:$BG$226,'[1]2. Child Protection'!P$1,FALSE)-H144)</f>
        <v/>
      </c>
      <c r="T144" s="18" t="str">
        <f>IF(VLOOKUP($A144,'[1]2. Child Protection'!$B$8:$BG$226,'[1]2. Child Protection'!Q$1,FALSE)=I144,"",VLOOKUP($A144,'[1]2. Child Protection'!$B$8:$BG$226,'[1]2. Child Protection'!Q$1,FALSE))</f>
        <v/>
      </c>
      <c r="U144" s="18" t="str">
        <f>IF(VLOOKUP($A144,'[1]2. Child Protection'!$B$8:$BG$226,'[1]2. Child Protection'!R$1,FALSE)=J144,"",VLOOKUP($A144,'[1]2. Child Protection'!$B$8:$BG$226,'[1]2. Child Protection'!R$1,FALSE))</f>
        <v/>
      </c>
      <c r="V144" s="18" t="str">
        <f>IF(VLOOKUP($A144,'[1]2. Child Protection'!$B$8:$BG$226,'[1]2. Child Protection'!S$1,FALSE)=K144,"",VLOOKUP($A144,'[1]2. Child Protection'!$B$8:$BG$226,'[1]2. Child Protection'!S$1,FALSE))</f>
        <v/>
      </c>
      <c r="W144" s="2" t="b">
        <f t="shared" si="2"/>
        <v>1</v>
      </c>
      <c r="X144" s="1" t="s">
        <v>225</v>
      </c>
      <c r="Y144" s="58" t="s">
        <v>22</v>
      </c>
      <c r="Z144" s="57"/>
      <c r="AA144" s="58" t="s">
        <v>22</v>
      </c>
      <c r="AB144" s="57"/>
      <c r="AC144" s="57"/>
      <c r="AD144" s="57"/>
      <c r="AE144" s="58" t="s">
        <v>22</v>
      </c>
      <c r="AF144" s="57"/>
      <c r="AG144" s="57"/>
      <c r="AH144" s="57"/>
    </row>
    <row r="145" spans="1:34" x14ac:dyDescent="0.15">
      <c r="A145" s="2" t="s">
        <v>226</v>
      </c>
      <c r="B145" s="54">
        <v>0.3</v>
      </c>
      <c r="C145" s="48"/>
      <c r="D145" s="54">
        <v>7.5</v>
      </c>
      <c r="E145" s="48"/>
      <c r="F145" s="55" t="s">
        <v>20</v>
      </c>
      <c r="G145" s="55" t="s">
        <v>21</v>
      </c>
      <c r="H145" s="55" t="s">
        <v>22</v>
      </c>
      <c r="I145" s="48"/>
      <c r="J145" s="48"/>
      <c r="K145" s="48"/>
      <c r="M145" s="18" t="str">
        <f>IF(VLOOKUP($A145,'[1]2. Child Protection'!$B$8:$BG$226,'[1]2. Child Protection'!J$1,FALSE)=B145,"",VLOOKUP($A145,'[1]2. Child Protection'!$B$8:$BG$226,'[1]2. Child Protection'!J$1,FALSE)-B145)</f>
        <v/>
      </c>
      <c r="N145" s="18" t="str">
        <f>IF(VLOOKUP($A145,'[1]2. Child Protection'!$B$8:$BG$226,'[1]2. Child Protection'!K$1,FALSE)=C145,"",VLOOKUP($A145,'[1]2. Child Protection'!$B$8:$BG$226,'[1]2. Child Protection'!K$1,FALSE))</f>
        <v/>
      </c>
      <c r="O145" s="18" t="str">
        <f>IF(VLOOKUP($A145,'[1]2. Child Protection'!$B$8:$BG$226,'[1]2. Child Protection'!L$1,FALSE)=D145,"",VLOOKUP($A145,'[1]2. Child Protection'!$B$8:$BG$226,'[1]2. Child Protection'!L$1,FALSE)-D145)</f>
        <v/>
      </c>
      <c r="P145" s="18" t="str">
        <f>IF(VLOOKUP($A145,'[1]2. Child Protection'!$B$8:$BG$226,'[1]2. Child Protection'!M$1,FALSE)=E145,"",VLOOKUP($A145,'[1]2. Child Protection'!$B$8:$BG$226,'[1]2. Child Protection'!M$1,FALSE))</f>
        <v/>
      </c>
      <c r="Q145" s="18" t="str">
        <f>IF(VLOOKUP($A145,'[1]2. Child Protection'!$B$8:$BG$226,'[1]2. Child Protection'!N$1,FALSE)=F145,"",VLOOKUP($A145,'[1]2. Child Protection'!$B$8:$BG$226,'[1]2. Child Protection'!N$1,FALSE))</f>
        <v/>
      </c>
      <c r="R145" s="18" t="str">
        <f>IF(VLOOKUP($A145,'[1]2. Child Protection'!$B$8:$BG$226,'[1]2. Child Protection'!O$1,FALSE)=G145,"",VLOOKUP($A145,'[1]2. Child Protection'!$B$8:$BG$226,'[1]2. Child Protection'!O$1,FALSE))</f>
        <v/>
      </c>
      <c r="S145" s="18" t="str">
        <f>IF(VLOOKUP($A145,'[1]2. Child Protection'!$B$8:$BG$226,'[1]2. Child Protection'!P$1,FALSE)=H145,"",VLOOKUP($A145,'[1]2. Child Protection'!$B$8:$BG$226,'[1]2. Child Protection'!P$1,FALSE)-H145)</f>
        <v/>
      </c>
      <c r="T145" s="18" t="str">
        <f>IF(VLOOKUP($A145,'[1]2. Child Protection'!$B$8:$BG$226,'[1]2. Child Protection'!Q$1,FALSE)=I145,"",VLOOKUP($A145,'[1]2. Child Protection'!$B$8:$BG$226,'[1]2. Child Protection'!Q$1,FALSE))</f>
        <v/>
      </c>
      <c r="U145" s="18" t="str">
        <f>IF(VLOOKUP($A145,'[1]2. Child Protection'!$B$8:$BG$226,'[1]2. Child Protection'!R$1,FALSE)=J145,"",VLOOKUP($A145,'[1]2. Child Protection'!$B$8:$BG$226,'[1]2. Child Protection'!R$1,FALSE))</f>
        <v/>
      </c>
      <c r="V145" s="18" t="str">
        <f>IF(VLOOKUP($A145,'[1]2. Child Protection'!$B$8:$BG$226,'[1]2. Child Protection'!S$1,FALSE)=K145,"",VLOOKUP($A145,'[1]2. Child Protection'!$B$8:$BG$226,'[1]2. Child Protection'!S$1,FALSE))</f>
        <v/>
      </c>
      <c r="W145" s="2" t="b">
        <f t="shared" si="2"/>
        <v>0</v>
      </c>
      <c r="X145" s="1" t="s">
        <v>226</v>
      </c>
      <c r="Y145" s="56">
        <v>0.3</v>
      </c>
      <c r="Z145" s="57"/>
      <c r="AA145" s="56">
        <v>7.5</v>
      </c>
      <c r="AB145" s="57"/>
      <c r="AC145" s="58" t="s">
        <v>20</v>
      </c>
      <c r="AD145" s="58" t="s">
        <v>21</v>
      </c>
      <c r="AE145" s="58" t="s">
        <v>22</v>
      </c>
      <c r="AF145" s="57"/>
      <c r="AG145" s="57"/>
      <c r="AH145" s="57"/>
    </row>
    <row r="146" spans="1:34" x14ac:dyDescent="0.15">
      <c r="A146" s="2" t="s">
        <v>227</v>
      </c>
      <c r="B146" s="55" t="s">
        <v>22</v>
      </c>
      <c r="C146" s="48"/>
      <c r="D146" s="54">
        <v>1.2999999999999999E-2</v>
      </c>
      <c r="E146" s="48" t="s">
        <v>30</v>
      </c>
      <c r="F146" s="55" t="s">
        <v>112</v>
      </c>
      <c r="G146" s="55" t="s">
        <v>228</v>
      </c>
      <c r="H146" s="55" t="s">
        <v>22</v>
      </c>
      <c r="I146" s="48"/>
      <c r="J146" s="48"/>
      <c r="K146" s="48"/>
      <c r="M146" s="18" t="str">
        <f>IF(VLOOKUP($A146,'[1]2. Child Protection'!$B$8:$BG$226,'[1]2. Child Protection'!J$1,FALSE)=B146,"",VLOOKUP($A146,'[1]2. Child Protection'!$B$8:$BG$226,'[1]2. Child Protection'!J$1,FALSE)-B146)</f>
        <v/>
      </c>
      <c r="N146" s="18" t="str">
        <f>IF(VLOOKUP($A146,'[1]2. Child Protection'!$B$8:$BG$226,'[1]2. Child Protection'!K$1,FALSE)=C146,"",VLOOKUP($A146,'[1]2. Child Protection'!$B$8:$BG$226,'[1]2. Child Protection'!K$1,FALSE))</f>
        <v/>
      </c>
      <c r="O146" s="18" t="str">
        <f>IF(VLOOKUP($A146,'[1]2. Child Protection'!$B$8:$BG$226,'[1]2. Child Protection'!L$1,FALSE)=D146,"",VLOOKUP($A146,'[1]2. Child Protection'!$B$8:$BG$226,'[1]2. Child Protection'!L$1,FALSE)-D146)</f>
        <v/>
      </c>
      <c r="P146" s="18" t="str">
        <f>IF(VLOOKUP($A146,'[1]2. Child Protection'!$B$8:$BG$226,'[1]2. Child Protection'!M$1,FALSE)=E146,"",VLOOKUP($A146,'[1]2. Child Protection'!$B$8:$BG$226,'[1]2. Child Protection'!M$1,FALSE))</f>
        <v/>
      </c>
      <c r="Q146" s="18" t="str">
        <f>IF(VLOOKUP($A146,'[1]2. Child Protection'!$B$8:$BG$226,'[1]2. Child Protection'!N$1,FALSE)=F146,"",VLOOKUP($A146,'[1]2. Child Protection'!$B$8:$BG$226,'[1]2. Child Protection'!N$1,FALSE))</f>
        <v/>
      </c>
      <c r="R146" s="18" t="str">
        <f>IF(VLOOKUP($A146,'[1]2. Child Protection'!$B$8:$BG$226,'[1]2. Child Protection'!O$1,FALSE)=G146,"",VLOOKUP($A146,'[1]2. Child Protection'!$B$8:$BG$226,'[1]2. Child Protection'!O$1,FALSE))</f>
        <v/>
      </c>
      <c r="S146" s="18" t="str">
        <f>IF(VLOOKUP($A146,'[1]2. Child Protection'!$B$8:$BG$226,'[1]2. Child Protection'!P$1,FALSE)=H146,"",VLOOKUP($A146,'[1]2. Child Protection'!$B$8:$BG$226,'[1]2. Child Protection'!P$1,FALSE)-H146)</f>
        <v/>
      </c>
      <c r="T146" s="18" t="str">
        <f>IF(VLOOKUP($A146,'[1]2. Child Protection'!$B$8:$BG$226,'[1]2. Child Protection'!Q$1,FALSE)=I146,"",VLOOKUP($A146,'[1]2. Child Protection'!$B$8:$BG$226,'[1]2. Child Protection'!Q$1,FALSE))</f>
        <v/>
      </c>
      <c r="U146" s="18" t="str">
        <f>IF(VLOOKUP($A146,'[1]2. Child Protection'!$B$8:$BG$226,'[1]2. Child Protection'!R$1,FALSE)=J146,"",VLOOKUP($A146,'[1]2. Child Protection'!$B$8:$BG$226,'[1]2. Child Protection'!R$1,FALSE))</f>
        <v/>
      </c>
      <c r="V146" s="18" t="str">
        <f>IF(VLOOKUP($A146,'[1]2. Child Protection'!$B$8:$BG$226,'[1]2. Child Protection'!S$1,FALSE)=K146,"",VLOOKUP($A146,'[1]2. Child Protection'!$B$8:$BG$226,'[1]2. Child Protection'!S$1,FALSE))</f>
        <v/>
      </c>
      <c r="W146" s="2" t="b">
        <f t="shared" si="2"/>
        <v>0</v>
      </c>
      <c r="X146" s="1" t="s">
        <v>227</v>
      </c>
      <c r="Y146" s="58" t="s">
        <v>22</v>
      </c>
      <c r="Z146" s="57"/>
      <c r="AA146" s="56">
        <v>0</v>
      </c>
      <c r="AB146" s="57" t="s">
        <v>30</v>
      </c>
      <c r="AC146" s="58" t="s">
        <v>89</v>
      </c>
      <c r="AD146" s="58" t="s">
        <v>366</v>
      </c>
      <c r="AE146" s="58" t="s">
        <v>22</v>
      </c>
      <c r="AF146" s="57"/>
      <c r="AG146" s="57"/>
      <c r="AH146" s="57"/>
    </row>
    <row r="147" spans="1:34" x14ac:dyDescent="0.15">
      <c r="A147" s="2" t="s">
        <v>229</v>
      </c>
      <c r="B147" s="54">
        <v>1.2</v>
      </c>
      <c r="C147" s="48" t="s">
        <v>37</v>
      </c>
      <c r="D147" s="54">
        <v>4</v>
      </c>
      <c r="E147" s="48" t="s">
        <v>37</v>
      </c>
      <c r="F147" s="55" t="s">
        <v>81</v>
      </c>
      <c r="G147" s="55" t="s">
        <v>132</v>
      </c>
      <c r="H147" s="55" t="s">
        <v>22</v>
      </c>
      <c r="I147" s="48"/>
      <c r="J147" s="48"/>
      <c r="K147" s="48"/>
      <c r="M147" s="18" t="str">
        <f>IF(VLOOKUP($A147,'[1]2. Child Protection'!$B$8:$BG$226,'[1]2. Child Protection'!J$1,FALSE)=B147,"",VLOOKUP($A147,'[1]2. Child Protection'!$B$8:$BG$226,'[1]2. Child Protection'!J$1,FALSE)-B147)</f>
        <v/>
      </c>
      <c r="N147" s="18" t="str">
        <f>IF(VLOOKUP($A147,'[1]2. Child Protection'!$B$8:$BG$226,'[1]2. Child Protection'!K$1,FALSE)=C147,"",VLOOKUP($A147,'[1]2. Child Protection'!$B$8:$BG$226,'[1]2. Child Protection'!K$1,FALSE))</f>
        <v/>
      </c>
      <c r="O147" s="18" t="str">
        <f>IF(VLOOKUP($A147,'[1]2. Child Protection'!$B$8:$BG$226,'[1]2. Child Protection'!L$1,FALSE)=D147,"",VLOOKUP($A147,'[1]2. Child Protection'!$B$8:$BG$226,'[1]2. Child Protection'!L$1,FALSE)-D147)</f>
        <v/>
      </c>
      <c r="P147" s="18" t="str">
        <f>IF(VLOOKUP($A147,'[1]2. Child Protection'!$B$8:$BG$226,'[1]2. Child Protection'!M$1,FALSE)=E147,"",VLOOKUP($A147,'[1]2. Child Protection'!$B$8:$BG$226,'[1]2. Child Protection'!M$1,FALSE))</f>
        <v/>
      </c>
      <c r="Q147" s="18" t="str">
        <f>IF(VLOOKUP($A147,'[1]2. Child Protection'!$B$8:$BG$226,'[1]2. Child Protection'!N$1,FALSE)=F147,"",VLOOKUP($A147,'[1]2. Child Protection'!$B$8:$BG$226,'[1]2. Child Protection'!N$1,FALSE))</f>
        <v/>
      </c>
      <c r="R147" s="18" t="str">
        <f>IF(VLOOKUP($A147,'[1]2. Child Protection'!$B$8:$BG$226,'[1]2. Child Protection'!O$1,FALSE)=G147,"",VLOOKUP($A147,'[1]2. Child Protection'!$B$8:$BG$226,'[1]2. Child Protection'!O$1,FALSE))</f>
        <v/>
      </c>
      <c r="S147" s="18" t="str">
        <f>IF(VLOOKUP($A147,'[1]2. Child Protection'!$B$8:$BG$226,'[1]2. Child Protection'!P$1,FALSE)=H147,"",VLOOKUP($A147,'[1]2. Child Protection'!$B$8:$BG$226,'[1]2. Child Protection'!P$1,FALSE)-H147)</f>
        <v/>
      </c>
      <c r="T147" s="18" t="str">
        <f>IF(VLOOKUP($A147,'[1]2. Child Protection'!$B$8:$BG$226,'[1]2. Child Protection'!Q$1,FALSE)=I147,"",VLOOKUP($A147,'[1]2. Child Protection'!$B$8:$BG$226,'[1]2. Child Protection'!Q$1,FALSE))</f>
        <v/>
      </c>
      <c r="U147" s="18" t="str">
        <f>IF(VLOOKUP($A147,'[1]2. Child Protection'!$B$8:$BG$226,'[1]2. Child Protection'!R$1,FALSE)=J147,"",VLOOKUP($A147,'[1]2. Child Protection'!$B$8:$BG$226,'[1]2. Child Protection'!R$1,FALSE))</f>
        <v/>
      </c>
      <c r="V147" s="18" t="str">
        <f>IF(VLOOKUP($A147,'[1]2. Child Protection'!$B$8:$BG$226,'[1]2. Child Protection'!S$1,FALSE)=K147,"",VLOOKUP($A147,'[1]2. Child Protection'!$B$8:$BG$226,'[1]2. Child Protection'!S$1,FALSE))</f>
        <v/>
      </c>
      <c r="W147" s="2" t="b">
        <f t="shared" si="2"/>
        <v>0</v>
      </c>
      <c r="X147" s="1" t="s">
        <v>229</v>
      </c>
      <c r="Y147" s="56">
        <v>1.2</v>
      </c>
      <c r="Z147" s="57" t="s">
        <v>37</v>
      </c>
      <c r="AA147" s="56">
        <v>4</v>
      </c>
      <c r="AB147" s="57" t="s">
        <v>37</v>
      </c>
      <c r="AC147" s="58" t="s">
        <v>81</v>
      </c>
      <c r="AD147" s="58" t="s">
        <v>132</v>
      </c>
      <c r="AE147" s="58" t="s">
        <v>22</v>
      </c>
      <c r="AF147" s="57"/>
      <c r="AG147" s="57"/>
      <c r="AH147" s="57"/>
    </row>
    <row r="148" spans="1:34" x14ac:dyDescent="0.15">
      <c r="A148" s="2" t="s">
        <v>230</v>
      </c>
      <c r="B148" s="54">
        <v>3.641</v>
      </c>
      <c r="C148" s="48" t="s">
        <v>30</v>
      </c>
      <c r="D148" s="54">
        <v>18.321000000000002</v>
      </c>
      <c r="E148" s="48" t="s">
        <v>30</v>
      </c>
      <c r="F148" s="55" t="s">
        <v>17</v>
      </c>
      <c r="G148" s="55" t="s">
        <v>18</v>
      </c>
      <c r="H148" s="54">
        <v>4.7</v>
      </c>
      <c r="I148" s="48" t="s">
        <v>30</v>
      </c>
      <c r="J148" s="55" t="s">
        <v>17</v>
      </c>
      <c r="K148" s="55" t="s">
        <v>18</v>
      </c>
      <c r="M148" s="18" t="str">
        <f>IF(VLOOKUP($A148,'[1]2. Child Protection'!$B$8:$BG$226,'[1]2. Child Protection'!J$1,FALSE)=B148,"",VLOOKUP($A148,'[1]2. Child Protection'!$B$8:$BG$226,'[1]2. Child Protection'!J$1,FALSE)-B148)</f>
        <v/>
      </c>
      <c r="N148" s="18" t="str">
        <f>IF(VLOOKUP($A148,'[1]2. Child Protection'!$B$8:$BG$226,'[1]2. Child Protection'!K$1,FALSE)=C148,"",VLOOKUP($A148,'[1]2. Child Protection'!$B$8:$BG$226,'[1]2. Child Protection'!K$1,FALSE))</f>
        <v/>
      </c>
      <c r="O148" s="18" t="str">
        <f>IF(VLOOKUP($A148,'[1]2. Child Protection'!$B$8:$BG$226,'[1]2. Child Protection'!L$1,FALSE)=D148,"",VLOOKUP($A148,'[1]2. Child Protection'!$B$8:$BG$226,'[1]2. Child Protection'!L$1,FALSE)-D148)</f>
        <v/>
      </c>
      <c r="P148" s="18" t="str">
        <f>IF(VLOOKUP($A148,'[1]2. Child Protection'!$B$8:$BG$226,'[1]2. Child Protection'!M$1,FALSE)=E148,"",VLOOKUP($A148,'[1]2. Child Protection'!$B$8:$BG$226,'[1]2. Child Protection'!M$1,FALSE))</f>
        <v/>
      </c>
      <c r="Q148" s="18" t="str">
        <f>IF(VLOOKUP($A148,'[1]2. Child Protection'!$B$8:$BG$226,'[1]2. Child Protection'!N$1,FALSE)=F148,"",VLOOKUP($A148,'[1]2. Child Protection'!$B$8:$BG$226,'[1]2. Child Protection'!N$1,FALSE))</f>
        <v/>
      </c>
      <c r="R148" s="18" t="str">
        <f>IF(VLOOKUP($A148,'[1]2. Child Protection'!$B$8:$BG$226,'[1]2. Child Protection'!O$1,FALSE)=G148,"",VLOOKUP($A148,'[1]2. Child Protection'!$B$8:$BG$226,'[1]2. Child Protection'!O$1,FALSE))</f>
        <v/>
      </c>
      <c r="S148" s="18" t="str">
        <f>IF(VLOOKUP($A148,'[1]2. Child Protection'!$B$8:$BG$226,'[1]2. Child Protection'!P$1,FALSE)=H148,"",VLOOKUP($A148,'[1]2. Child Protection'!$B$8:$BG$226,'[1]2. Child Protection'!P$1,FALSE)-H148)</f>
        <v/>
      </c>
      <c r="T148" s="18" t="str">
        <f>IF(VLOOKUP($A148,'[1]2. Child Protection'!$B$8:$BG$226,'[1]2. Child Protection'!Q$1,FALSE)=I148,"",VLOOKUP($A148,'[1]2. Child Protection'!$B$8:$BG$226,'[1]2. Child Protection'!Q$1,FALSE))</f>
        <v/>
      </c>
      <c r="U148" s="18" t="str">
        <f>IF(VLOOKUP($A148,'[1]2. Child Protection'!$B$8:$BG$226,'[1]2. Child Protection'!R$1,FALSE)=J148,"",VLOOKUP($A148,'[1]2. Child Protection'!$B$8:$BG$226,'[1]2. Child Protection'!R$1,FALSE))</f>
        <v/>
      </c>
      <c r="V148" s="18" t="str">
        <f>IF(VLOOKUP($A148,'[1]2. Child Protection'!$B$8:$BG$226,'[1]2. Child Protection'!S$1,FALSE)=K148,"",VLOOKUP($A148,'[1]2. Child Protection'!$B$8:$BG$226,'[1]2. Child Protection'!S$1,FALSE))</f>
        <v/>
      </c>
      <c r="W148" s="2" t="b">
        <f t="shared" si="2"/>
        <v>1</v>
      </c>
      <c r="X148" s="1" t="s">
        <v>230</v>
      </c>
      <c r="Y148" s="56">
        <v>3.6</v>
      </c>
      <c r="Z148" s="57" t="s">
        <v>30</v>
      </c>
      <c r="AA148" s="56">
        <v>18.3</v>
      </c>
      <c r="AB148" s="57" t="s">
        <v>30</v>
      </c>
      <c r="AC148" s="58" t="s">
        <v>17</v>
      </c>
      <c r="AD148" s="58" t="s">
        <v>18</v>
      </c>
      <c r="AE148" s="56">
        <v>4.7</v>
      </c>
      <c r="AF148" s="57" t="s">
        <v>30</v>
      </c>
      <c r="AG148" s="58" t="s">
        <v>17</v>
      </c>
      <c r="AH148" s="58" t="s">
        <v>18</v>
      </c>
    </row>
    <row r="149" spans="1:34" x14ac:dyDescent="0.15">
      <c r="A149" s="2" t="s">
        <v>231</v>
      </c>
      <c r="B149" s="55" t="s">
        <v>22</v>
      </c>
      <c r="C149" s="48"/>
      <c r="D149" s="55" t="s">
        <v>22</v>
      </c>
      <c r="E149" s="48"/>
      <c r="F149" s="48"/>
      <c r="G149" s="48"/>
      <c r="H149" s="55" t="s">
        <v>22</v>
      </c>
      <c r="I149" s="48"/>
      <c r="J149" s="48"/>
      <c r="K149" s="48"/>
      <c r="M149" s="18" t="str">
        <f>IF(VLOOKUP($A149,'[1]2. Child Protection'!$B$8:$BG$226,'[1]2. Child Protection'!J$1,FALSE)=B149,"",VLOOKUP($A149,'[1]2. Child Protection'!$B$8:$BG$226,'[1]2. Child Protection'!J$1,FALSE)-B149)</f>
        <v/>
      </c>
      <c r="N149" s="18" t="str">
        <f>IF(VLOOKUP($A149,'[1]2. Child Protection'!$B$8:$BG$226,'[1]2. Child Protection'!K$1,FALSE)=C149,"",VLOOKUP($A149,'[1]2. Child Protection'!$B$8:$BG$226,'[1]2. Child Protection'!K$1,FALSE))</f>
        <v/>
      </c>
      <c r="O149" s="18" t="str">
        <f>IF(VLOOKUP($A149,'[1]2. Child Protection'!$B$8:$BG$226,'[1]2. Child Protection'!L$1,FALSE)=D149,"",VLOOKUP($A149,'[1]2. Child Protection'!$B$8:$BG$226,'[1]2. Child Protection'!L$1,FALSE)-D149)</f>
        <v/>
      </c>
      <c r="P149" s="18" t="str">
        <f>IF(VLOOKUP($A149,'[1]2. Child Protection'!$B$8:$BG$226,'[1]2. Child Protection'!M$1,FALSE)=E149,"",VLOOKUP($A149,'[1]2. Child Protection'!$B$8:$BG$226,'[1]2. Child Protection'!M$1,FALSE))</f>
        <v/>
      </c>
      <c r="Q149" s="18" t="str">
        <f>IF(VLOOKUP($A149,'[1]2. Child Protection'!$B$8:$BG$226,'[1]2. Child Protection'!N$1,FALSE)=F149,"",VLOOKUP($A149,'[1]2. Child Protection'!$B$8:$BG$226,'[1]2. Child Protection'!N$1,FALSE))</f>
        <v/>
      </c>
      <c r="R149" s="18" t="str">
        <f>IF(VLOOKUP($A149,'[1]2. Child Protection'!$B$8:$BG$226,'[1]2. Child Protection'!O$1,FALSE)=G149,"",VLOOKUP($A149,'[1]2. Child Protection'!$B$8:$BG$226,'[1]2. Child Protection'!O$1,FALSE))</f>
        <v/>
      </c>
      <c r="S149" s="18" t="str">
        <f>IF(VLOOKUP($A149,'[1]2. Child Protection'!$B$8:$BG$226,'[1]2. Child Protection'!P$1,FALSE)=H149,"",VLOOKUP($A149,'[1]2. Child Protection'!$B$8:$BG$226,'[1]2. Child Protection'!P$1,FALSE)-H149)</f>
        <v/>
      </c>
      <c r="T149" s="18" t="str">
        <f>IF(VLOOKUP($A149,'[1]2. Child Protection'!$B$8:$BG$226,'[1]2. Child Protection'!Q$1,FALSE)=I149,"",VLOOKUP($A149,'[1]2. Child Protection'!$B$8:$BG$226,'[1]2. Child Protection'!Q$1,FALSE))</f>
        <v/>
      </c>
      <c r="U149" s="18" t="str">
        <f>IF(VLOOKUP($A149,'[1]2. Child Protection'!$B$8:$BG$226,'[1]2. Child Protection'!R$1,FALSE)=J149,"",VLOOKUP($A149,'[1]2. Child Protection'!$B$8:$BG$226,'[1]2. Child Protection'!R$1,FALSE))</f>
        <v/>
      </c>
      <c r="V149" s="18" t="str">
        <f>IF(VLOOKUP($A149,'[1]2. Child Protection'!$B$8:$BG$226,'[1]2. Child Protection'!S$1,FALSE)=K149,"",VLOOKUP($A149,'[1]2. Child Protection'!$B$8:$BG$226,'[1]2. Child Protection'!S$1,FALSE))</f>
        <v/>
      </c>
      <c r="W149" s="2" t="b">
        <f t="shared" si="2"/>
        <v>1</v>
      </c>
      <c r="X149" s="1" t="s">
        <v>231</v>
      </c>
      <c r="Y149" s="58" t="s">
        <v>22</v>
      </c>
      <c r="Z149" s="57"/>
      <c r="AA149" s="58" t="s">
        <v>22</v>
      </c>
      <c r="AB149" s="57"/>
      <c r="AC149" s="57"/>
      <c r="AD149" s="57"/>
      <c r="AE149" s="58" t="s">
        <v>22</v>
      </c>
      <c r="AF149" s="57"/>
      <c r="AG149" s="57"/>
      <c r="AH149" s="57"/>
    </row>
    <row r="150" spans="1:34" x14ac:dyDescent="0.15">
      <c r="A150" s="2" t="s">
        <v>232</v>
      </c>
      <c r="B150" s="54">
        <v>6.8</v>
      </c>
      <c r="C150" s="48" t="s">
        <v>37</v>
      </c>
      <c r="D150" s="54">
        <v>26.4</v>
      </c>
      <c r="E150" s="48" t="s">
        <v>37</v>
      </c>
      <c r="F150" s="55" t="s">
        <v>118</v>
      </c>
      <c r="G150" s="55" t="s">
        <v>233</v>
      </c>
      <c r="H150" s="55" t="s">
        <v>22</v>
      </c>
      <c r="I150" s="48"/>
      <c r="J150" s="48"/>
      <c r="K150" s="48"/>
      <c r="M150" s="18" t="str">
        <f>IF(VLOOKUP($A150,'[1]2. Child Protection'!$B$8:$BG$226,'[1]2. Child Protection'!J$1,FALSE)=B150,"",VLOOKUP($A150,'[1]2. Child Protection'!$B$8:$BG$226,'[1]2. Child Protection'!J$1,FALSE)-B150)</f>
        <v/>
      </c>
      <c r="N150" s="18" t="str">
        <f>IF(VLOOKUP($A150,'[1]2. Child Protection'!$B$8:$BG$226,'[1]2. Child Protection'!K$1,FALSE)=C150,"",VLOOKUP($A150,'[1]2. Child Protection'!$B$8:$BG$226,'[1]2. Child Protection'!K$1,FALSE))</f>
        <v/>
      </c>
      <c r="O150" s="18" t="str">
        <f>IF(VLOOKUP($A150,'[1]2. Child Protection'!$B$8:$BG$226,'[1]2. Child Protection'!L$1,FALSE)=D150,"",VLOOKUP($A150,'[1]2. Child Protection'!$B$8:$BG$226,'[1]2. Child Protection'!L$1,FALSE)-D150)</f>
        <v/>
      </c>
      <c r="P150" s="18" t="str">
        <f>IF(VLOOKUP($A150,'[1]2. Child Protection'!$B$8:$BG$226,'[1]2. Child Protection'!M$1,FALSE)=E150,"",VLOOKUP($A150,'[1]2. Child Protection'!$B$8:$BG$226,'[1]2. Child Protection'!M$1,FALSE))</f>
        <v/>
      </c>
      <c r="Q150" s="18" t="str">
        <f>IF(VLOOKUP($A150,'[1]2. Child Protection'!$B$8:$BG$226,'[1]2. Child Protection'!N$1,FALSE)=F150,"",VLOOKUP($A150,'[1]2. Child Protection'!$B$8:$BG$226,'[1]2. Child Protection'!N$1,FALSE))</f>
        <v/>
      </c>
      <c r="R150" s="18" t="str">
        <f>IF(VLOOKUP($A150,'[1]2. Child Protection'!$B$8:$BG$226,'[1]2. Child Protection'!O$1,FALSE)=G150,"",VLOOKUP($A150,'[1]2. Child Protection'!$B$8:$BG$226,'[1]2. Child Protection'!O$1,FALSE))</f>
        <v/>
      </c>
      <c r="S150" s="18" t="str">
        <f>IF(VLOOKUP($A150,'[1]2. Child Protection'!$B$8:$BG$226,'[1]2. Child Protection'!P$1,FALSE)=H150,"",VLOOKUP($A150,'[1]2. Child Protection'!$B$8:$BG$226,'[1]2. Child Protection'!P$1,FALSE)-H150)</f>
        <v/>
      </c>
      <c r="T150" s="18" t="str">
        <f>IF(VLOOKUP($A150,'[1]2. Child Protection'!$B$8:$BG$226,'[1]2. Child Protection'!Q$1,FALSE)=I150,"",VLOOKUP($A150,'[1]2. Child Protection'!$B$8:$BG$226,'[1]2. Child Protection'!Q$1,FALSE))</f>
        <v/>
      </c>
      <c r="U150" s="18" t="str">
        <f>IF(VLOOKUP($A150,'[1]2. Child Protection'!$B$8:$BG$226,'[1]2. Child Protection'!R$1,FALSE)=J150,"",VLOOKUP($A150,'[1]2. Child Protection'!$B$8:$BG$226,'[1]2. Child Protection'!R$1,FALSE))</f>
        <v/>
      </c>
      <c r="V150" s="18" t="str">
        <f>IF(VLOOKUP($A150,'[1]2. Child Protection'!$B$8:$BG$226,'[1]2. Child Protection'!S$1,FALSE)=K150,"",VLOOKUP($A150,'[1]2. Child Protection'!$B$8:$BG$226,'[1]2. Child Protection'!S$1,FALSE))</f>
        <v/>
      </c>
      <c r="W150" s="2" t="b">
        <f t="shared" si="2"/>
        <v>0</v>
      </c>
      <c r="X150" s="1" t="s">
        <v>232</v>
      </c>
      <c r="Y150" s="56">
        <v>6.8</v>
      </c>
      <c r="Z150" s="57" t="s">
        <v>37</v>
      </c>
      <c r="AA150" s="56">
        <v>26.4</v>
      </c>
      <c r="AB150" s="57" t="s">
        <v>37</v>
      </c>
      <c r="AC150" s="58" t="s">
        <v>118</v>
      </c>
      <c r="AD150" s="58" t="s">
        <v>233</v>
      </c>
      <c r="AE150" s="58" t="s">
        <v>22</v>
      </c>
      <c r="AF150" s="57"/>
      <c r="AG150" s="57"/>
      <c r="AH150" s="57"/>
    </row>
    <row r="151" spans="1:34" x14ac:dyDescent="0.15">
      <c r="A151" s="2" t="s">
        <v>234</v>
      </c>
      <c r="B151" s="54">
        <v>7.9960000000000004</v>
      </c>
      <c r="C151" s="48"/>
      <c r="D151" s="54">
        <v>27.312999999999999</v>
      </c>
      <c r="E151" s="48"/>
      <c r="F151" s="55" t="s">
        <v>235</v>
      </c>
      <c r="G151" s="55" t="s">
        <v>236</v>
      </c>
      <c r="H151" s="54">
        <v>3.7</v>
      </c>
      <c r="I151" s="48"/>
      <c r="J151" s="55" t="s">
        <v>235</v>
      </c>
      <c r="K151" s="55" t="s">
        <v>236</v>
      </c>
      <c r="M151" s="18" t="str">
        <f>IF(VLOOKUP($A151,'[1]2. Child Protection'!$B$8:$BG$226,'[1]2. Child Protection'!J$1,FALSE)=B151,"",VLOOKUP($A151,'[1]2. Child Protection'!$B$8:$BG$226,'[1]2. Child Protection'!J$1,FALSE)-B151)</f>
        <v/>
      </c>
      <c r="N151" s="18" t="str">
        <f>IF(VLOOKUP($A151,'[1]2. Child Protection'!$B$8:$BG$226,'[1]2. Child Protection'!K$1,FALSE)=C151,"",VLOOKUP($A151,'[1]2. Child Protection'!$B$8:$BG$226,'[1]2. Child Protection'!K$1,FALSE))</f>
        <v/>
      </c>
      <c r="O151" s="18" t="str">
        <f>IF(VLOOKUP($A151,'[1]2. Child Protection'!$B$8:$BG$226,'[1]2. Child Protection'!L$1,FALSE)=D151,"",VLOOKUP($A151,'[1]2. Child Protection'!$B$8:$BG$226,'[1]2. Child Protection'!L$1,FALSE)-D151)</f>
        <v/>
      </c>
      <c r="P151" s="18" t="str">
        <f>IF(VLOOKUP($A151,'[1]2. Child Protection'!$B$8:$BG$226,'[1]2. Child Protection'!M$1,FALSE)=E151,"",VLOOKUP($A151,'[1]2. Child Protection'!$B$8:$BG$226,'[1]2. Child Protection'!M$1,FALSE))</f>
        <v/>
      </c>
      <c r="Q151" s="18" t="str">
        <f>IF(VLOOKUP($A151,'[1]2. Child Protection'!$B$8:$BG$226,'[1]2. Child Protection'!N$1,FALSE)=F151,"",VLOOKUP($A151,'[1]2. Child Protection'!$B$8:$BG$226,'[1]2. Child Protection'!N$1,FALSE))</f>
        <v/>
      </c>
      <c r="R151" s="18" t="str">
        <f>IF(VLOOKUP($A151,'[1]2. Child Protection'!$B$8:$BG$226,'[1]2. Child Protection'!O$1,FALSE)=G151,"",VLOOKUP($A151,'[1]2. Child Protection'!$B$8:$BG$226,'[1]2. Child Protection'!O$1,FALSE))</f>
        <v/>
      </c>
      <c r="S151" s="18" t="str">
        <f>IF(VLOOKUP($A151,'[1]2. Child Protection'!$B$8:$BG$226,'[1]2. Child Protection'!P$1,FALSE)=H151,"",VLOOKUP($A151,'[1]2. Child Protection'!$B$8:$BG$226,'[1]2. Child Protection'!P$1,FALSE)-H151)</f>
        <v/>
      </c>
      <c r="T151" s="18" t="str">
        <f>IF(VLOOKUP($A151,'[1]2. Child Protection'!$B$8:$BG$226,'[1]2. Child Protection'!Q$1,FALSE)=I151,"",VLOOKUP($A151,'[1]2. Child Protection'!$B$8:$BG$226,'[1]2. Child Protection'!Q$1,FALSE))</f>
        <v/>
      </c>
      <c r="U151" s="18" t="str">
        <f>IF(VLOOKUP($A151,'[1]2. Child Protection'!$B$8:$BG$226,'[1]2. Child Protection'!R$1,FALSE)=J151,"",VLOOKUP($A151,'[1]2. Child Protection'!$B$8:$BG$226,'[1]2. Child Protection'!R$1,FALSE))</f>
        <v/>
      </c>
      <c r="V151" s="18" t="str">
        <f>IF(VLOOKUP($A151,'[1]2. Child Protection'!$B$8:$BG$226,'[1]2. Child Protection'!S$1,FALSE)=K151,"",VLOOKUP($A151,'[1]2. Child Protection'!$B$8:$BG$226,'[1]2. Child Protection'!S$1,FALSE))</f>
        <v/>
      </c>
      <c r="W151" s="2" t="b">
        <f t="shared" si="2"/>
        <v>1</v>
      </c>
      <c r="X151" s="1" t="s">
        <v>234</v>
      </c>
      <c r="Y151" s="56">
        <v>8</v>
      </c>
      <c r="Z151" s="57"/>
      <c r="AA151" s="56">
        <v>27.3</v>
      </c>
      <c r="AB151" s="57"/>
      <c r="AC151" s="58" t="s">
        <v>235</v>
      </c>
      <c r="AD151" s="58" t="s">
        <v>236</v>
      </c>
      <c r="AE151" s="56">
        <v>3.7</v>
      </c>
      <c r="AF151" s="57"/>
      <c r="AG151" s="58" t="s">
        <v>235</v>
      </c>
      <c r="AH151" s="58" t="s">
        <v>236</v>
      </c>
    </row>
    <row r="152" spans="1:34" x14ac:dyDescent="0.15">
      <c r="A152" s="2" t="s">
        <v>237</v>
      </c>
      <c r="B152" s="54">
        <v>3.6</v>
      </c>
      <c r="C152" s="48"/>
      <c r="D152" s="54">
        <v>21.6</v>
      </c>
      <c r="E152" s="48"/>
      <c r="F152" s="55" t="s">
        <v>61</v>
      </c>
      <c r="G152" s="55" t="s">
        <v>102</v>
      </c>
      <c r="H152" s="55" t="s">
        <v>22</v>
      </c>
      <c r="I152" s="48"/>
      <c r="J152" s="48"/>
      <c r="K152" s="48"/>
      <c r="M152" s="18" t="str">
        <f>IF(VLOOKUP($A152,'[1]2. Child Protection'!$B$8:$BG$226,'[1]2. Child Protection'!J$1,FALSE)=B152,"",VLOOKUP($A152,'[1]2. Child Protection'!$B$8:$BG$226,'[1]2. Child Protection'!J$1,FALSE)-B152)</f>
        <v/>
      </c>
      <c r="N152" s="18" t="str">
        <f>IF(VLOOKUP($A152,'[1]2. Child Protection'!$B$8:$BG$226,'[1]2. Child Protection'!K$1,FALSE)=C152,"",VLOOKUP($A152,'[1]2. Child Protection'!$B$8:$BG$226,'[1]2. Child Protection'!K$1,FALSE))</f>
        <v/>
      </c>
      <c r="O152" s="18" t="str">
        <f>IF(VLOOKUP($A152,'[1]2. Child Protection'!$B$8:$BG$226,'[1]2. Child Protection'!L$1,FALSE)=D152,"",VLOOKUP($A152,'[1]2. Child Protection'!$B$8:$BG$226,'[1]2. Child Protection'!L$1,FALSE)-D152)</f>
        <v/>
      </c>
      <c r="P152" s="18" t="str">
        <f>IF(VLOOKUP($A152,'[1]2. Child Protection'!$B$8:$BG$226,'[1]2. Child Protection'!M$1,FALSE)=E152,"",VLOOKUP($A152,'[1]2. Child Protection'!$B$8:$BG$226,'[1]2. Child Protection'!M$1,FALSE))</f>
        <v/>
      </c>
      <c r="Q152" s="18" t="str">
        <f>IF(VLOOKUP($A152,'[1]2. Child Protection'!$B$8:$BG$226,'[1]2. Child Protection'!N$1,FALSE)=F152,"",VLOOKUP($A152,'[1]2. Child Protection'!$B$8:$BG$226,'[1]2. Child Protection'!N$1,FALSE))</f>
        <v/>
      </c>
      <c r="R152" s="18" t="str">
        <f>IF(VLOOKUP($A152,'[1]2. Child Protection'!$B$8:$BG$226,'[1]2. Child Protection'!O$1,FALSE)=G152,"",VLOOKUP($A152,'[1]2. Child Protection'!$B$8:$BG$226,'[1]2. Child Protection'!O$1,FALSE))</f>
        <v/>
      </c>
      <c r="S152" s="18" t="str">
        <f>IF(VLOOKUP($A152,'[1]2. Child Protection'!$B$8:$BG$226,'[1]2. Child Protection'!P$1,FALSE)=H152,"",VLOOKUP($A152,'[1]2. Child Protection'!$B$8:$BG$226,'[1]2. Child Protection'!P$1,FALSE)-H152)</f>
        <v/>
      </c>
      <c r="T152" s="18" t="str">
        <f>IF(VLOOKUP($A152,'[1]2. Child Protection'!$B$8:$BG$226,'[1]2. Child Protection'!Q$1,FALSE)=I152,"",VLOOKUP($A152,'[1]2. Child Protection'!$B$8:$BG$226,'[1]2. Child Protection'!Q$1,FALSE))</f>
        <v/>
      </c>
      <c r="U152" s="18" t="str">
        <f>IF(VLOOKUP($A152,'[1]2. Child Protection'!$B$8:$BG$226,'[1]2. Child Protection'!R$1,FALSE)=J152,"",VLOOKUP($A152,'[1]2. Child Protection'!$B$8:$BG$226,'[1]2. Child Protection'!R$1,FALSE))</f>
        <v/>
      </c>
      <c r="V152" s="18" t="str">
        <f>IF(VLOOKUP($A152,'[1]2. Child Protection'!$B$8:$BG$226,'[1]2. Child Protection'!S$1,FALSE)=K152,"",VLOOKUP($A152,'[1]2. Child Protection'!$B$8:$BG$226,'[1]2. Child Protection'!S$1,FALSE))</f>
        <v/>
      </c>
      <c r="W152" s="2" t="b">
        <f t="shared" si="2"/>
        <v>0</v>
      </c>
      <c r="X152" s="1" t="s">
        <v>237</v>
      </c>
      <c r="Y152" s="56">
        <v>3.6</v>
      </c>
      <c r="Z152" s="57"/>
      <c r="AA152" s="56">
        <v>21.6</v>
      </c>
      <c r="AB152" s="57"/>
      <c r="AC152" s="58" t="s">
        <v>61</v>
      </c>
      <c r="AD152" s="58" t="s">
        <v>102</v>
      </c>
      <c r="AE152" s="58" t="s">
        <v>22</v>
      </c>
      <c r="AF152" s="57"/>
      <c r="AG152" s="57"/>
      <c r="AH152" s="57"/>
    </row>
    <row r="153" spans="1:34" x14ac:dyDescent="0.15">
      <c r="A153" s="2" t="s">
        <v>238</v>
      </c>
      <c r="B153" s="54">
        <v>2</v>
      </c>
      <c r="C153" s="48"/>
      <c r="D153" s="54">
        <v>14.1</v>
      </c>
      <c r="E153" s="48"/>
      <c r="F153" s="55" t="s">
        <v>89</v>
      </c>
      <c r="G153" s="55" t="s">
        <v>239</v>
      </c>
      <c r="H153" s="55" t="s">
        <v>22</v>
      </c>
      <c r="I153" s="48"/>
      <c r="J153" s="48"/>
      <c r="K153" s="48"/>
      <c r="M153" s="18" t="str">
        <f>IF(VLOOKUP($A153,'[1]2. Child Protection'!$B$8:$BG$226,'[1]2. Child Protection'!J$1,FALSE)=B153,"",VLOOKUP($A153,'[1]2. Child Protection'!$B$8:$BG$226,'[1]2. Child Protection'!J$1,FALSE)-B153)</f>
        <v/>
      </c>
      <c r="N153" s="18" t="str">
        <f>IF(VLOOKUP($A153,'[1]2. Child Protection'!$B$8:$BG$226,'[1]2. Child Protection'!K$1,FALSE)=C153,"",VLOOKUP($A153,'[1]2. Child Protection'!$B$8:$BG$226,'[1]2. Child Protection'!K$1,FALSE))</f>
        <v/>
      </c>
      <c r="O153" s="18" t="str">
        <f>IF(VLOOKUP($A153,'[1]2. Child Protection'!$B$8:$BG$226,'[1]2. Child Protection'!L$1,FALSE)=D153,"",VLOOKUP($A153,'[1]2. Child Protection'!$B$8:$BG$226,'[1]2. Child Protection'!L$1,FALSE)-D153)</f>
        <v/>
      </c>
      <c r="P153" s="18" t="str">
        <f>IF(VLOOKUP($A153,'[1]2. Child Protection'!$B$8:$BG$226,'[1]2. Child Protection'!M$1,FALSE)=E153,"",VLOOKUP($A153,'[1]2. Child Protection'!$B$8:$BG$226,'[1]2. Child Protection'!M$1,FALSE))</f>
        <v/>
      </c>
      <c r="Q153" s="18" t="str">
        <f>IF(VLOOKUP($A153,'[1]2. Child Protection'!$B$8:$BG$226,'[1]2. Child Protection'!N$1,FALSE)=F153,"",VLOOKUP($A153,'[1]2. Child Protection'!$B$8:$BG$226,'[1]2. Child Protection'!N$1,FALSE))</f>
        <v/>
      </c>
      <c r="R153" s="18" t="str">
        <f>IF(VLOOKUP($A153,'[1]2. Child Protection'!$B$8:$BG$226,'[1]2. Child Protection'!O$1,FALSE)=G153,"",VLOOKUP($A153,'[1]2. Child Protection'!$B$8:$BG$226,'[1]2. Child Protection'!O$1,FALSE))</f>
        <v/>
      </c>
      <c r="S153" s="18" t="str">
        <f>IF(VLOOKUP($A153,'[1]2. Child Protection'!$B$8:$BG$226,'[1]2. Child Protection'!P$1,FALSE)=H153,"",VLOOKUP($A153,'[1]2. Child Protection'!$B$8:$BG$226,'[1]2. Child Protection'!P$1,FALSE)-H153)</f>
        <v/>
      </c>
      <c r="T153" s="18" t="str">
        <f>IF(VLOOKUP($A153,'[1]2. Child Protection'!$B$8:$BG$226,'[1]2. Child Protection'!Q$1,FALSE)=I153,"",VLOOKUP($A153,'[1]2. Child Protection'!$B$8:$BG$226,'[1]2. Child Protection'!Q$1,FALSE))</f>
        <v/>
      </c>
      <c r="U153" s="18" t="str">
        <f>IF(VLOOKUP($A153,'[1]2. Child Protection'!$B$8:$BG$226,'[1]2. Child Protection'!R$1,FALSE)=J153,"",VLOOKUP($A153,'[1]2. Child Protection'!$B$8:$BG$226,'[1]2. Child Protection'!R$1,FALSE))</f>
        <v/>
      </c>
      <c r="V153" s="18" t="str">
        <f>IF(VLOOKUP($A153,'[1]2. Child Protection'!$B$8:$BG$226,'[1]2. Child Protection'!S$1,FALSE)=K153,"",VLOOKUP($A153,'[1]2. Child Protection'!$B$8:$BG$226,'[1]2. Child Protection'!S$1,FALSE))</f>
        <v/>
      </c>
      <c r="W153" s="2" t="b">
        <f t="shared" si="2"/>
        <v>0</v>
      </c>
      <c r="X153" s="1" t="s">
        <v>238</v>
      </c>
      <c r="Y153" s="56">
        <v>2</v>
      </c>
      <c r="Z153" s="57"/>
      <c r="AA153" s="56">
        <v>14.1</v>
      </c>
      <c r="AB153" s="57"/>
      <c r="AC153" s="58" t="s">
        <v>89</v>
      </c>
      <c r="AD153" s="58" t="s">
        <v>239</v>
      </c>
      <c r="AE153" s="58" t="s">
        <v>22</v>
      </c>
      <c r="AF153" s="57"/>
      <c r="AG153" s="57"/>
      <c r="AH153" s="57"/>
    </row>
    <row r="154" spans="1:34" x14ac:dyDescent="0.15">
      <c r="A154" s="2" t="s">
        <v>240</v>
      </c>
      <c r="B154" s="54">
        <v>2.234</v>
      </c>
      <c r="C154" s="48"/>
      <c r="D154" s="54">
        <v>16.532</v>
      </c>
      <c r="E154" s="48"/>
      <c r="F154" s="55" t="s">
        <v>76</v>
      </c>
      <c r="G154" s="55" t="s">
        <v>162</v>
      </c>
      <c r="H154" s="42">
        <v>2.9</v>
      </c>
      <c r="I154" s="48" t="s">
        <v>37</v>
      </c>
      <c r="J154" s="55" t="s">
        <v>241</v>
      </c>
      <c r="K154" s="55" t="s">
        <v>242</v>
      </c>
      <c r="M154" s="18" t="str">
        <f>IF(VLOOKUP($A154,'[1]2. Child Protection'!$B$8:$BG$226,'[1]2. Child Protection'!J$1,FALSE)=B154,"",VLOOKUP($A154,'[1]2. Child Protection'!$B$8:$BG$226,'[1]2. Child Protection'!J$1,FALSE)-B154)</f>
        <v/>
      </c>
      <c r="N154" s="18" t="str">
        <f>IF(VLOOKUP($A154,'[1]2. Child Protection'!$B$8:$BG$226,'[1]2. Child Protection'!K$1,FALSE)=C154,"",VLOOKUP($A154,'[1]2. Child Protection'!$B$8:$BG$226,'[1]2. Child Protection'!K$1,FALSE))</f>
        <v/>
      </c>
      <c r="O154" s="18" t="str">
        <f>IF(VLOOKUP($A154,'[1]2. Child Protection'!$B$8:$BG$226,'[1]2. Child Protection'!L$1,FALSE)=D154,"",VLOOKUP($A154,'[1]2. Child Protection'!$B$8:$BG$226,'[1]2. Child Protection'!L$1,FALSE)-D154)</f>
        <v/>
      </c>
      <c r="P154" s="18" t="str">
        <f>IF(VLOOKUP($A154,'[1]2. Child Protection'!$B$8:$BG$226,'[1]2. Child Protection'!M$1,FALSE)=E154,"",VLOOKUP($A154,'[1]2. Child Protection'!$B$8:$BG$226,'[1]2. Child Protection'!M$1,FALSE))</f>
        <v/>
      </c>
      <c r="Q154" s="18" t="str">
        <f>IF(VLOOKUP($A154,'[1]2. Child Protection'!$B$8:$BG$226,'[1]2. Child Protection'!N$1,FALSE)=F154,"",VLOOKUP($A154,'[1]2. Child Protection'!$B$8:$BG$226,'[1]2. Child Protection'!N$1,FALSE))</f>
        <v/>
      </c>
      <c r="R154" s="18" t="str">
        <f>IF(VLOOKUP($A154,'[1]2. Child Protection'!$B$8:$BG$226,'[1]2. Child Protection'!O$1,FALSE)=G154,"",VLOOKUP($A154,'[1]2. Child Protection'!$B$8:$BG$226,'[1]2. Child Protection'!O$1,FALSE))</f>
        <v/>
      </c>
      <c r="S154" s="18" t="str">
        <f>IF(VLOOKUP($A154,'[1]2. Child Protection'!$B$8:$BG$226,'[1]2. Child Protection'!P$1,FALSE)=H154,"",VLOOKUP($A154,'[1]2. Child Protection'!$B$8:$BG$226,'[1]2. Child Protection'!P$1,FALSE)-H154)</f>
        <v/>
      </c>
      <c r="T154" s="18" t="str">
        <f>IF(VLOOKUP($A154,'[1]2. Child Protection'!$B$8:$BG$226,'[1]2. Child Protection'!Q$1,FALSE)=I154,"",VLOOKUP($A154,'[1]2. Child Protection'!$B$8:$BG$226,'[1]2. Child Protection'!Q$1,FALSE))</f>
        <v/>
      </c>
      <c r="U154" s="18" t="str">
        <f>IF(VLOOKUP($A154,'[1]2. Child Protection'!$B$8:$BG$226,'[1]2. Child Protection'!R$1,FALSE)=J154,"",VLOOKUP($A154,'[1]2. Child Protection'!$B$8:$BG$226,'[1]2. Child Protection'!R$1,FALSE))</f>
        <v/>
      </c>
      <c r="V154" s="18" t="str">
        <f>IF(VLOOKUP($A154,'[1]2. Child Protection'!$B$8:$BG$226,'[1]2. Child Protection'!S$1,FALSE)=K154,"",VLOOKUP($A154,'[1]2. Child Protection'!$B$8:$BG$226,'[1]2. Child Protection'!S$1,FALSE))</f>
        <v/>
      </c>
      <c r="W154" s="2" t="b">
        <f t="shared" si="2"/>
        <v>0</v>
      </c>
      <c r="X154" s="1" t="s">
        <v>240</v>
      </c>
      <c r="Y154" s="56">
        <v>2.2000000000000002</v>
      </c>
      <c r="Z154" s="57"/>
      <c r="AA154" s="56">
        <v>16.5</v>
      </c>
      <c r="AB154" s="57"/>
      <c r="AC154" s="58" t="s">
        <v>76</v>
      </c>
      <c r="AD154" s="58" t="s">
        <v>162</v>
      </c>
      <c r="AE154" s="59">
        <v>2.9</v>
      </c>
      <c r="AF154" s="57" t="s">
        <v>37</v>
      </c>
      <c r="AG154" s="58" t="s">
        <v>241</v>
      </c>
      <c r="AH154" s="58" t="s">
        <v>242</v>
      </c>
    </row>
    <row r="155" spans="1:34" x14ac:dyDescent="0.15">
      <c r="A155" s="2" t="s">
        <v>243</v>
      </c>
      <c r="B155" s="55" t="s">
        <v>22</v>
      </c>
      <c r="C155" s="48"/>
      <c r="D155" s="55" t="s">
        <v>22</v>
      </c>
      <c r="E155" s="48"/>
      <c r="F155" s="48"/>
      <c r="G155" s="48"/>
      <c r="H155" s="55" t="s">
        <v>22</v>
      </c>
      <c r="I155" s="48"/>
      <c r="J155" s="48"/>
      <c r="K155" s="48"/>
      <c r="M155" s="18" t="str">
        <f>IF(VLOOKUP($A155,'[1]2. Child Protection'!$B$8:$BG$226,'[1]2. Child Protection'!J$1,FALSE)=B155,"",VLOOKUP($A155,'[1]2. Child Protection'!$B$8:$BG$226,'[1]2. Child Protection'!J$1,FALSE)-B155)</f>
        <v/>
      </c>
      <c r="N155" s="18" t="str">
        <f>IF(VLOOKUP($A155,'[1]2. Child Protection'!$B$8:$BG$226,'[1]2. Child Protection'!K$1,FALSE)=C155,"",VLOOKUP($A155,'[1]2. Child Protection'!$B$8:$BG$226,'[1]2. Child Protection'!K$1,FALSE))</f>
        <v/>
      </c>
      <c r="O155" s="18" t="str">
        <f>IF(VLOOKUP($A155,'[1]2. Child Protection'!$B$8:$BG$226,'[1]2. Child Protection'!L$1,FALSE)=D155,"",VLOOKUP($A155,'[1]2. Child Protection'!$B$8:$BG$226,'[1]2. Child Protection'!L$1,FALSE)-D155)</f>
        <v/>
      </c>
      <c r="P155" s="18" t="str">
        <f>IF(VLOOKUP($A155,'[1]2. Child Protection'!$B$8:$BG$226,'[1]2. Child Protection'!M$1,FALSE)=E155,"",VLOOKUP($A155,'[1]2. Child Protection'!$B$8:$BG$226,'[1]2. Child Protection'!M$1,FALSE))</f>
        <v/>
      </c>
      <c r="Q155" s="18" t="str">
        <f>IF(VLOOKUP($A155,'[1]2. Child Protection'!$B$8:$BG$226,'[1]2. Child Protection'!N$1,FALSE)=F155,"",VLOOKUP($A155,'[1]2. Child Protection'!$B$8:$BG$226,'[1]2. Child Protection'!N$1,FALSE))</f>
        <v/>
      </c>
      <c r="R155" s="18" t="str">
        <f>IF(VLOOKUP($A155,'[1]2. Child Protection'!$B$8:$BG$226,'[1]2. Child Protection'!O$1,FALSE)=G155,"",VLOOKUP($A155,'[1]2. Child Protection'!$B$8:$BG$226,'[1]2. Child Protection'!O$1,FALSE))</f>
        <v/>
      </c>
      <c r="S155" s="18" t="str">
        <f>IF(VLOOKUP($A155,'[1]2. Child Protection'!$B$8:$BG$226,'[1]2. Child Protection'!P$1,FALSE)=H155,"",VLOOKUP($A155,'[1]2. Child Protection'!$B$8:$BG$226,'[1]2. Child Protection'!P$1,FALSE)-H155)</f>
        <v/>
      </c>
      <c r="T155" s="18" t="str">
        <f>IF(VLOOKUP($A155,'[1]2. Child Protection'!$B$8:$BG$226,'[1]2. Child Protection'!Q$1,FALSE)=I155,"",VLOOKUP($A155,'[1]2. Child Protection'!$B$8:$BG$226,'[1]2. Child Protection'!Q$1,FALSE))</f>
        <v/>
      </c>
      <c r="U155" s="18" t="str">
        <f>IF(VLOOKUP($A155,'[1]2. Child Protection'!$B$8:$BG$226,'[1]2. Child Protection'!R$1,FALSE)=J155,"",VLOOKUP($A155,'[1]2. Child Protection'!$B$8:$BG$226,'[1]2. Child Protection'!R$1,FALSE))</f>
        <v/>
      </c>
      <c r="V155" s="18" t="str">
        <f>IF(VLOOKUP($A155,'[1]2. Child Protection'!$B$8:$BG$226,'[1]2. Child Protection'!S$1,FALSE)=K155,"",VLOOKUP($A155,'[1]2. Child Protection'!$B$8:$BG$226,'[1]2. Child Protection'!S$1,FALSE))</f>
        <v/>
      </c>
      <c r="W155" s="2" t="b">
        <f t="shared" si="2"/>
        <v>1</v>
      </c>
      <c r="X155" s="1" t="s">
        <v>243</v>
      </c>
      <c r="Y155" s="58" t="s">
        <v>22</v>
      </c>
      <c r="Z155" s="57"/>
      <c r="AA155" s="58" t="s">
        <v>22</v>
      </c>
      <c r="AB155" s="57"/>
      <c r="AC155" s="57"/>
      <c r="AD155" s="57"/>
      <c r="AE155" s="58" t="s">
        <v>22</v>
      </c>
      <c r="AF155" s="57"/>
      <c r="AG155" s="57"/>
      <c r="AH155" s="57"/>
    </row>
    <row r="156" spans="1:34" x14ac:dyDescent="0.15">
      <c r="A156" s="2" t="s">
        <v>244</v>
      </c>
      <c r="B156" s="55" t="s">
        <v>22</v>
      </c>
      <c r="C156" s="48"/>
      <c r="D156" s="55" t="s">
        <v>22</v>
      </c>
      <c r="E156" s="48"/>
      <c r="F156" s="48"/>
      <c r="G156" s="48"/>
      <c r="H156" s="55" t="s">
        <v>22</v>
      </c>
      <c r="I156" s="48"/>
      <c r="J156" s="48"/>
      <c r="K156" s="48"/>
      <c r="M156" s="18" t="str">
        <f>IF(VLOOKUP($A156,'[1]2. Child Protection'!$B$8:$BG$226,'[1]2. Child Protection'!J$1,FALSE)=B156,"",VLOOKUP($A156,'[1]2. Child Protection'!$B$8:$BG$226,'[1]2. Child Protection'!J$1,FALSE)-B156)</f>
        <v/>
      </c>
      <c r="N156" s="18" t="str">
        <f>IF(VLOOKUP($A156,'[1]2. Child Protection'!$B$8:$BG$226,'[1]2. Child Protection'!K$1,FALSE)=C156,"",VLOOKUP($A156,'[1]2. Child Protection'!$B$8:$BG$226,'[1]2. Child Protection'!K$1,FALSE))</f>
        <v/>
      </c>
      <c r="O156" s="18" t="str">
        <f>IF(VLOOKUP($A156,'[1]2. Child Protection'!$B$8:$BG$226,'[1]2. Child Protection'!L$1,FALSE)=D156,"",VLOOKUP($A156,'[1]2. Child Protection'!$B$8:$BG$226,'[1]2. Child Protection'!L$1,FALSE)-D156)</f>
        <v/>
      </c>
      <c r="P156" s="18" t="str">
        <f>IF(VLOOKUP($A156,'[1]2. Child Protection'!$B$8:$BG$226,'[1]2. Child Protection'!M$1,FALSE)=E156,"",VLOOKUP($A156,'[1]2. Child Protection'!$B$8:$BG$226,'[1]2. Child Protection'!M$1,FALSE))</f>
        <v/>
      </c>
      <c r="Q156" s="18" t="str">
        <f>IF(VLOOKUP($A156,'[1]2. Child Protection'!$B$8:$BG$226,'[1]2. Child Protection'!N$1,FALSE)=F156,"",VLOOKUP($A156,'[1]2. Child Protection'!$B$8:$BG$226,'[1]2. Child Protection'!N$1,FALSE))</f>
        <v/>
      </c>
      <c r="R156" s="18" t="str">
        <f>IF(VLOOKUP($A156,'[1]2. Child Protection'!$B$8:$BG$226,'[1]2. Child Protection'!O$1,FALSE)=G156,"",VLOOKUP($A156,'[1]2. Child Protection'!$B$8:$BG$226,'[1]2. Child Protection'!O$1,FALSE))</f>
        <v/>
      </c>
      <c r="S156" s="18" t="str">
        <f>IF(VLOOKUP($A156,'[1]2. Child Protection'!$B$8:$BG$226,'[1]2. Child Protection'!P$1,FALSE)=H156,"",VLOOKUP($A156,'[1]2. Child Protection'!$B$8:$BG$226,'[1]2. Child Protection'!P$1,FALSE)-H156)</f>
        <v/>
      </c>
      <c r="T156" s="18" t="str">
        <f>IF(VLOOKUP($A156,'[1]2. Child Protection'!$B$8:$BG$226,'[1]2. Child Protection'!Q$1,FALSE)=I156,"",VLOOKUP($A156,'[1]2. Child Protection'!$B$8:$BG$226,'[1]2. Child Protection'!Q$1,FALSE))</f>
        <v/>
      </c>
      <c r="U156" s="18" t="str">
        <f>IF(VLOOKUP($A156,'[1]2. Child Protection'!$B$8:$BG$226,'[1]2. Child Protection'!R$1,FALSE)=J156,"",VLOOKUP($A156,'[1]2. Child Protection'!$B$8:$BG$226,'[1]2. Child Protection'!R$1,FALSE))</f>
        <v/>
      </c>
      <c r="V156" s="18" t="str">
        <f>IF(VLOOKUP($A156,'[1]2. Child Protection'!$B$8:$BG$226,'[1]2. Child Protection'!S$1,FALSE)=K156,"",VLOOKUP($A156,'[1]2. Child Protection'!$B$8:$BG$226,'[1]2. Child Protection'!S$1,FALSE))</f>
        <v/>
      </c>
      <c r="W156" s="2" t="b">
        <f t="shared" si="2"/>
        <v>1</v>
      </c>
      <c r="X156" s="1" t="s">
        <v>244</v>
      </c>
      <c r="Y156" s="58" t="s">
        <v>22</v>
      </c>
      <c r="Z156" s="57"/>
      <c r="AA156" s="58" t="s">
        <v>22</v>
      </c>
      <c r="AB156" s="57"/>
      <c r="AC156" s="57"/>
      <c r="AD156" s="57"/>
      <c r="AE156" s="58" t="s">
        <v>22</v>
      </c>
      <c r="AF156" s="57"/>
      <c r="AG156" s="57"/>
      <c r="AH156" s="57"/>
    </row>
    <row r="157" spans="1:34" x14ac:dyDescent="0.15">
      <c r="A157" s="2" t="s">
        <v>245</v>
      </c>
      <c r="B157" s="54">
        <v>0</v>
      </c>
      <c r="C157" s="48" t="s">
        <v>37</v>
      </c>
      <c r="D157" s="54">
        <v>4.1660000000000004</v>
      </c>
      <c r="E157" s="48" t="s">
        <v>37</v>
      </c>
      <c r="F157" s="55" t="s">
        <v>49</v>
      </c>
      <c r="G157" s="55" t="s">
        <v>50</v>
      </c>
      <c r="H157" s="54">
        <v>0.6</v>
      </c>
      <c r="I157" s="48" t="s">
        <v>37</v>
      </c>
      <c r="J157" s="55" t="s">
        <v>49</v>
      </c>
      <c r="K157" s="55" t="s">
        <v>50</v>
      </c>
      <c r="M157" s="18" t="str">
        <f>IF(VLOOKUP($A157,'[1]2. Child Protection'!$B$8:$BG$226,'[1]2. Child Protection'!J$1,FALSE)=B157,"",VLOOKUP($A157,'[1]2. Child Protection'!$B$8:$BG$226,'[1]2. Child Protection'!J$1,FALSE)-B157)</f>
        <v/>
      </c>
      <c r="N157" s="18" t="str">
        <f>IF(VLOOKUP($A157,'[1]2. Child Protection'!$B$8:$BG$226,'[1]2. Child Protection'!K$1,FALSE)=C157,"",VLOOKUP($A157,'[1]2. Child Protection'!$B$8:$BG$226,'[1]2. Child Protection'!K$1,FALSE))</f>
        <v/>
      </c>
      <c r="O157" s="18" t="str">
        <f>IF(VLOOKUP($A157,'[1]2. Child Protection'!$B$8:$BG$226,'[1]2. Child Protection'!L$1,FALSE)=D157,"",VLOOKUP($A157,'[1]2. Child Protection'!$B$8:$BG$226,'[1]2. Child Protection'!L$1,FALSE)-D157)</f>
        <v/>
      </c>
      <c r="P157" s="18" t="str">
        <f>IF(VLOOKUP($A157,'[1]2. Child Protection'!$B$8:$BG$226,'[1]2. Child Protection'!M$1,FALSE)=E157,"",VLOOKUP($A157,'[1]2. Child Protection'!$B$8:$BG$226,'[1]2. Child Protection'!M$1,FALSE))</f>
        <v/>
      </c>
      <c r="Q157" s="18" t="str">
        <f>IF(VLOOKUP($A157,'[1]2. Child Protection'!$B$8:$BG$226,'[1]2. Child Protection'!N$1,FALSE)=F157,"",VLOOKUP($A157,'[1]2. Child Protection'!$B$8:$BG$226,'[1]2. Child Protection'!N$1,FALSE))</f>
        <v/>
      </c>
      <c r="R157" s="18" t="str">
        <f>IF(VLOOKUP($A157,'[1]2. Child Protection'!$B$8:$BG$226,'[1]2. Child Protection'!O$1,FALSE)=G157,"",VLOOKUP($A157,'[1]2. Child Protection'!$B$8:$BG$226,'[1]2. Child Protection'!O$1,FALSE))</f>
        <v/>
      </c>
      <c r="S157" s="18" t="str">
        <f>IF(VLOOKUP($A157,'[1]2. Child Protection'!$B$8:$BG$226,'[1]2. Child Protection'!P$1,FALSE)=H157,"",VLOOKUP($A157,'[1]2. Child Protection'!$B$8:$BG$226,'[1]2. Child Protection'!P$1,FALSE)-H157)</f>
        <v/>
      </c>
      <c r="T157" s="18" t="str">
        <f>IF(VLOOKUP($A157,'[1]2. Child Protection'!$B$8:$BG$226,'[1]2. Child Protection'!Q$1,FALSE)=I157,"",VLOOKUP($A157,'[1]2. Child Protection'!$B$8:$BG$226,'[1]2. Child Protection'!Q$1,FALSE))</f>
        <v/>
      </c>
      <c r="U157" s="18" t="str">
        <f>IF(VLOOKUP($A157,'[1]2. Child Protection'!$B$8:$BG$226,'[1]2. Child Protection'!R$1,FALSE)=J157,"",VLOOKUP($A157,'[1]2. Child Protection'!$B$8:$BG$226,'[1]2. Child Protection'!R$1,FALSE))</f>
        <v/>
      </c>
      <c r="V157" s="18" t="str">
        <f>IF(VLOOKUP($A157,'[1]2. Child Protection'!$B$8:$BG$226,'[1]2. Child Protection'!S$1,FALSE)=K157,"",VLOOKUP($A157,'[1]2. Child Protection'!$B$8:$BG$226,'[1]2. Child Protection'!S$1,FALSE))</f>
        <v/>
      </c>
      <c r="W157" s="2" t="b">
        <f t="shared" si="2"/>
        <v>1</v>
      </c>
      <c r="X157" s="1" t="s">
        <v>245</v>
      </c>
      <c r="Y157" s="56">
        <v>0</v>
      </c>
      <c r="Z157" s="57" t="s">
        <v>37</v>
      </c>
      <c r="AA157" s="56">
        <v>4.2</v>
      </c>
      <c r="AB157" s="57" t="s">
        <v>37</v>
      </c>
      <c r="AC157" s="58" t="s">
        <v>49</v>
      </c>
      <c r="AD157" s="58" t="s">
        <v>50</v>
      </c>
      <c r="AE157" s="56">
        <v>0.6</v>
      </c>
      <c r="AF157" s="57" t="s">
        <v>37</v>
      </c>
      <c r="AG157" s="58" t="s">
        <v>49</v>
      </c>
      <c r="AH157" s="58" t="s">
        <v>50</v>
      </c>
    </row>
    <row r="158" spans="1:34" x14ac:dyDescent="0.15">
      <c r="A158" s="2" t="s">
        <v>246</v>
      </c>
      <c r="B158" s="55" t="s">
        <v>22</v>
      </c>
      <c r="C158" s="48"/>
      <c r="D158" s="55" t="s">
        <v>22</v>
      </c>
      <c r="E158" s="48"/>
      <c r="F158" s="48"/>
      <c r="G158" s="48"/>
      <c r="H158" s="55" t="s">
        <v>22</v>
      </c>
      <c r="I158" s="48"/>
      <c r="J158" s="48"/>
      <c r="K158" s="48"/>
      <c r="M158" s="18" t="str">
        <f>IF(VLOOKUP($A158,'[1]2. Child Protection'!$B$8:$BG$226,'[1]2. Child Protection'!J$1,FALSE)=B158,"",VLOOKUP($A158,'[1]2. Child Protection'!$B$8:$BG$226,'[1]2. Child Protection'!J$1,FALSE)-B158)</f>
        <v/>
      </c>
      <c r="N158" s="18" t="str">
        <f>IF(VLOOKUP($A158,'[1]2. Child Protection'!$B$8:$BG$226,'[1]2. Child Protection'!K$1,FALSE)=C158,"",VLOOKUP($A158,'[1]2. Child Protection'!$B$8:$BG$226,'[1]2. Child Protection'!K$1,FALSE))</f>
        <v/>
      </c>
      <c r="O158" s="18" t="str">
        <f>IF(VLOOKUP($A158,'[1]2. Child Protection'!$B$8:$BG$226,'[1]2. Child Protection'!L$1,FALSE)=D158,"",VLOOKUP($A158,'[1]2. Child Protection'!$B$8:$BG$226,'[1]2. Child Protection'!L$1,FALSE)-D158)</f>
        <v/>
      </c>
      <c r="P158" s="18" t="str">
        <f>IF(VLOOKUP($A158,'[1]2. Child Protection'!$B$8:$BG$226,'[1]2. Child Protection'!M$1,FALSE)=E158,"",VLOOKUP($A158,'[1]2. Child Protection'!$B$8:$BG$226,'[1]2. Child Protection'!M$1,FALSE))</f>
        <v/>
      </c>
      <c r="Q158" s="18" t="str">
        <f>IF(VLOOKUP($A158,'[1]2. Child Protection'!$B$8:$BG$226,'[1]2. Child Protection'!N$1,FALSE)=F158,"",VLOOKUP($A158,'[1]2. Child Protection'!$B$8:$BG$226,'[1]2. Child Protection'!N$1,FALSE))</f>
        <v/>
      </c>
      <c r="R158" s="18" t="str">
        <f>IF(VLOOKUP($A158,'[1]2. Child Protection'!$B$8:$BG$226,'[1]2. Child Protection'!O$1,FALSE)=G158,"",VLOOKUP($A158,'[1]2. Child Protection'!$B$8:$BG$226,'[1]2. Child Protection'!O$1,FALSE))</f>
        <v/>
      </c>
      <c r="S158" s="18" t="str">
        <f>IF(VLOOKUP($A158,'[1]2. Child Protection'!$B$8:$BG$226,'[1]2. Child Protection'!P$1,FALSE)=H158,"",VLOOKUP($A158,'[1]2. Child Protection'!$B$8:$BG$226,'[1]2. Child Protection'!P$1,FALSE)-H158)</f>
        <v/>
      </c>
      <c r="T158" s="18" t="str">
        <f>IF(VLOOKUP($A158,'[1]2. Child Protection'!$B$8:$BG$226,'[1]2. Child Protection'!Q$1,FALSE)=I158,"",VLOOKUP($A158,'[1]2. Child Protection'!$B$8:$BG$226,'[1]2. Child Protection'!Q$1,FALSE))</f>
        <v/>
      </c>
      <c r="U158" s="18" t="str">
        <f>IF(VLOOKUP($A158,'[1]2. Child Protection'!$B$8:$BG$226,'[1]2. Child Protection'!R$1,FALSE)=J158,"",VLOOKUP($A158,'[1]2. Child Protection'!$B$8:$BG$226,'[1]2. Child Protection'!R$1,FALSE))</f>
        <v/>
      </c>
      <c r="V158" s="18" t="str">
        <f>IF(VLOOKUP($A158,'[1]2. Child Protection'!$B$8:$BG$226,'[1]2. Child Protection'!S$1,FALSE)=K158,"",VLOOKUP($A158,'[1]2. Child Protection'!$B$8:$BG$226,'[1]2. Child Protection'!S$1,FALSE))</f>
        <v/>
      </c>
      <c r="W158" s="2" t="b">
        <f t="shared" si="2"/>
        <v>1</v>
      </c>
      <c r="X158" s="1" t="s">
        <v>246</v>
      </c>
      <c r="Y158" s="58" t="s">
        <v>22</v>
      </c>
      <c r="Z158" s="57"/>
      <c r="AA158" s="58" t="s">
        <v>22</v>
      </c>
      <c r="AB158" s="57"/>
      <c r="AC158" s="57"/>
      <c r="AD158" s="57"/>
      <c r="AE158" s="58" t="s">
        <v>22</v>
      </c>
      <c r="AF158" s="57"/>
      <c r="AG158" s="57"/>
      <c r="AH158" s="57"/>
    </row>
    <row r="159" spans="1:34" x14ac:dyDescent="0.15">
      <c r="A159" s="2" t="s">
        <v>247</v>
      </c>
      <c r="B159" s="54">
        <v>0.4</v>
      </c>
      <c r="C159" s="48" t="s">
        <v>37</v>
      </c>
      <c r="D159" s="54">
        <v>12.2</v>
      </c>
      <c r="E159" s="48" t="s">
        <v>37</v>
      </c>
      <c r="F159" s="55" t="s">
        <v>49</v>
      </c>
      <c r="G159" s="55" t="s">
        <v>50</v>
      </c>
      <c r="H159" s="54">
        <v>0.7</v>
      </c>
      <c r="I159" s="48" t="s">
        <v>37</v>
      </c>
      <c r="J159" s="55" t="s">
        <v>49</v>
      </c>
      <c r="K159" s="55" t="s">
        <v>50</v>
      </c>
      <c r="M159" s="18" t="str">
        <f>IF(VLOOKUP($A159,'[1]2. Child Protection'!$B$8:$BG$226,'[1]2. Child Protection'!J$1,FALSE)=B159,"",VLOOKUP($A159,'[1]2. Child Protection'!$B$8:$BG$226,'[1]2. Child Protection'!J$1,FALSE)-B159)</f>
        <v/>
      </c>
      <c r="N159" s="18" t="str">
        <f>IF(VLOOKUP($A159,'[1]2. Child Protection'!$B$8:$BG$226,'[1]2. Child Protection'!K$1,FALSE)=C159,"",VLOOKUP($A159,'[1]2. Child Protection'!$B$8:$BG$226,'[1]2. Child Protection'!K$1,FALSE))</f>
        <v/>
      </c>
      <c r="O159" s="18" t="str">
        <f>IF(VLOOKUP($A159,'[1]2. Child Protection'!$B$8:$BG$226,'[1]2. Child Protection'!L$1,FALSE)=D159,"",VLOOKUP($A159,'[1]2. Child Protection'!$B$8:$BG$226,'[1]2. Child Protection'!L$1,FALSE)-D159)</f>
        <v/>
      </c>
      <c r="P159" s="18" t="str">
        <f>IF(VLOOKUP($A159,'[1]2. Child Protection'!$B$8:$BG$226,'[1]2. Child Protection'!M$1,FALSE)=E159,"",VLOOKUP($A159,'[1]2. Child Protection'!$B$8:$BG$226,'[1]2. Child Protection'!M$1,FALSE))</f>
        <v/>
      </c>
      <c r="Q159" s="18" t="str">
        <f>IF(VLOOKUP($A159,'[1]2. Child Protection'!$B$8:$BG$226,'[1]2. Child Protection'!N$1,FALSE)=F159,"",VLOOKUP($A159,'[1]2. Child Protection'!$B$8:$BG$226,'[1]2. Child Protection'!N$1,FALSE))</f>
        <v/>
      </c>
      <c r="R159" s="18" t="str">
        <f>IF(VLOOKUP($A159,'[1]2. Child Protection'!$B$8:$BG$226,'[1]2. Child Protection'!O$1,FALSE)=G159,"",VLOOKUP($A159,'[1]2. Child Protection'!$B$8:$BG$226,'[1]2. Child Protection'!O$1,FALSE))</f>
        <v/>
      </c>
      <c r="S159" s="18" t="str">
        <f>IF(VLOOKUP($A159,'[1]2. Child Protection'!$B$8:$BG$226,'[1]2. Child Protection'!P$1,FALSE)=H159,"",VLOOKUP($A159,'[1]2. Child Protection'!$B$8:$BG$226,'[1]2. Child Protection'!P$1,FALSE)-H159)</f>
        <v/>
      </c>
      <c r="T159" s="18" t="str">
        <f>IF(VLOOKUP($A159,'[1]2. Child Protection'!$B$8:$BG$226,'[1]2. Child Protection'!Q$1,FALSE)=I159,"",VLOOKUP($A159,'[1]2. Child Protection'!$B$8:$BG$226,'[1]2. Child Protection'!Q$1,FALSE))</f>
        <v/>
      </c>
      <c r="U159" s="18" t="str">
        <f>IF(VLOOKUP($A159,'[1]2. Child Protection'!$B$8:$BG$226,'[1]2. Child Protection'!R$1,FALSE)=J159,"",VLOOKUP($A159,'[1]2. Child Protection'!$B$8:$BG$226,'[1]2. Child Protection'!R$1,FALSE))</f>
        <v/>
      </c>
      <c r="V159" s="18" t="str">
        <f>IF(VLOOKUP($A159,'[1]2. Child Protection'!$B$8:$BG$226,'[1]2. Child Protection'!S$1,FALSE)=K159,"",VLOOKUP($A159,'[1]2. Child Protection'!$B$8:$BG$226,'[1]2. Child Protection'!S$1,FALSE))</f>
        <v/>
      </c>
      <c r="W159" s="2" t="b">
        <f t="shared" si="2"/>
        <v>1</v>
      </c>
      <c r="X159" s="1" t="s">
        <v>247</v>
      </c>
      <c r="Y159" s="56">
        <v>0.4</v>
      </c>
      <c r="Z159" s="57" t="s">
        <v>37</v>
      </c>
      <c r="AA159" s="56">
        <v>12.2</v>
      </c>
      <c r="AB159" s="57" t="s">
        <v>37</v>
      </c>
      <c r="AC159" s="58" t="s">
        <v>49</v>
      </c>
      <c r="AD159" s="58" t="s">
        <v>50</v>
      </c>
      <c r="AE159" s="56">
        <v>0.7</v>
      </c>
      <c r="AF159" s="57" t="s">
        <v>37</v>
      </c>
      <c r="AG159" s="58" t="s">
        <v>49</v>
      </c>
      <c r="AH159" s="58" t="s">
        <v>50</v>
      </c>
    </row>
    <row r="160" spans="1:34" x14ac:dyDescent="0.15">
      <c r="A160" s="2" t="s">
        <v>248</v>
      </c>
      <c r="B160" s="55" t="s">
        <v>22</v>
      </c>
      <c r="C160" s="48"/>
      <c r="D160" s="55" t="s">
        <v>22</v>
      </c>
      <c r="E160" s="48"/>
      <c r="F160" s="48"/>
      <c r="G160" s="48"/>
      <c r="H160" s="55" t="s">
        <v>22</v>
      </c>
      <c r="I160" s="48"/>
      <c r="J160" s="48"/>
      <c r="K160" s="48"/>
      <c r="M160" s="18" t="str">
        <f>IF(VLOOKUP($A160,'[1]2. Child Protection'!$B$8:$BG$226,'[1]2. Child Protection'!J$1,FALSE)=B160,"",VLOOKUP($A160,'[1]2. Child Protection'!$B$8:$BG$226,'[1]2. Child Protection'!J$1,FALSE)-B160)</f>
        <v/>
      </c>
      <c r="N160" s="18" t="str">
        <f>IF(VLOOKUP($A160,'[1]2. Child Protection'!$B$8:$BG$226,'[1]2. Child Protection'!K$1,FALSE)=C160,"",VLOOKUP($A160,'[1]2. Child Protection'!$B$8:$BG$226,'[1]2. Child Protection'!K$1,FALSE))</f>
        <v/>
      </c>
      <c r="O160" s="18" t="str">
        <f>IF(VLOOKUP($A160,'[1]2. Child Protection'!$B$8:$BG$226,'[1]2. Child Protection'!L$1,FALSE)=D160,"",VLOOKUP($A160,'[1]2. Child Protection'!$B$8:$BG$226,'[1]2. Child Protection'!L$1,FALSE)-D160)</f>
        <v/>
      </c>
      <c r="P160" s="18" t="str">
        <f>IF(VLOOKUP($A160,'[1]2. Child Protection'!$B$8:$BG$226,'[1]2. Child Protection'!M$1,FALSE)=E160,"",VLOOKUP($A160,'[1]2. Child Protection'!$B$8:$BG$226,'[1]2. Child Protection'!M$1,FALSE))</f>
        <v/>
      </c>
      <c r="Q160" s="18" t="str">
        <f>IF(VLOOKUP($A160,'[1]2. Child Protection'!$B$8:$BG$226,'[1]2. Child Protection'!N$1,FALSE)=F160,"",VLOOKUP($A160,'[1]2. Child Protection'!$B$8:$BG$226,'[1]2. Child Protection'!N$1,FALSE))</f>
        <v/>
      </c>
      <c r="R160" s="18" t="str">
        <f>IF(VLOOKUP($A160,'[1]2. Child Protection'!$B$8:$BG$226,'[1]2. Child Protection'!O$1,FALSE)=G160,"",VLOOKUP($A160,'[1]2. Child Protection'!$B$8:$BG$226,'[1]2. Child Protection'!O$1,FALSE))</f>
        <v/>
      </c>
      <c r="S160" s="18" t="str">
        <f>IF(VLOOKUP($A160,'[1]2. Child Protection'!$B$8:$BG$226,'[1]2. Child Protection'!P$1,FALSE)=H160,"",VLOOKUP($A160,'[1]2. Child Protection'!$B$8:$BG$226,'[1]2. Child Protection'!P$1,FALSE)-H160)</f>
        <v/>
      </c>
      <c r="T160" s="18" t="str">
        <f>IF(VLOOKUP($A160,'[1]2. Child Protection'!$B$8:$BG$226,'[1]2. Child Protection'!Q$1,FALSE)=I160,"",VLOOKUP($A160,'[1]2. Child Protection'!$B$8:$BG$226,'[1]2. Child Protection'!Q$1,FALSE))</f>
        <v/>
      </c>
      <c r="U160" s="18" t="str">
        <f>IF(VLOOKUP($A160,'[1]2. Child Protection'!$B$8:$BG$226,'[1]2. Child Protection'!R$1,FALSE)=J160,"",VLOOKUP($A160,'[1]2. Child Protection'!$B$8:$BG$226,'[1]2. Child Protection'!R$1,FALSE))</f>
        <v/>
      </c>
      <c r="V160" s="18" t="str">
        <f>IF(VLOOKUP($A160,'[1]2. Child Protection'!$B$8:$BG$226,'[1]2. Child Protection'!S$1,FALSE)=K160,"",VLOOKUP($A160,'[1]2. Child Protection'!$B$8:$BG$226,'[1]2. Child Protection'!S$1,FALSE))</f>
        <v/>
      </c>
      <c r="W160" s="2" t="b">
        <f t="shared" si="2"/>
        <v>1</v>
      </c>
      <c r="X160" s="1" t="s">
        <v>248</v>
      </c>
      <c r="Y160" s="58" t="s">
        <v>22</v>
      </c>
      <c r="Z160" s="57"/>
      <c r="AA160" s="58" t="s">
        <v>22</v>
      </c>
      <c r="AB160" s="57"/>
      <c r="AC160" s="57"/>
      <c r="AD160" s="57"/>
      <c r="AE160" s="58" t="s">
        <v>22</v>
      </c>
      <c r="AF160" s="57"/>
      <c r="AG160" s="57"/>
      <c r="AH160" s="57"/>
    </row>
    <row r="161" spans="1:34" x14ac:dyDescent="0.15">
      <c r="A161" s="2" t="s">
        <v>249</v>
      </c>
      <c r="B161" s="54">
        <v>0.3</v>
      </c>
      <c r="C161" s="48"/>
      <c r="D161" s="54">
        <v>6.2</v>
      </c>
      <c r="E161" s="48"/>
      <c r="F161" s="55" t="s">
        <v>76</v>
      </c>
      <c r="G161" s="55" t="s">
        <v>250</v>
      </c>
      <c r="H161" s="55" t="s">
        <v>22</v>
      </c>
      <c r="I161" s="48"/>
      <c r="J161" s="48"/>
      <c r="K161" s="48"/>
      <c r="M161" s="18" t="str">
        <f>IF(VLOOKUP($A161,'[1]2. Child Protection'!$B$8:$BG$226,'[1]2. Child Protection'!J$1,FALSE)=B161,"",VLOOKUP($A161,'[1]2. Child Protection'!$B$8:$BG$226,'[1]2. Child Protection'!J$1,FALSE)-B161)</f>
        <v/>
      </c>
      <c r="N161" s="18" t="str">
        <f>IF(VLOOKUP($A161,'[1]2. Child Protection'!$B$8:$BG$226,'[1]2. Child Protection'!K$1,FALSE)=C161,"",VLOOKUP($A161,'[1]2. Child Protection'!$B$8:$BG$226,'[1]2. Child Protection'!K$1,FALSE))</f>
        <v/>
      </c>
      <c r="O161" s="18" t="str">
        <f>IF(VLOOKUP($A161,'[1]2. Child Protection'!$B$8:$BG$226,'[1]2. Child Protection'!L$1,FALSE)=D161,"",VLOOKUP($A161,'[1]2. Child Protection'!$B$8:$BG$226,'[1]2. Child Protection'!L$1,FALSE)-D161)</f>
        <v/>
      </c>
      <c r="P161" s="18" t="str">
        <f>IF(VLOOKUP($A161,'[1]2. Child Protection'!$B$8:$BG$226,'[1]2. Child Protection'!M$1,FALSE)=E161,"",VLOOKUP($A161,'[1]2. Child Protection'!$B$8:$BG$226,'[1]2. Child Protection'!M$1,FALSE))</f>
        <v/>
      </c>
      <c r="Q161" s="18" t="str">
        <f>IF(VLOOKUP($A161,'[1]2. Child Protection'!$B$8:$BG$226,'[1]2. Child Protection'!N$1,FALSE)=F161,"",VLOOKUP($A161,'[1]2. Child Protection'!$B$8:$BG$226,'[1]2. Child Protection'!N$1,FALSE))</f>
        <v/>
      </c>
      <c r="R161" s="18" t="str">
        <f>IF(VLOOKUP($A161,'[1]2. Child Protection'!$B$8:$BG$226,'[1]2. Child Protection'!O$1,FALSE)=G161,"",VLOOKUP($A161,'[1]2. Child Protection'!$B$8:$BG$226,'[1]2. Child Protection'!O$1,FALSE))</f>
        <v/>
      </c>
      <c r="S161" s="18" t="str">
        <f>IF(VLOOKUP($A161,'[1]2. Child Protection'!$B$8:$BG$226,'[1]2. Child Protection'!P$1,FALSE)=H161,"",VLOOKUP($A161,'[1]2. Child Protection'!$B$8:$BG$226,'[1]2. Child Protection'!P$1,FALSE)-H161)</f>
        <v/>
      </c>
      <c r="T161" s="18" t="str">
        <f>IF(VLOOKUP($A161,'[1]2. Child Protection'!$B$8:$BG$226,'[1]2. Child Protection'!Q$1,FALSE)=I161,"",VLOOKUP($A161,'[1]2. Child Protection'!$B$8:$BG$226,'[1]2. Child Protection'!Q$1,FALSE))</f>
        <v/>
      </c>
      <c r="U161" s="18" t="str">
        <f>IF(VLOOKUP($A161,'[1]2. Child Protection'!$B$8:$BG$226,'[1]2. Child Protection'!R$1,FALSE)=J161,"",VLOOKUP($A161,'[1]2. Child Protection'!$B$8:$BG$226,'[1]2. Child Protection'!R$1,FALSE))</f>
        <v/>
      </c>
      <c r="V161" s="18" t="str">
        <f>IF(VLOOKUP($A161,'[1]2. Child Protection'!$B$8:$BG$226,'[1]2. Child Protection'!S$1,FALSE)=K161,"",VLOOKUP($A161,'[1]2. Child Protection'!$B$8:$BG$226,'[1]2. Child Protection'!S$1,FALSE))</f>
        <v/>
      </c>
      <c r="W161" s="2" t="b">
        <f t="shared" si="2"/>
        <v>0</v>
      </c>
      <c r="X161" s="1" t="s">
        <v>249</v>
      </c>
      <c r="Y161" s="56">
        <v>0.3</v>
      </c>
      <c r="Z161" s="57"/>
      <c r="AA161" s="56">
        <v>6.2</v>
      </c>
      <c r="AB161" s="57"/>
      <c r="AC161" s="58" t="s">
        <v>76</v>
      </c>
      <c r="AD161" s="58" t="s">
        <v>250</v>
      </c>
      <c r="AE161" s="58" t="s">
        <v>22</v>
      </c>
      <c r="AF161" s="57"/>
      <c r="AG161" s="57"/>
      <c r="AH161" s="57"/>
    </row>
    <row r="162" spans="1:34" x14ac:dyDescent="0.15">
      <c r="A162" s="2" t="s">
        <v>251</v>
      </c>
      <c r="B162" s="54">
        <v>0.35599999999999998</v>
      </c>
      <c r="C162" s="48"/>
      <c r="D162" s="54">
        <v>6.8129999999999997</v>
      </c>
      <c r="E162" s="48"/>
      <c r="F162" s="55" t="s">
        <v>95</v>
      </c>
      <c r="G162" s="55" t="s">
        <v>149</v>
      </c>
      <c r="H162" s="42">
        <v>0.41199999999999998</v>
      </c>
      <c r="I162" s="48"/>
      <c r="J162" s="55" t="s">
        <v>31</v>
      </c>
      <c r="K162" s="55" t="s">
        <v>142</v>
      </c>
      <c r="M162" s="18" t="str">
        <f>IF(VLOOKUP($A162,'[1]2. Child Protection'!$B$8:$BG$226,'[1]2. Child Protection'!J$1,FALSE)=B162,"",VLOOKUP($A162,'[1]2. Child Protection'!$B$8:$BG$226,'[1]2. Child Protection'!J$1,FALSE)-B162)</f>
        <v/>
      </c>
      <c r="N162" s="18" t="str">
        <f>IF(VLOOKUP($A162,'[1]2. Child Protection'!$B$8:$BG$226,'[1]2. Child Protection'!K$1,FALSE)=C162,"",VLOOKUP($A162,'[1]2. Child Protection'!$B$8:$BG$226,'[1]2. Child Protection'!K$1,FALSE))</f>
        <v/>
      </c>
      <c r="O162" s="18" t="str">
        <f>IF(VLOOKUP($A162,'[1]2. Child Protection'!$B$8:$BG$226,'[1]2. Child Protection'!L$1,FALSE)=D162,"",VLOOKUP($A162,'[1]2. Child Protection'!$B$8:$BG$226,'[1]2. Child Protection'!L$1,FALSE)-D162)</f>
        <v/>
      </c>
      <c r="P162" s="18" t="str">
        <f>IF(VLOOKUP($A162,'[1]2. Child Protection'!$B$8:$BG$226,'[1]2. Child Protection'!M$1,FALSE)=E162,"",VLOOKUP($A162,'[1]2. Child Protection'!$B$8:$BG$226,'[1]2. Child Protection'!M$1,FALSE))</f>
        <v/>
      </c>
      <c r="Q162" s="18" t="str">
        <f>IF(VLOOKUP($A162,'[1]2. Child Protection'!$B$8:$BG$226,'[1]2. Child Protection'!N$1,FALSE)=F162,"",VLOOKUP($A162,'[1]2. Child Protection'!$B$8:$BG$226,'[1]2. Child Protection'!N$1,FALSE))</f>
        <v/>
      </c>
      <c r="R162" s="18" t="str">
        <f>IF(VLOOKUP($A162,'[1]2. Child Protection'!$B$8:$BG$226,'[1]2. Child Protection'!O$1,FALSE)=G162,"",VLOOKUP($A162,'[1]2. Child Protection'!$B$8:$BG$226,'[1]2. Child Protection'!O$1,FALSE))</f>
        <v/>
      </c>
      <c r="S162" s="18" t="str">
        <f>IF(VLOOKUP($A162,'[1]2. Child Protection'!$B$8:$BG$226,'[1]2. Child Protection'!P$1,FALSE)=H162,"",VLOOKUP($A162,'[1]2. Child Protection'!$B$8:$BG$226,'[1]2. Child Protection'!P$1,FALSE)-H162)</f>
        <v/>
      </c>
      <c r="T162" s="18" t="str">
        <f>IF(VLOOKUP($A162,'[1]2. Child Protection'!$B$8:$BG$226,'[1]2. Child Protection'!Q$1,FALSE)=I162,"",VLOOKUP($A162,'[1]2. Child Protection'!$B$8:$BG$226,'[1]2. Child Protection'!Q$1,FALSE))</f>
        <v/>
      </c>
      <c r="U162" s="18" t="str">
        <f>IF(VLOOKUP($A162,'[1]2. Child Protection'!$B$8:$BG$226,'[1]2. Child Protection'!R$1,FALSE)=J162,"",VLOOKUP($A162,'[1]2. Child Protection'!$B$8:$BG$226,'[1]2. Child Protection'!R$1,FALSE))</f>
        <v/>
      </c>
      <c r="V162" s="18" t="str">
        <f>IF(VLOOKUP($A162,'[1]2. Child Protection'!$B$8:$BG$226,'[1]2. Child Protection'!S$1,FALSE)=K162,"",VLOOKUP($A162,'[1]2. Child Protection'!$B$8:$BG$226,'[1]2. Child Protection'!S$1,FALSE))</f>
        <v/>
      </c>
      <c r="W162" s="2" t="b">
        <f t="shared" si="2"/>
        <v>0</v>
      </c>
      <c r="X162" s="1" t="s">
        <v>251</v>
      </c>
      <c r="Y162" s="56">
        <v>0.3</v>
      </c>
      <c r="Z162" s="57"/>
      <c r="AA162" s="56">
        <v>5.5</v>
      </c>
      <c r="AB162" s="57"/>
      <c r="AC162" s="58" t="s">
        <v>31</v>
      </c>
      <c r="AD162" s="58" t="s">
        <v>142</v>
      </c>
      <c r="AE162" s="56">
        <v>0.4</v>
      </c>
      <c r="AF162" s="57"/>
      <c r="AG162" s="58" t="s">
        <v>31</v>
      </c>
      <c r="AH162" s="58" t="s">
        <v>142</v>
      </c>
    </row>
    <row r="163" spans="1:34" x14ac:dyDescent="0.15">
      <c r="A163" s="2" t="s">
        <v>252</v>
      </c>
      <c r="B163" s="55" t="s">
        <v>22</v>
      </c>
      <c r="C163" s="48"/>
      <c r="D163" s="55" t="s">
        <v>22</v>
      </c>
      <c r="E163" s="48"/>
      <c r="F163" s="48"/>
      <c r="G163" s="48"/>
      <c r="H163" s="55" t="s">
        <v>22</v>
      </c>
      <c r="I163" s="48"/>
      <c r="J163" s="48"/>
      <c r="K163" s="48"/>
      <c r="M163" s="18" t="str">
        <f>IF(VLOOKUP($A163,'[1]2. Child Protection'!$B$8:$BG$226,'[1]2. Child Protection'!J$1,FALSE)=B163,"",VLOOKUP($A163,'[1]2. Child Protection'!$B$8:$BG$226,'[1]2. Child Protection'!J$1,FALSE)-B163)</f>
        <v/>
      </c>
      <c r="N163" s="18" t="str">
        <f>IF(VLOOKUP($A163,'[1]2. Child Protection'!$B$8:$BG$226,'[1]2. Child Protection'!K$1,FALSE)=C163,"",VLOOKUP($A163,'[1]2. Child Protection'!$B$8:$BG$226,'[1]2. Child Protection'!K$1,FALSE))</f>
        <v/>
      </c>
      <c r="O163" s="18" t="str">
        <f>IF(VLOOKUP($A163,'[1]2. Child Protection'!$B$8:$BG$226,'[1]2. Child Protection'!L$1,FALSE)=D163,"",VLOOKUP($A163,'[1]2. Child Protection'!$B$8:$BG$226,'[1]2. Child Protection'!L$1,FALSE)-D163)</f>
        <v/>
      </c>
      <c r="P163" s="18" t="str">
        <f>IF(VLOOKUP($A163,'[1]2. Child Protection'!$B$8:$BG$226,'[1]2. Child Protection'!M$1,FALSE)=E163,"",VLOOKUP($A163,'[1]2. Child Protection'!$B$8:$BG$226,'[1]2. Child Protection'!M$1,FALSE))</f>
        <v/>
      </c>
      <c r="Q163" s="18" t="str">
        <f>IF(VLOOKUP($A163,'[1]2. Child Protection'!$B$8:$BG$226,'[1]2. Child Protection'!N$1,FALSE)=F163,"",VLOOKUP($A163,'[1]2. Child Protection'!$B$8:$BG$226,'[1]2. Child Protection'!N$1,FALSE))</f>
        <v/>
      </c>
      <c r="R163" s="18" t="str">
        <f>IF(VLOOKUP($A163,'[1]2. Child Protection'!$B$8:$BG$226,'[1]2. Child Protection'!O$1,FALSE)=G163,"",VLOOKUP($A163,'[1]2. Child Protection'!$B$8:$BG$226,'[1]2. Child Protection'!O$1,FALSE))</f>
        <v/>
      </c>
      <c r="S163" s="18" t="str">
        <f>IF(VLOOKUP($A163,'[1]2. Child Protection'!$B$8:$BG$226,'[1]2. Child Protection'!P$1,FALSE)=H163,"",VLOOKUP($A163,'[1]2. Child Protection'!$B$8:$BG$226,'[1]2. Child Protection'!P$1,FALSE)-H163)</f>
        <v/>
      </c>
      <c r="T163" s="18" t="str">
        <f>IF(VLOOKUP($A163,'[1]2. Child Protection'!$B$8:$BG$226,'[1]2. Child Protection'!Q$1,FALSE)=I163,"",VLOOKUP($A163,'[1]2. Child Protection'!$B$8:$BG$226,'[1]2. Child Protection'!Q$1,FALSE))</f>
        <v/>
      </c>
      <c r="U163" s="18" t="str">
        <f>IF(VLOOKUP($A163,'[1]2. Child Protection'!$B$8:$BG$226,'[1]2. Child Protection'!R$1,FALSE)=J163,"",VLOOKUP($A163,'[1]2. Child Protection'!$B$8:$BG$226,'[1]2. Child Protection'!R$1,FALSE))</f>
        <v/>
      </c>
      <c r="V163" s="18" t="str">
        <f>IF(VLOOKUP($A163,'[1]2. Child Protection'!$B$8:$BG$226,'[1]2. Child Protection'!S$1,FALSE)=K163,"",VLOOKUP($A163,'[1]2. Child Protection'!$B$8:$BG$226,'[1]2. Child Protection'!S$1,FALSE))</f>
        <v/>
      </c>
      <c r="W163" s="2" t="b">
        <f t="shared" si="2"/>
        <v>1</v>
      </c>
      <c r="X163" s="1" t="s">
        <v>252</v>
      </c>
      <c r="Y163" s="58" t="s">
        <v>22</v>
      </c>
      <c r="Z163" s="57"/>
      <c r="AA163" s="58" t="s">
        <v>22</v>
      </c>
      <c r="AB163" s="57"/>
      <c r="AC163" s="57"/>
      <c r="AD163" s="57"/>
      <c r="AE163" s="58" t="s">
        <v>22</v>
      </c>
      <c r="AF163" s="57"/>
      <c r="AG163" s="57"/>
      <c r="AH163" s="57"/>
    </row>
    <row r="164" spans="1:34" x14ac:dyDescent="0.15">
      <c r="A164" s="2" t="s">
        <v>253</v>
      </c>
      <c r="B164" s="54">
        <v>3.71</v>
      </c>
      <c r="C164" s="48" t="s">
        <v>48</v>
      </c>
      <c r="D164" s="54">
        <v>23.991</v>
      </c>
      <c r="E164" s="48" t="s">
        <v>48</v>
      </c>
      <c r="F164" s="55" t="s">
        <v>49</v>
      </c>
      <c r="G164" s="55" t="s">
        <v>50</v>
      </c>
      <c r="H164" s="55" t="s">
        <v>22</v>
      </c>
      <c r="I164" s="48"/>
      <c r="J164" s="48"/>
      <c r="K164" s="48"/>
      <c r="M164" s="18" t="str">
        <f>IF(VLOOKUP($A164,'[1]2. Child Protection'!$B$8:$BG$226,'[1]2. Child Protection'!J$1,FALSE)=B164,"",VLOOKUP($A164,'[1]2. Child Protection'!$B$8:$BG$226,'[1]2. Child Protection'!J$1,FALSE)-B164)</f>
        <v/>
      </c>
      <c r="N164" s="18" t="str">
        <f>IF(VLOOKUP($A164,'[1]2. Child Protection'!$B$8:$BG$226,'[1]2. Child Protection'!K$1,FALSE)=C164,"",VLOOKUP($A164,'[1]2. Child Protection'!$B$8:$BG$226,'[1]2. Child Protection'!K$1,FALSE))</f>
        <v/>
      </c>
      <c r="O164" s="18" t="str">
        <f>IF(VLOOKUP($A164,'[1]2. Child Protection'!$B$8:$BG$226,'[1]2. Child Protection'!L$1,FALSE)=D164,"",VLOOKUP($A164,'[1]2. Child Protection'!$B$8:$BG$226,'[1]2. Child Protection'!L$1,FALSE)-D164)</f>
        <v/>
      </c>
      <c r="P164" s="18" t="str">
        <f>IF(VLOOKUP($A164,'[1]2. Child Protection'!$B$8:$BG$226,'[1]2. Child Protection'!M$1,FALSE)=E164,"",VLOOKUP($A164,'[1]2. Child Protection'!$B$8:$BG$226,'[1]2. Child Protection'!M$1,FALSE))</f>
        <v/>
      </c>
      <c r="Q164" s="18" t="str">
        <f>IF(VLOOKUP($A164,'[1]2. Child Protection'!$B$8:$BG$226,'[1]2. Child Protection'!N$1,FALSE)=F164,"",VLOOKUP($A164,'[1]2. Child Protection'!$B$8:$BG$226,'[1]2. Child Protection'!N$1,FALSE))</f>
        <v/>
      </c>
      <c r="R164" s="18" t="str">
        <f>IF(VLOOKUP($A164,'[1]2. Child Protection'!$B$8:$BG$226,'[1]2. Child Protection'!O$1,FALSE)=G164,"",VLOOKUP($A164,'[1]2. Child Protection'!$B$8:$BG$226,'[1]2. Child Protection'!O$1,FALSE))</f>
        <v/>
      </c>
      <c r="S164" s="18" t="str">
        <f>IF(VLOOKUP($A164,'[1]2. Child Protection'!$B$8:$BG$226,'[1]2. Child Protection'!P$1,FALSE)=H164,"",VLOOKUP($A164,'[1]2. Child Protection'!$B$8:$BG$226,'[1]2. Child Protection'!P$1,FALSE)-H164)</f>
        <v/>
      </c>
      <c r="T164" s="18" t="str">
        <f>IF(VLOOKUP($A164,'[1]2. Child Protection'!$B$8:$BG$226,'[1]2. Child Protection'!Q$1,FALSE)=I164,"",VLOOKUP($A164,'[1]2. Child Protection'!$B$8:$BG$226,'[1]2. Child Protection'!Q$1,FALSE))</f>
        <v/>
      </c>
      <c r="U164" s="18" t="str">
        <f>IF(VLOOKUP($A164,'[1]2. Child Protection'!$B$8:$BG$226,'[1]2. Child Protection'!R$1,FALSE)=J164,"",VLOOKUP($A164,'[1]2. Child Protection'!$B$8:$BG$226,'[1]2. Child Protection'!R$1,FALSE))</f>
        <v/>
      </c>
      <c r="V164" s="18" t="str">
        <f>IF(VLOOKUP($A164,'[1]2. Child Protection'!$B$8:$BG$226,'[1]2. Child Protection'!S$1,FALSE)=K164,"",VLOOKUP($A164,'[1]2. Child Protection'!$B$8:$BG$226,'[1]2. Child Protection'!S$1,FALSE))</f>
        <v/>
      </c>
      <c r="W164" s="2" t="b">
        <f t="shared" si="2"/>
        <v>0</v>
      </c>
      <c r="X164" s="1" t="s">
        <v>253</v>
      </c>
      <c r="Y164" s="56">
        <v>3.7</v>
      </c>
      <c r="Z164" s="57" t="s">
        <v>37</v>
      </c>
      <c r="AA164" s="56">
        <v>24</v>
      </c>
      <c r="AB164" s="57" t="s">
        <v>37</v>
      </c>
      <c r="AC164" s="58" t="s">
        <v>49</v>
      </c>
      <c r="AD164" s="58" t="s">
        <v>50</v>
      </c>
      <c r="AE164" s="58" t="s">
        <v>22</v>
      </c>
      <c r="AF164" s="57"/>
      <c r="AG164" s="57"/>
      <c r="AH164" s="57"/>
    </row>
    <row r="165" spans="1:34" x14ac:dyDescent="0.15">
      <c r="A165" s="2" t="s">
        <v>254</v>
      </c>
      <c r="B165" s="55" t="s">
        <v>22</v>
      </c>
      <c r="C165" s="48"/>
      <c r="D165" s="55" t="s">
        <v>22</v>
      </c>
      <c r="E165" s="48"/>
      <c r="F165" s="48"/>
      <c r="G165" s="48"/>
      <c r="H165" s="55" t="s">
        <v>22</v>
      </c>
      <c r="I165" s="48"/>
      <c r="J165" s="48"/>
      <c r="K165" s="48"/>
      <c r="M165" s="18" t="str">
        <f>IF(VLOOKUP($A165,'[1]2. Child Protection'!$B$8:$BG$226,'[1]2. Child Protection'!J$1,FALSE)=B165,"",VLOOKUP($A165,'[1]2. Child Protection'!$B$8:$BG$226,'[1]2. Child Protection'!J$1,FALSE)-B165)</f>
        <v/>
      </c>
      <c r="N165" s="18" t="str">
        <f>IF(VLOOKUP($A165,'[1]2. Child Protection'!$B$8:$BG$226,'[1]2. Child Protection'!K$1,FALSE)=C165,"",VLOOKUP($A165,'[1]2. Child Protection'!$B$8:$BG$226,'[1]2. Child Protection'!K$1,FALSE))</f>
        <v/>
      </c>
      <c r="O165" s="18" t="str">
        <f>IF(VLOOKUP($A165,'[1]2. Child Protection'!$B$8:$BG$226,'[1]2. Child Protection'!L$1,FALSE)=D165,"",VLOOKUP($A165,'[1]2. Child Protection'!$B$8:$BG$226,'[1]2. Child Protection'!L$1,FALSE)-D165)</f>
        <v/>
      </c>
      <c r="P165" s="18" t="str">
        <f>IF(VLOOKUP($A165,'[1]2. Child Protection'!$B$8:$BG$226,'[1]2. Child Protection'!M$1,FALSE)=E165,"",VLOOKUP($A165,'[1]2. Child Protection'!$B$8:$BG$226,'[1]2. Child Protection'!M$1,FALSE))</f>
        <v/>
      </c>
      <c r="Q165" s="18" t="str">
        <f>IF(VLOOKUP($A165,'[1]2. Child Protection'!$B$8:$BG$226,'[1]2. Child Protection'!N$1,FALSE)=F165,"",VLOOKUP($A165,'[1]2. Child Protection'!$B$8:$BG$226,'[1]2. Child Protection'!N$1,FALSE))</f>
        <v/>
      </c>
      <c r="R165" s="18" t="str">
        <f>IF(VLOOKUP($A165,'[1]2. Child Protection'!$B$8:$BG$226,'[1]2. Child Protection'!O$1,FALSE)=G165,"",VLOOKUP($A165,'[1]2. Child Protection'!$B$8:$BG$226,'[1]2. Child Protection'!O$1,FALSE))</f>
        <v/>
      </c>
      <c r="S165" s="18" t="str">
        <f>IF(VLOOKUP($A165,'[1]2. Child Protection'!$B$8:$BG$226,'[1]2. Child Protection'!P$1,FALSE)=H165,"",VLOOKUP($A165,'[1]2. Child Protection'!$B$8:$BG$226,'[1]2. Child Protection'!P$1,FALSE)-H165)</f>
        <v/>
      </c>
      <c r="T165" s="18" t="str">
        <f>IF(VLOOKUP($A165,'[1]2. Child Protection'!$B$8:$BG$226,'[1]2. Child Protection'!Q$1,FALSE)=I165,"",VLOOKUP($A165,'[1]2. Child Protection'!$B$8:$BG$226,'[1]2. Child Protection'!Q$1,FALSE))</f>
        <v/>
      </c>
      <c r="U165" s="18" t="str">
        <f>IF(VLOOKUP($A165,'[1]2. Child Protection'!$B$8:$BG$226,'[1]2. Child Protection'!R$1,FALSE)=J165,"",VLOOKUP($A165,'[1]2. Child Protection'!$B$8:$BG$226,'[1]2. Child Protection'!R$1,FALSE))</f>
        <v/>
      </c>
      <c r="V165" s="18" t="str">
        <f>IF(VLOOKUP($A165,'[1]2. Child Protection'!$B$8:$BG$226,'[1]2. Child Protection'!S$1,FALSE)=K165,"",VLOOKUP($A165,'[1]2. Child Protection'!$B$8:$BG$226,'[1]2. Child Protection'!S$1,FALSE))</f>
        <v/>
      </c>
      <c r="W165" s="2" t="b">
        <f t="shared" si="2"/>
        <v>1</v>
      </c>
      <c r="X165" s="1" t="s">
        <v>254</v>
      </c>
      <c r="Y165" s="58" t="s">
        <v>22</v>
      </c>
      <c r="Z165" s="57"/>
      <c r="AA165" s="58" t="s">
        <v>22</v>
      </c>
      <c r="AB165" s="57"/>
      <c r="AC165" s="57"/>
      <c r="AD165" s="57"/>
      <c r="AE165" s="58" t="s">
        <v>22</v>
      </c>
      <c r="AF165" s="57"/>
      <c r="AG165" s="57"/>
      <c r="AH165" s="57"/>
    </row>
    <row r="166" spans="1:34" x14ac:dyDescent="0.15">
      <c r="A166" s="2" t="s">
        <v>255</v>
      </c>
      <c r="B166" s="54">
        <v>0.9</v>
      </c>
      <c r="C166" s="48"/>
      <c r="D166" s="54">
        <v>7.4</v>
      </c>
      <c r="E166" s="48"/>
      <c r="F166" s="55" t="s">
        <v>31</v>
      </c>
      <c r="G166" s="55" t="s">
        <v>32</v>
      </c>
      <c r="H166" s="54">
        <v>2</v>
      </c>
      <c r="I166" s="48"/>
      <c r="J166" s="55" t="s">
        <v>31</v>
      </c>
      <c r="K166" s="55" t="s">
        <v>32</v>
      </c>
      <c r="M166" s="18" t="str">
        <f>IF(VLOOKUP($A166,'[1]2. Child Protection'!$B$8:$BG$226,'[1]2. Child Protection'!J$1,FALSE)=B166,"",VLOOKUP($A166,'[1]2. Child Protection'!$B$8:$BG$226,'[1]2. Child Protection'!J$1,FALSE)-B166)</f>
        <v/>
      </c>
      <c r="N166" s="18" t="str">
        <f>IF(VLOOKUP($A166,'[1]2. Child Protection'!$B$8:$BG$226,'[1]2. Child Protection'!K$1,FALSE)=C166,"",VLOOKUP($A166,'[1]2. Child Protection'!$B$8:$BG$226,'[1]2. Child Protection'!K$1,FALSE))</f>
        <v/>
      </c>
      <c r="O166" s="18" t="str">
        <f>IF(VLOOKUP($A166,'[1]2. Child Protection'!$B$8:$BG$226,'[1]2. Child Protection'!L$1,FALSE)=D166,"",VLOOKUP($A166,'[1]2. Child Protection'!$B$8:$BG$226,'[1]2. Child Protection'!L$1,FALSE)-D166)</f>
        <v/>
      </c>
      <c r="P166" s="18" t="str">
        <f>IF(VLOOKUP($A166,'[1]2. Child Protection'!$B$8:$BG$226,'[1]2. Child Protection'!M$1,FALSE)=E166,"",VLOOKUP($A166,'[1]2. Child Protection'!$B$8:$BG$226,'[1]2. Child Protection'!M$1,FALSE))</f>
        <v/>
      </c>
      <c r="Q166" s="18" t="str">
        <f>IF(VLOOKUP($A166,'[1]2. Child Protection'!$B$8:$BG$226,'[1]2. Child Protection'!N$1,FALSE)=F166,"",VLOOKUP($A166,'[1]2. Child Protection'!$B$8:$BG$226,'[1]2. Child Protection'!N$1,FALSE))</f>
        <v/>
      </c>
      <c r="R166" s="18" t="str">
        <f>IF(VLOOKUP($A166,'[1]2. Child Protection'!$B$8:$BG$226,'[1]2. Child Protection'!O$1,FALSE)=G166,"",VLOOKUP($A166,'[1]2. Child Protection'!$B$8:$BG$226,'[1]2. Child Protection'!O$1,FALSE))</f>
        <v/>
      </c>
      <c r="S166" s="18" t="str">
        <f>IF(VLOOKUP($A166,'[1]2. Child Protection'!$B$8:$BG$226,'[1]2. Child Protection'!P$1,FALSE)=H166,"",VLOOKUP($A166,'[1]2. Child Protection'!$B$8:$BG$226,'[1]2. Child Protection'!P$1,FALSE)-H166)</f>
        <v/>
      </c>
      <c r="T166" s="18" t="str">
        <f>IF(VLOOKUP($A166,'[1]2. Child Protection'!$B$8:$BG$226,'[1]2. Child Protection'!Q$1,FALSE)=I166,"",VLOOKUP($A166,'[1]2. Child Protection'!$B$8:$BG$226,'[1]2. Child Protection'!Q$1,FALSE))</f>
        <v/>
      </c>
      <c r="U166" s="18" t="str">
        <f>IF(VLOOKUP($A166,'[1]2. Child Protection'!$B$8:$BG$226,'[1]2. Child Protection'!R$1,FALSE)=J166,"",VLOOKUP($A166,'[1]2. Child Protection'!$B$8:$BG$226,'[1]2. Child Protection'!R$1,FALSE))</f>
        <v/>
      </c>
      <c r="V166" s="18" t="str">
        <f>IF(VLOOKUP($A166,'[1]2. Child Protection'!$B$8:$BG$226,'[1]2. Child Protection'!S$1,FALSE)=K166,"",VLOOKUP($A166,'[1]2. Child Protection'!$B$8:$BG$226,'[1]2. Child Protection'!S$1,FALSE))</f>
        <v/>
      </c>
      <c r="W166" s="2" t="b">
        <f t="shared" si="2"/>
        <v>1</v>
      </c>
      <c r="X166" s="1" t="s">
        <v>255</v>
      </c>
      <c r="Y166" s="56">
        <v>0.9</v>
      </c>
      <c r="Z166" s="57"/>
      <c r="AA166" s="56">
        <v>7.4</v>
      </c>
      <c r="AB166" s="57"/>
      <c r="AC166" s="58" t="s">
        <v>31</v>
      </c>
      <c r="AD166" s="58" t="s">
        <v>32</v>
      </c>
      <c r="AE166" s="56">
        <v>2</v>
      </c>
      <c r="AF166" s="57"/>
      <c r="AG166" s="58" t="s">
        <v>31</v>
      </c>
      <c r="AH166" s="58" t="s">
        <v>32</v>
      </c>
    </row>
    <row r="167" spans="1:34" x14ac:dyDescent="0.15">
      <c r="A167" s="2" t="s">
        <v>256</v>
      </c>
      <c r="B167" s="55" t="s">
        <v>22</v>
      </c>
      <c r="C167" s="48"/>
      <c r="D167" s="55" t="s">
        <v>22</v>
      </c>
      <c r="E167" s="48"/>
      <c r="F167" s="48"/>
      <c r="G167" s="48"/>
      <c r="H167" s="55" t="s">
        <v>22</v>
      </c>
      <c r="I167" s="48"/>
      <c r="J167" s="48"/>
      <c r="K167" s="48"/>
      <c r="M167" s="18" t="str">
        <f>IF(VLOOKUP($A167,'[1]2. Child Protection'!$B$8:$BG$226,'[1]2. Child Protection'!J$1,FALSE)=B167,"",VLOOKUP($A167,'[1]2. Child Protection'!$B$8:$BG$226,'[1]2. Child Protection'!J$1,FALSE)-B167)</f>
        <v/>
      </c>
      <c r="N167" s="18" t="str">
        <f>IF(VLOOKUP($A167,'[1]2. Child Protection'!$B$8:$BG$226,'[1]2. Child Protection'!K$1,FALSE)=C167,"",VLOOKUP($A167,'[1]2. Child Protection'!$B$8:$BG$226,'[1]2. Child Protection'!K$1,FALSE))</f>
        <v/>
      </c>
      <c r="O167" s="18" t="str">
        <f>IF(VLOOKUP($A167,'[1]2. Child Protection'!$B$8:$BG$226,'[1]2. Child Protection'!L$1,FALSE)=D167,"",VLOOKUP($A167,'[1]2. Child Protection'!$B$8:$BG$226,'[1]2. Child Protection'!L$1,FALSE)-D167)</f>
        <v/>
      </c>
      <c r="P167" s="18" t="str">
        <f>IF(VLOOKUP($A167,'[1]2. Child Protection'!$B$8:$BG$226,'[1]2. Child Protection'!M$1,FALSE)=E167,"",VLOOKUP($A167,'[1]2. Child Protection'!$B$8:$BG$226,'[1]2. Child Protection'!M$1,FALSE))</f>
        <v/>
      </c>
      <c r="Q167" s="18" t="str">
        <f>IF(VLOOKUP($A167,'[1]2. Child Protection'!$B$8:$BG$226,'[1]2. Child Protection'!N$1,FALSE)=F167,"",VLOOKUP($A167,'[1]2. Child Protection'!$B$8:$BG$226,'[1]2. Child Protection'!N$1,FALSE))</f>
        <v/>
      </c>
      <c r="R167" s="18" t="str">
        <f>IF(VLOOKUP($A167,'[1]2. Child Protection'!$B$8:$BG$226,'[1]2. Child Protection'!O$1,FALSE)=G167,"",VLOOKUP($A167,'[1]2. Child Protection'!$B$8:$BG$226,'[1]2. Child Protection'!O$1,FALSE))</f>
        <v/>
      </c>
      <c r="S167" s="18" t="str">
        <f>IF(VLOOKUP($A167,'[1]2. Child Protection'!$B$8:$BG$226,'[1]2. Child Protection'!P$1,FALSE)=H167,"",VLOOKUP($A167,'[1]2. Child Protection'!$B$8:$BG$226,'[1]2. Child Protection'!P$1,FALSE)-H167)</f>
        <v/>
      </c>
      <c r="T167" s="18" t="str">
        <f>IF(VLOOKUP($A167,'[1]2. Child Protection'!$B$8:$BG$226,'[1]2. Child Protection'!Q$1,FALSE)=I167,"",VLOOKUP($A167,'[1]2. Child Protection'!$B$8:$BG$226,'[1]2. Child Protection'!Q$1,FALSE))</f>
        <v/>
      </c>
      <c r="U167" s="18" t="str">
        <f>IF(VLOOKUP($A167,'[1]2. Child Protection'!$B$8:$BG$226,'[1]2. Child Protection'!R$1,FALSE)=J167,"",VLOOKUP($A167,'[1]2. Child Protection'!$B$8:$BG$226,'[1]2. Child Protection'!R$1,FALSE))</f>
        <v/>
      </c>
      <c r="V167" s="18" t="str">
        <f>IF(VLOOKUP($A167,'[1]2. Child Protection'!$B$8:$BG$226,'[1]2. Child Protection'!S$1,FALSE)=K167,"",VLOOKUP($A167,'[1]2. Child Protection'!$B$8:$BG$226,'[1]2. Child Protection'!S$1,FALSE))</f>
        <v/>
      </c>
      <c r="W167" s="2" t="b">
        <f t="shared" si="2"/>
        <v>1</v>
      </c>
      <c r="X167" s="1" t="s">
        <v>256</v>
      </c>
      <c r="Y167" s="58" t="s">
        <v>22</v>
      </c>
      <c r="Z167" s="57"/>
      <c r="AA167" s="58" t="s">
        <v>22</v>
      </c>
      <c r="AB167" s="57"/>
      <c r="AC167" s="57"/>
      <c r="AD167" s="57"/>
      <c r="AE167" s="58" t="s">
        <v>22</v>
      </c>
      <c r="AF167" s="57"/>
      <c r="AG167" s="57"/>
      <c r="AH167" s="57"/>
    </row>
    <row r="168" spans="1:34" x14ac:dyDescent="0.15">
      <c r="A168" s="2" t="s">
        <v>257</v>
      </c>
      <c r="B168" s="54">
        <v>5.4</v>
      </c>
      <c r="C168" s="48"/>
      <c r="D168" s="54">
        <v>28</v>
      </c>
      <c r="E168" s="48"/>
      <c r="F168" s="55" t="s">
        <v>45</v>
      </c>
      <c r="G168" s="55" t="s">
        <v>46</v>
      </c>
      <c r="H168" s="54">
        <v>3.1</v>
      </c>
      <c r="I168" s="48"/>
      <c r="J168" s="55" t="s">
        <v>45</v>
      </c>
      <c r="K168" s="55" t="s">
        <v>46</v>
      </c>
      <c r="M168" s="18" t="str">
        <f>IF(VLOOKUP($A168,'[1]2. Child Protection'!$B$8:$BG$226,'[1]2. Child Protection'!J$1,FALSE)=B168,"",VLOOKUP($A168,'[1]2. Child Protection'!$B$8:$BG$226,'[1]2. Child Protection'!J$1,FALSE)-B168)</f>
        <v/>
      </c>
      <c r="N168" s="18" t="str">
        <f>IF(VLOOKUP($A168,'[1]2. Child Protection'!$B$8:$BG$226,'[1]2. Child Protection'!K$1,FALSE)=C168,"",VLOOKUP($A168,'[1]2. Child Protection'!$B$8:$BG$226,'[1]2. Child Protection'!K$1,FALSE))</f>
        <v/>
      </c>
      <c r="O168" s="18" t="str">
        <f>IF(VLOOKUP($A168,'[1]2. Child Protection'!$B$8:$BG$226,'[1]2. Child Protection'!L$1,FALSE)=D168,"",VLOOKUP($A168,'[1]2. Child Protection'!$B$8:$BG$226,'[1]2. Child Protection'!L$1,FALSE)-D168)</f>
        <v/>
      </c>
      <c r="P168" s="18" t="str">
        <f>IF(VLOOKUP($A168,'[1]2. Child Protection'!$B$8:$BG$226,'[1]2. Child Protection'!M$1,FALSE)=E168,"",VLOOKUP($A168,'[1]2. Child Protection'!$B$8:$BG$226,'[1]2. Child Protection'!M$1,FALSE))</f>
        <v/>
      </c>
      <c r="Q168" s="18" t="str">
        <f>IF(VLOOKUP($A168,'[1]2. Child Protection'!$B$8:$BG$226,'[1]2. Child Protection'!N$1,FALSE)=F168,"",VLOOKUP($A168,'[1]2. Child Protection'!$B$8:$BG$226,'[1]2. Child Protection'!N$1,FALSE))</f>
        <v/>
      </c>
      <c r="R168" s="18" t="str">
        <f>IF(VLOOKUP($A168,'[1]2. Child Protection'!$B$8:$BG$226,'[1]2. Child Protection'!O$1,FALSE)=G168,"",VLOOKUP($A168,'[1]2. Child Protection'!$B$8:$BG$226,'[1]2. Child Protection'!O$1,FALSE))</f>
        <v/>
      </c>
      <c r="S168" s="18" t="str">
        <f>IF(VLOOKUP($A168,'[1]2. Child Protection'!$B$8:$BG$226,'[1]2. Child Protection'!P$1,FALSE)=H168,"",VLOOKUP($A168,'[1]2. Child Protection'!$B$8:$BG$226,'[1]2. Child Protection'!P$1,FALSE)-H168)</f>
        <v/>
      </c>
      <c r="T168" s="18" t="str">
        <f>IF(VLOOKUP($A168,'[1]2. Child Protection'!$B$8:$BG$226,'[1]2. Child Protection'!Q$1,FALSE)=I168,"",VLOOKUP($A168,'[1]2. Child Protection'!$B$8:$BG$226,'[1]2. Child Protection'!Q$1,FALSE))</f>
        <v/>
      </c>
      <c r="U168" s="18" t="str">
        <f>IF(VLOOKUP($A168,'[1]2. Child Protection'!$B$8:$BG$226,'[1]2. Child Protection'!R$1,FALSE)=J168,"",VLOOKUP($A168,'[1]2. Child Protection'!$B$8:$BG$226,'[1]2. Child Protection'!R$1,FALSE))</f>
        <v/>
      </c>
      <c r="V168" s="18" t="str">
        <f>IF(VLOOKUP($A168,'[1]2. Child Protection'!$B$8:$BG$226,'[1]2. Child Protection'!S$1,FALSE)=K168,"",VLOOKUP($A168,'[1]2. Child Protection'!$B$8:$BG$226,'[1]2. Child Protection'!S$1,FALSE))</f>
        <v/>
      </c>
      <c r="W168" s="2" t="b">
        <f t="shared" si="2"/>
        <v>1</v>
      </c>
      <c r="X168" s="1" t="s">
        <v>257</v>
      </c>
      <c r="Y168" s="56">
        <v>5.4</v>
      </c>
      <c r="Z168" s="57"/>
      <c r="AA168" s="56">
        <v>28</v>
      </c>
      <c r="AB168" s="57"/>
      <c r="AC168" s="58" t="s">
        <v>45</v>
      </c>
      <c r="AD168" s="58" t="s">
        <v>46</v>
      </c>
      <c r="AE168" s="56">
        <v>3.1</v>
      </c>
      <c r="AF168" s="57"/>
      <c r="AG168" s="58" t="s">
        <v>45</v>
      </c>
      <c r="AH168" s="58" t="s">
        <v>46</v>
      </c>
    </row>
    <row r="169" spans="1:34" x14ac:dyDescent="0.15">
      <c r="A169" s="2" t="s">
        <v>258</v>
      </c>
      <c r="B169" s="55" t="s">
        <v>22</v>
      </c>
      <c r="C169" s="48"/>
      <c r="D169" s="55" t="s">
        <v>22</v>
      </c>
      <c r="E169" s="48"/>
      <c r="F169" s="48"/>
      <c r="G169" s="48"/>
      <c r="H169" s="55" t="s">
        <v>22</v>
      </c>
      <c r="I169" s="48"/>
      <c r="J169" s="48"/>
      <c r="K169" s="48"/>
      <c r="M169" s="18" t="str">
        <f>IF(VLOOKUP($A169,'[1]2. Child Protection'!$B$8:$BG$226,'[1]2. Child Protection'!J$1,FALSE)=B169,"",VLOOKUP($A169,'[1]2. Child Protection'!$B$8:$BG$226,'[1]2. Child Protection'!J$1,FALSE)-B169)</f>
        <v/>
      </c>
      <c r="N169" s="18" t="str">
        <f>IF(VLOOKUP($A169,'[1]2. Child Protection'!$B$8:$BG$226,'[1]2. Child Protection'!K$1,FALSE)=C169,"",VLOOKUP($A169,'[1]2. Child Protection'!$B$8:$BG$226,'[1]2. Child Protection'!K$1,FALSE))</f>
        <v/>
      </c>
      <c r="O169" s="18" t="str">
        <f>IF(VLOOKUP($A169,'[1]2. Child Protection'!$B$8:$BG$226,'[1]2. Child Protection'!L$1,FALSE)=D169,"",VLOOKUP($A169,'[1]2. Child Protection'!$B$8:$BG$226,'[1]2. Child Protection'!L$1,FALSE)-D169)</f>
        <v/>
      </c>
      <c r="P169" s="18" t="str">
        <f>IF(VLOOKUP($A169,'[1]2. Child Protection'!$B$8:$BG$226,'[1]2. Child Protection'!M$1,FALSE)=E169,"",VLOOKUP($A169,'[1]2. Child Protection'!$B$8:$BG$226,'[1]2. Child Protection'!M$1,FALSE))</f>
        <v/>
      </c>
      <c r="Q169" s="18" t="str">
        <f>IF(VLOOKUP($A169,'[1]2. Child Protection'!$B$8:$BG$226,'[1]2. Child Protection'!N$1,FALSE)=F169,"",VLOOKUP($A169,'[1]2. Child Protection'!$B$8:$BG$226,'[1]2. Child Protection'!N$1,FALSE))</f>
        <v/>
      </c>
      <c r="R169" s="18" t="str">
        <f>IF(VLOOKUP($A169,'[1]2. Child Protection'!$B$8:$BG$226,'[1]2. Child Protection'!O$1,FALSE)=G169,"",VLOOKUP($A169,'[1]2. Child Protection'!$B$8:$BG$226,'[1]2. Child Protection'!O$1,FALSE))</f>
        <v/>
      </c>
      <c r="S169" s="18" t="str">
        <f>IF(VLOOKUP($A169,'[1]2. Child Protection'!$B$8:$BG$226,'[1]2. Child Protection'!P$1,FALSE)=H169,"",VLOOKUP($A169,'[1]2. Child Protection'!$B$8:$BG$226,'[1]2. Child Protection'!P$1,FALSE)-H169)</f>
        <v/>
      </c>
      <c r="T169" s="18" t="str">
        <f>IF(VLOOKUP($A169,'[1]2. Child Protection'!$B$8:$BG$226,'[1]2. Child Protection'!Q$1,FALSE)=I169,"",VLOOKUP($A169,'[1]2. Child Protection'!$B$8:$BG$226,'[1]2. Child Protection'!Q$1,FALSE))</f>
        <v/>
      </c>
      <c r="U169" s="18" t="str">
        <f>IF(VLOOKUP($A169,'[1]2. Child Protection'!$B$8:$BG$226,'[1]2. Child Protection'!R$1,FALSE)=J169,"",VLOOKUP($A169,'[1]2. Child Protection'!$B$8:$BG$226,'[1]2. Child Protection'!R$1,FALSE))</f>
        <v/>
      </c>
      <c r="V169" s="18" t="str">
        <f>IF(VLOOKUP($A169,'[1]2. Child Protection'!$B$8:$BG$226,'[1]2. Child Protection'!S$1,FALSE)=K169,"",VLOOKUP($A169,'[1]2. Child Protection'!$B$8:$BG$226,'[1]2. Child Protection'!S$1,FALSE))</f>
        <v/>
      </c>
      <c r="W169" s="2" t="b">
        <f t="shared" si="2"/>
        <v>1</v>
      </c>
      <c r="X169" s="1" t="s">
        <v>258</v>
      </c>
      <c r="Y169" s="58" t="s">
        <v>22</v>
      </c>
      <c r="Z169" s="57"/>
      <c r="AA169" s="58" t="s">
        <v>22</v>
      </c>
      <c r="AB169" s="57"/>
      <c r="AC169" s="57"/>
      <c r="AD169" s="57"/>
      <c r="AE169" s="58" t="s">
        <v>22</v>
      </c>
      <c r="AF169" s="57"/>
      <c r="AG169" s="57"/>
      <c r="AH169" s="57"/>
    </row>
    <row r="170" spans="1:34" x14ac:dyDescent="0.15">
      <c r="A170" s="2" t="s">
        <v>259</v>
      </c>
      <c r="B170" s="54">
        <v>8.8000000000000007</v>
      </c>
      <c r="C170" s="48"/>
      <c r="D170" s="54">
        <v>30.5</v>
      </c>
      <c r="E170" s="48"/>
      <c r="F170" s="55" t="s">
        <v>45</v>
      </c>
      <c r="G170" s="55" t="s">
        <v>260</v>
      </c>
      <c r="H170" s="54">
        <v>0.7</v>
      </c>
      <c r="I170" s="48"/>
      <c r="J170" s="55" t="s">
        <v>45</v>
      </c>
      <c r="K170" s="55" t="s">
        <v>260</v>
      </c>
      <c r="M170" s="18" t="str">
        <f>IF(VLOOKUP($A170,'[1]2. Child Protection'!$B$8:$BG$226,'[1]2. Child Protection'!J$1,FALSE)=B170,"",VLOOKUP($A170,'[1]2. Child Protection'!$B$8:$BG$226,'[1]2. Child Protection'!J$1,FALSE)-B170)</f>
        <v/>
      </c>
      <c r="N170" s="18" t="str">
        <f>IF(VLOOKUP($A170,'[1]2. Child Protection'!$B$8:$BG$226,'[1]2. Child Protection'!K$1,FALSE)=C170,"",VLOOKUP($A170,'[1]2. Child Protection'!$B$8:$BG$226,'[1]2. Child Protection'!K$1,FALSE))</f>
        <v/>
      </c>
      <c r="O170" s="18" t="str">
        <f>IF(VLOOKUP($A170,'[1]2. Child Protection'!$B$8:$BG$226,'[1]2. Child Protection'!L$1,FALSE)=D170,"",VLOOKUP($A170,'[1]2. Child Protection'!$B$8:$BG$226,'[1]2. Child Protection'!L$1,FALSE)-D170)</f>
        <v/>
      </c>
      <c r="P170" s="18" t="str">
        <f>IF(VLOOKUP($A170,'[1]2. Child Protection'!$B$8:$BG$226,'[1]2. Child Protection'!M$1,FALSE)=E170,"",VLOOKUP($A170,'[1]2. Child Protection'!$B$8:$BG$226,'[1]2. Child Protection'!M$1,FALSE))</f>
        <v/>
      </c>
      <c r="Q170" s="18" t="str">
        <f>IF(VLOOKUP($A170,'[1]2. Child Protection'!$B$8:$BG$226,'[1]2. Child Protection'!N$1,FALSE)=F170,"",VLOOKUP($A170,'[1]2. Child Protection'!$B$8:$BG$226,'[1]2. Child Protection'!N$1,FALSE))</f>
        <v/>
      </c>
      <c r="R170" s="18" t="str">
        <f>IF(VLOOKUP($A170,'[1]2. Child Protection'!$B$8:$BG$226,'[1]2. Child Protection'!O$1,FALSE)=G170,"",VLOOKUP($A170,'[1]2. Child Protection'!$B$8:$BG$226,'[1]2. Child Protection'!O$1,FALSE))</f>
        <v/>
      </c>
      <c r="S170" s="18" t="str">
        <f>IF(VLOOKUP($A170,'[1]2. Child Protection'!$B$8:$BG$226,'[1]2. Child Protection'!P$1,FALSE)=H170,"",VLOOKUP($A170,'[1]2. Child Protection'!$B$8:$BG$226,'[1]2. Child Protection'!P$1,FALSE)-H170)</f>
        <v/>
      </c>
      <c r="T170" s="18" t="str">
        <f>IF(VLOOKUP($A170,'[1]2. Child Protection'!$B$8:$BG$226,'[1]2. Child Protection'!Q$1,FALSE)=I170,"",VLOOKUP($A170,'[1]2. Child Protection'!$B$8:$BG$226,'[1]2. Child Protection'!Q$1,FALSE))</f>
        <v/>
      </c>
      <c r="U170" s="18" t="str">
        <f>IF(VLOOKUP($A170,'[1]2. Child Protection'!$B$8:$BG$226,'[1]2. Child Protection'!R$1,FALSE)=J170,"",VLOOKUP($A170,'[1]2. Child Protection'!$B$8:$BG$226,'[1]2. Child Protection'!R$1,FALSE))</f>
        <v/>
      </c>
      <c r="V170" s="18" t="str">
        <f>IF(VLOOKUP($A170,'[1]2. Child Protection'!$B$8:$BG$226,'[1]2. Child Protection'!S$1,FALSE)=K170,"",VLOOKUP($A170,'[1]2. Child Protection'!$B$8:$BG$226,'[1]2. Child Protection'!S$1,FALSE))</f>
        <v/>
      </c>
      <c r="W170" s="2" t="b">
        <f t="shared" si="2"/>
        <v>1</v>
      </c>
      <c r="X170" s="1" t="s">
        <v>259</v>
      </c>
      <c r="Y170" s="56">
        <v>8.8000000000000007</v>
      </c>
      <c r="Z170" s="57"/>
      <c r="AA170" s="56">
        <v>30.5</v>
      </c>
      <c r="AB170" s="57"/>
      <c r="AC170" s="58" t="s">
        <v>45</v>
      </c>
      <c r="AD170" s="58" t="s">
        <v>260</v>
      </c>
      <c r="AE170" s="56">
        <v>0.7</v>
      </c>
      <c r="AF170" s="57"/>
      <c r="AG170" s="58" t="s">
        <v>45</v>
      </c>
      <c r="AH170" s="58" t="s">
        <v>260</v>
      </c>
    </row>
    <row r="171" spans="1:34" x14ac:dyDescent="0.15">
      <c r="A171" s="2" t="s">
        <v>261</v>
      </c>
      <c r="B171" s="54">
        <v>1.2</v>
      </c>
      <c r="C171" s="48"/>
      <c r="D171" s="54">
        <v>5.5</v>
      </c>
      <c r="E171" s="48"/>
      <c r="F171" s="55" t="s">
        <v>45</v>
      </c>
      <c r="G171" s="55" t="s">
        <v>46</v>
      </c>
      <c r="H171" s="42">
        <v>0.9</v>
      </c>
      <c r="I171" s="48" t="s">
        <v>37</v>
      </c>
      <c r="J171" s="55" t="s">
        <v>58</v>
      </c>
      <c r="K171" s="55" t="s">
        <v>59</v>
      </c>
      <c r="M171" s="18" t="str">
        <f>IF(VLOOKUP($A171,'[1]2. Child Protection'!$B$8:$BG$226,'[1]2. Child Protection'!J$1,FALSE)=B171,"",VLOOKUP($A171,'[1]2. Child Protection'!$B$8:$BG$226,'[1]2. Child Protection'!J$1,FALSE)-B171)</f>
        <v/>
      </c>
      <c r="N171" s="18" t="str">
        <f>IF(VLOOKUP($A171,'[1]2. Child Protection'!$B$8:$BG$226,'[1]2. Child Protection'!K$1,FALSE)=C171,"",VLOOKUP($A171,'[1]2. Child Protection'!$B$8:$BG$226,'[1]2. Child Protection'!K$1,FALSE))</f>
        <v/>
      </c>
      <c r="O171" s="18" t="str">
        <f>IF(VLOOKUP($A171,'[1]2. Child Protection'!$B$8:$BG$226,'[1]2. Child Protection'!L$1,FALSE)=D171,"",VLOOKUP($A171,'[1]2. Child Protection'!$B$8:$BG$226,'[1]2. Child Protection'!L$1,FALSE)-D171)</f>
        <v/>
      </c>
      <c r="P171" s="18" t="str">
        <f>IF(VLOOKUP($A171,'[1]2. Child Protection'!$B$8:$BG$226,'[1]2. Child Protection'!M$1,FALSE)=E171,"",VLOOKUP($A171,'[1]2. Child Protection'!$B$8:$BG$226,'[1]2. Child Protection'!M$1,FALSE))</f>
        <v/>
      </c>
      <c r="Q171" s="18" t="str">
        <f>IF(VLOOKUP($A171,'[1]2. Child Protection'!$B$8:$BG$226,'[1]2. Child Protection'!N$1,FALSE)=F171,"",VLOOKUP($A171,'[1]2. Child Protection'!$B$8:$BG$226,'[1]2. Child Protection'!N$1,FALSE))</f>
        <v/>
      </c>
      <c r="R171" s="18" t="str">
        <f>IF(VLOOKUP($A171,'[1]2. Child Protection'!$B$8:$BG$226,'[1]2. Child Protection'!O$1,FALSE)=G171,"",VLOOKUP($A171,'[1]2. Child Protection'!$B$8:$BG$226,'[1]2. Child Protection'!O$1,FALSE))</f>
        <v/>
      </c>
      <c r="S171" s="18" t="str">
        <f>IF(VLOOKUP($A171,'[1]2. Child Protection'!$B$8:$BG$226,'[1]2. Child Protection'!P$1,FALSE)=H171,"",VLOOKUP($A171,'[1]2. Child Protection'!$B$8:$BG$226,'[1]2. Child Protection'!P$1,FALSE)-H171)</f>
        <v/>
      </c>
      <c r="T171" s="18" t="str">
        <f>IF(VLOOKUP($A171,'[1]2. Child Protection'!$B$8:$BG$226,'[1]2. Child Protection'!Q$1,FALSE)=I171,"",VLOOKUP($A171,'[1]2. Child Protection'!$B$8:$BG$226,'[1]2. Child Protection'!Q$1,FALSE))</f>
        <v/>
      </c>
      <c r="U171" s="18" t="str">
        <f>IF(VLOOKUP($A171,'[1]2. Child Protection'!$B$8:$BG$226,'[1]2. Child Protection'!R$1,FALSE)=J171,"",VLOOKUP($A171,'[1]2. Child Protection'!$B$8:$BG$226,'[1]2. Child Protection'!R$1,FALSE))</f>
        <v/>
      </c>
      <c r="V171" s="18" t="str">
        <f>IF(VLOOKUP($A171,'[1]2. Child Protection'!$B$8:$BG$226,'[1]2. Child Protection'!S$1,FALSE)=K171,"",VLOOKUP($A171,'[1]2. Child Protection'!$B$8:$BG$226,'[1]2. Child Protection'!S$1,FALSE))</f>
        <v/>
      </c>
      <c r="W171" s="2" t="b">
        <f t="shared" si="2"/>
        <v>0</v>
      </c>
      <c r="X171" s="1" t="s">
        <v>261</v>
      </c>
      <c r="Y171" s="56">
        <v>1.2</v>
      </c>
      <c r="Z171" s="57"/>
      <c r="AA171" s="56">
        <v>5.5</v>
      </c>
      <c r="AB171" s="57"/>
      <c r="AC171" s="58" t="s">
        <v>45</v>
      </c>
      <c r="AD171" s="58" t="s">
        <v>46</v>
      </c>
      <c r="AE171" s="59">
        <v>0.9</v>
      </c>
      <c r="AF171" s="57" t="s">
        <v>37</v>
      </c>
      <c r="AG171" s="58" t="s">
        <v>58</v>
      </c>
      <c r="AH171" s="58" t="s">
        <v>59</v>
      </c>
    </row>
    <row r="172" spans="1:34" x14ac:dyDescent="0.15">
      <c r="A172" s="2" t="s">
        <v>262</v>
      </c>
      <c r="B172" s="55" t="s">
        <v>22</v>
      </c>
      <c r="C172" s="48"/>
      <c r="D172" s="55" t="s">
        <v>22</v>
      </c>
      <c r="E172" s="48"/>
      <c r="F172" s="48"/>
      <c r="G172" s="48"/>
      <c r="H172" s="55" t="s">
        <v>22</v>
      </c>
      <c r="I172" s="48"/>
      <c r="J172" s="48"/>
      <c r="K172" s="48"/>
      <c r="M172" s="18" t="str">
        <f>IF(VLOOKUP($A172,'[1]2. Child Protection'!$B$8:$BG$226,'[1]2. Child Protection'!J$1,FALSE)=B172,"",VLOOKUP($A172,'[1]2. Child Protection'!$B$8:$BG$226,'[1]2. Child Protection'!J$1,FALSE)-B172)</f>
        <v/>
      </c>
      <c r="N172" s="18" t="str">
        <f>IF(VLOOKUP($A172,'[1]2. Child Protection'!$B$8:$BG$226,'[1]2. Child Protection'!K$1,FALSE)=C172,"",VLOOKUP($A172,'[1]2. Child Protection'!$B$8:$BG$226,'[1]2. Child Protection'!K$1,FALSE))</f>
        <v/>
      </c>
      <c r="O172" s="18" t="str">
        <f>IF(VLOOKUP($A172,'[1]2. Child Protection'!$B$8:$BG$226,'[1]2. Child Protection'!L$1,FALSE)=D172,"",VLOOKUP($A172,'[1]2. Child Protection'!$B$8:$BG$226,'[1]2. Child Protection'!L$1,FALSE)-D172)</f>
        <v/>
      </c>
      <c r="P172" s="18" t="str">
        <f>IF(VLOOKUP($A172,'[1]2. Child Protection'!$B$8:$BG$226,'[1]2. Child Protection'!M$1,FALSE)=E172,"",VLOOKUP($A172,'[1]2. Child Protection'!$B$8:$BG$226,'[1]2. Child Protection'!M$1,FALSE))</f>
        <v/>
      </c>
      <c r="Q172" s="18" t="str">
        <f>IF(VLOOKUP($A172,'[1]2. Child Protection'!$B$8:$BG$226,'[1]2. Child Protection'!N$1,FALSE)=F172,"",VLOOKUP($A172,'[1]2. Child Protection'!$B$8:$BG$226,'[1]2. Child Protection'!N$1,FALSE))</f>
        <v/>
      </c>
      <c r="R172" s="18" t="str">
        <f>IF(VLOOKUP($A172,'[1]2. Child Protection'!$B$8:$BG$226,'[1]2. Child Protection'!O$1,FALSE)=G172,"",VLOOKUP($A172,'[1]2. Child Protection'!$B$8:$BG$226,'[1]2. Child Protection'!O$1,FALSE))</f>
        <v/>
      </c>
      <c r="S172" s="18" t="str">
        <f>IF(VLOOKUP($A172,'[1]2. Child Protection'!$B$8:$BG$226,'[1]2. Child Protection'!P$1,FALSE)=H172,"",VLOOKUP($A172,'[1]2. Child Protection'!$B$8:$BG$226,'[1]2. Child Protection'!P$1,FALSE)-H172)</f>
        <v/>
      </c>
      <c r="T172" s="18" t="str">
        <f>IF(VLOOKUP($A172,'[1]2. Child Protection'!$B$8:$BG$226,'[1]2. Child Protection'!Q$1,FALSE)=I172,"",VLOOKUP($A172,'[1]2. Child Protection'!$B$8:$BG$226,'[1]2. Child Protection'!Q$1,FALSE))</f>
        <v/>
      </c>
      <c r="U172" s="18" t="str">
        <f>IF(VLOOKUP($A172,'[1]2. Child Protection'!$B$8:$BG$226,'[1]2. Child Protection'!R$1,FALSE)=J172,"",VLOOKUP($A172,'[1]2. Child Protection'!$B$8:$BG$226,'[1]2. Child Protection'!R$1,FALSE))</f>
        <v/>
      </c>
      <c r="V172" s="18" t="str">
        <f>IF(VLOOKUP($A172,'[1]2. Child Protection'!$B$8:$BG$226,'[1]2. Child Protection'!S$1,FALSE)=K172,"",VLOOKUP($A172,'[1]2. Child Protection'!$B$8:$BG$226,'[1]2. Child Protection'!S$1,FALSE))</f>
        <v/>
      </c>
      <c r="W172" s="2" t="b">
        <f t="shared" si="2"/>
        <v>1</v>
      </c>
      <c r="X172" s="1" t="s">
        <v>262</v>
      </c>
      <c r="Y172" s="58" t="s">
        <v>22</v>
      </c>
      <c r="Z172" s="57"/>
      <c r="AA172" s="58" t="s">
        <v>22</v>
      </c>
      <c r="AB172" s="57"/>
      <c r="AC172" s="57"/>
      <c r="AD172" s="57"/>
      <c r="AE172" s="58" t="s">
        <v>22</v>
      </c>
      <c r="AF172" s="57"/>
      <c r="AG172" s="57"/>
      <c r="AH172" s="57"/>
    </row>
    <row r="173" spans="1:34" x14ac:dyDescent="0.15">
      <c r="A173" s="2" t="s">
        <v>263</v>
      </c>
      <c r="B173" s="54">
        <v>8.6</v>
      </c>
      <c r="C173" s="48"/>
      <c r="D173" s="54">
        <v>29.6</v>
      </c>
      <c r="E173" s="48"/>
      <c r="F173" s="55" t="s">
        <v>45</v>
      </c>
      <c r="G173" s="55" t="s">
        <v>264</v>
      </c>
      <c r="H173" s="54">
        <v>4.0999999999999996</v>
      </c>
      <c r="I173" s="48"/>
      <c r="J173" s="55" t="s">
        <v>45</v>
      </c>
      <c r="K173" s="55" t="s">
        <v>264</v>
      </c>
      <c r="M173" s="18" t="str">
        <f>IF(VLOOKUP($A173,'[1]2. Child Protection'!$B$8:$BG$226,'[1]2. Child Protection'!J$1,FALSE)=B173,"",VLOOKUP($A173,'[1]2. Child Protection'!$B$8:$BG$226,'[1]2. Child Protection'!J$1,FALSE)-B173)</f>
        <v/>
      </c>
      <c r="N173" s="18" t="str">
        <f>IF(VLOOKUP($A173,'[1]2. Child Protection'!$B$8:$BG$226,'[1]2. Child Protection'!K$1,FALSE)=C173,"",VLOOKUP($A173,'[1]2. Child Protection'!$B$8:$BG$226,'[1]2. Child Protection'!K$1,FALSE))</f>
        <v/>
      </c>
      <c r="O173" s="18" t="str">
        <f>IF(VLOOKUP($A173,'[1]2. Child Protection'!$B$8:$BG$226,'[1]2. Child Protection'!L$1,FALSE)=D173,"",VLOOKUP($A173,'[1]2. Child Protection'!$B$8:$BG$226,'[1]2. Child Protection'!L$1,FALSE)-D173)</f>
        <v/>
      </c>
      <c r="P173" s="18" t="str">
        <f>IF(VLOOKUP($A173,'[1]2. Child Protection'!$B$8:$BG$226,'[1]2. Child Protection'!M$1,FALSE)=E173,"",VLOOKUP($A173,'[1]2. Child Protection'!$B$8:$BG$226,'[1]2. Child Protection'!M$1,FALSE))</f>
        <v/>
      </c>
      <c r="Q173" s="18" t="str">
        <f>IF(VLOOKUP($A173,'[1]2. Child Protection'!$B$8:$BG$226,'[1]2. Child Protection'!N$1,FALSE)=F173,"",VLOOKUP($A173,'[1]2. Child Protection'!$B$8:$BG$226,'[1]2. Child Protection'!N$1,FALSE))</f>
        <v/>
      </c>
      <c r="R173" s="18" t="str">
        <f>IF(VLOOKUP($A173,'[1]2. Child Protection'!$B$8:$BG$226,'[1]2. Child Protection'!O$1,FALSE)=G173,"",VLOOKUP($A173,'[1]2. Child Protection'!$B$8:$BG$226,'[1]2. Child Protection'!O$1,FALSE))</f>
        <v/>
      </c>
      <c r="S173" s="18" t="str">
        <f>IF(VLOOKUP($A173,'[1]2. Child Protection'!$B$8:$BG$226,'[1]2. Child Protection'!P$1,FALSE)=H173,"",VLOOKUP($A173,'[1]2. Child Protection'!$B$8:$BG$226,'[1]2. Child Protection'!P$1,FALSE)-H173)</f>
        <v/>
      </c>
      <c r="T173" s="18" t="str">
        <f>IF(VLOOKUP($A173,'[1]2. Child Protection'!$B$8:$BG$226,'[1]2. Child Protection'!Q$1,FALSE)=I173,"",VLOOKUP($A173,'[1]2. Child Protection'!$B$8:$BG$226,'[1]2. Child Protection'!Q$1,FALSE))</f>
        <v/>
      </c>
      <c r="U173" s="18" t="str">
        <f>IF(VLOOKUP($A173,'[1]2. Child Protection'!$B$8:$BG$226,'[1]2. Child Protection'!R$1,FALSE)=J173,"",VLOOKUP($A173,'[1]2. Child Protection'!$B$8:$BG$226,'[1]2. Child Protection'!R$1,FALSE))</f>
        <v/>
      </c>
      <c r="V173" s="18" t="str">
        <f>IF(VLOOKUP($A173,'[1]2. Child Protection'!$B$8:$BG$226,'[1]2. Child Protection'!S$1,FALSE)=K173,"",VLOOKUP($A173,'[1]2. Child Protection'!$B$8:$BG$226,'[1]2. Child Protection'!S$1,FALSE))</f>
        <v/>
      </c>
      <c r="W173" s="2" t="b">
        <f t="shared" si="2"/>
        <v>1</v>
      </c>
      <c r="X173" s="1" t="s">
        <v>263</v>
      </c>
      <c r="Y173" s="56">
        <v>8.6</v>
      </c>
      <c r="Z173" s="57"/>
      <c r="AA173" s="56">
        <v>29.6</v>
      </c>
      <c r="AB173" s="57"/>
      <c r="AC173" s="58" t="s">
        <v>45</v>
      </c>
      <c r="AD173" s="58" t="s">
        <v>264</v>
      </c>
      <c r="AE173" s="56">
        <v>4.0999999999999996</v>
      </c>
      <c r="AF173" s="57"/>
      <c r="AG173" s="58" t="s">
        <v>45</v>
      </c>
      <c r="AH173" s="58" t="s">
        <v>264</v>
      </c>
    </row>
    <row r="174" spans="1:34" x14ac:dyDescent="0.15">
      <c r="A174" s="2" t="s">
        <v>265</v>
      </c>
      <c r="B174" s="54">
        <v>0</v>
      </c>
      <c r="C174" s="48" t="s">
        <v>30</v>
      </c>
      <c r="D174" s="54">
        <v>0.1</v>
      </c>
      <c r="E174" s="48" t="s">
        <v>30</v>
      </c>
      <c r="F174" s="55" t="s">
        <v>266</v>
      </c>
      <c r="G174" s="55" t="s">
        <v>267</v>
      </c>
      <c r="H174" s="55" t="s">
        <v>22</v>
      </c>
      <c r="I174" s="48"/>
      <c r="J174" s="48"/>
      <c r="K174" s="48"/>
      <c r="M174" s="18" t="str">
        <f>IF(VLOOKUP($A174,'[1]2. Child Protection'!$B$8:$BG$226,'[1]2. Child Protection'!J$1,FALSE)=B174,"",VLOOKUP($A174,'[1]2. Child Protection'!$B$8:$BG$226,'[1]2. Child Protection'!J$1,FALSE)-B174)</f>
        <v/>
      </c>
      <c r="N174" s="18" t="str">
        <f>IF(VLOOKUP($A174,'[1]2. Child Protection'!$B$8:$BG$226,'[1]2. Child Protection'!K$1,FALSE)=C174,"",VLOOKUP($A174,'[1]2. Child Protection'!$B$8:$BG$226,'[1]2. Child Protection'!K$1,FALSE))</f>
        <v/>
      </c>
      <c r="O174" s="18" t="str">
        <f>IF(VLOOKUP($A174,'[1]2. Child Protection'!$B$8:$BG$226,'[1]2. Child Protection'!L$1,FALSE)=D174,"",VLOOKUP($A174,'[1]2. Child Protection'!$B$8:$BG$226,'[1]2. Child Protection'!L$1,FALSE)-D174)</f>
        <v/>
      </c>
      <c r="P174" s="18" t="str">
        <f>IF(VLOOKUP($A174,'[1]2. Child Protection'!$B$8:$BG$226,'[1]2. Child Protection'!M$1,FALSE)=E174,"",VLOOKUP($A174,'[1]2. Child Protection'!$B$8:$BG$226,'[1]2. Child Protection'!M$1,FALSE))</f>
        <v/>
      </c>
      <c r="Q174" s="18" t="str">
        <f>IF(VLOOKUP($A174,'[1]2. Child Protection'!$B$8:$BG$226,'[1]2. Child Protection'!N$1,FALSE)=F174,"",VLOOKUP($A174,'[1]2. Child Protection'!$B$8:$BG$226,'[1]2. Child Protection'!N$1,FALSE))</f>
        <v/>
      </c>
      <c r="R174" s="18" t="str">
        <f>IF(VLOOKUP($A174,'[1]2. Child Protection'!$B$8:$BG$226,'[1]2. Child Protection'!O$1,FALSE)=G174,"",VLOOKUP($A174,'[1]2. Child Protection'!$B$8:$BG$226,'[1]2. Child Protection'!O$1,FALSE))</f>
        <v/>
      </c>
      <c r="S174" s="18" t="str">
        <f>IF(VLOOKUP($A174,'[1]2. Child Protection'!$B$8:$BG$226,'[1]2. Child Protection'!P$1,FALSE)=H174,"",VLOOKUP($A174,'[1]2. Child Protection'!$B$8:$BG$226,'[1]2. Child Protection'!P$1,FALSE)-H174)</f>
        <v/>
      </c>
      <c r="T174" s="18" t="str">
        <f>IF(VLOOKUP($A174,'[1]2. Child Protection'!$B$8:$BG$226,'[1]2. Child Protection'!Q$1,FALSE)=I174,"",VLOOKUP($A174,'[1]2. Child Protection'!$B$8:$BG$226,'[1]2. Child Protection'!Q$1,FALSE))</f>
        <v/>
      </c>
      <c r="U174" s="18" t="str">
        <f>IF(VLOOKUP($A174,'[1]2. Child Protection'!$B$8:$BG$226,'[1]2. Child Protection'!R$1,FALSE)=J174,"",VLOOKUP($A174,'[1]2. Child Protection'!$B$8:$BG$226,'[1]2. Child Protection'!R$1,FALSE))</f>
        <v/>
      </c>
      <c r="V174" s="18" t="str">
        <f>IF(VLOOKUP($A174,'[1]2. Child Protection'!$B$8:$BG$226,'[1]2. Child Protection'!S$1,FALSE)=K174,"",VLOOKUP($A174,'[1]2. Child Protection'!$B$8:$BG$226,'[1]2. Child Protection'!S$1,FALSE))</f>
        <v/>
      </c>
      <c r="W174" s="2" t="b">
        <f t="shared" si="2"/>
        <v>0</v>
      </c>
      <c r="X174" s="1" t="s">
        <v>265</v>
      </c>
      <c r="Y174" s="56">
        <v>0</v>
      </c>
      <c r="Z174" s="57" t="s">
        <v>30</v>
      </c>
      <c r="AA174" s="56">
        <v>0.1</v>
      </c>
      <c r="AB174" s="57" t="s">
        <v>30</v>
      </c>
      <c r="AC174" s="58" t="s">
        <v>112</v>
      </c>
      <c r="AD174" s="58" t="s">
        <v>267</v>
      </c>
      <c r="AE174" s="58" t="s">
        <v>22</v>
      </c>
      <c r="AF174" s="57"/>
      <c r="AG174" s="57"/>
      <c r="AH174" s="57"/>
    </row>
    <row r="175" spans="1:34" x14ac:dyDescent="0.15">
      <c r="A175" s="2" t="s">
        <v>268</v>
      </c>
      <c r="B175" s="55" t="s">
        <v>22</v>
      </c>
      <c r="C175" s="48"/>
      <c r="D175" s="55" t="s">
        <v>22</v>
      </c>
      <c r="E175" s="48"/>
      <c r="F175" s="48"/>
      <c r="G175" s="48"/>
      <c r="H175" s="55" t="s">
        <v>22</v>
      </c>
      <c r="I175" s="48"/>
      <c r="J175" s="48"/>
      <c r="K175" s="48"/>
      <c r="M175" s="18" t="str">
        <f>IF(VLOOKUP($A175,'[1]2. Child Protection'!$B$8:$BG$226,'[1]2. Child Protection'!J$1,FALSE)=B175,"",VLOOKUP($A175,'[1]2. Child Protection'!$B$8:$BG$226,'[1]2. Child Protection'!J$1,FALSE)-B175)</f>
        <v/>
      </c>
      <c r="N175" s="18" t="str">
        <f>IF(VLOOKUP($A175,'[1]2. Child Protection'!$B$8:$BG$226,'[1]2. Child Protection'!K$1,FALSE)=C175,"",VLOOKUP($A175,'[1]2. Child Protection'!$B$8:$BG$226,'[1]2. Child Protection'!K$1,FALSE))</f>
        <v/>
      </c>
      <c r="O175" s="18" t="str">
        <f>IF(VLOOKUP($A175,'[1]2. Child Protection'!$B$8:$BG$226,'[1]2. Child Protection'!L$1,FALSE)=D175,"",VLOOKUP($A175,'[1]2. Child Protection'!$B$8:$BG$226,'[1]2. Child Protection'!L$1,FALSE)-D175)</f>
        <v/>
      </c>
      <c r="P175" s="18" t="str">
        <f>IF(VLOOKUP($A175,'[1]2. Child Protection'!$B$8:$BG$226,'[1]2. Child Protection'!M$1,FALSE)=E175,"",VLOOKUP($A175,'[1]2. Child Protection'!$B$8:$BG$226,'[1]2. Child Protection'!M$1,FALSE))</f>
        <v/>
      </c>
      <c r="Q175" s="18" t="str">
        <f>IF(VLOOKUP($A175,'[1]2. Child Protection'!$B$8:$BG$226,'[1]2. Child Protection'!N$1,FALSE)=F175,"",VLOOKUP($A175,'[1]2. Child Protection'!$B$8:$BG$226,'[1]2. Child Protection'!N$1,FALSE))</f>
        <v/>
      </c>
      <c r="R175" s="18" t="str">
        <f>IF(VLOOKUP($A175,'[1]2. Child Protection'!$B$8:$BG$226,'[1]2. Child Protection'!O$1,FALSE)=G175,"",VLOOKUP($A175,'[1]2. Child Protection'!$B$8:$BG$226,'[1]2. Child Protection'!O$1,FALSE))</f>
        <v/>
      </c>
      <c r="S175" s="18" t="str">
        <f>IF(VLOOKUP($A175,'[1]2. Child Protection'!$B$8:$BG$226,'[1]2. Child Protection'!P$1,FALSE)=H175,"",VLOOKUP($A175,'[1]2. Child Protection'!$B$8:$BG$226,'[1]2. Child Protection'!P$1,FALSE)-H175)</f>
        <v/>
      </c>
      <c r="T175" s="18" t="str">
        <f>IF(VLOOKUP($A175,'[1]2. Child Protection'!$B$8:$BG$226,'[1]2. Child Protection'!Q$1,FALSE)=I175,"",VLOOKUP($A175,'[1]2. Child Protection'!$B$8:$BG$226,'[1]2. Child Protection'!Q$1,FALSE))</f>
        <v/>
      </c>
      <c r="U175" s="18" t="str">
        <f>IF(VLOOKUP($A175,'[1]2. Child Protection'!$B$8:$BG$226,'[1]2. Child Protection'!R$1,FALSE)=J175,"",VLOOKUP($A175,'[1]2. Child Protection'!$B$8:$BG$226,'[1]2. Child Protection'!R$1,FALSE))</f>
        <v/>
      </c>
      <c r="V175" s="18" t="str">
        <f>IF(VLOOKUP($A175,'[1]2. Child Protection'!$B$8:$BG$226,'[1]2. Child Protection'!S$1,FALSE)=K175,"",VLOOKUP($A175,'[1]2. Child Protection'!$B$8:$BG$226,'[1]2. Child Protection'!S$1,FALSE))</f>
        <v/>
      </c>
      <c r="W175" s="2" t="b">
        <f t="shared" si="2"/>
        <v>1</v>
      </c>
      <c r="X175" s="1" t="s">
        <v>268</v>
      </c>
      <c r="Y175" s="58" t="s">
        <v>22</v>
      </c>
      <c r="Z175" s="57"/>
      <c r="AA175" s="58" t="s">
        <v>22</v>
      </c>
      <c r="AB175" s="57"/>
      <c r="AC175" s="57"/>
      <c r="AD175" s="57"/>
      <c r="AE175" s="58" t="s">
        <v>22</v>
      </c>
      <c r="AF175" s="57"/>
      <c r="AG175" s="57"/>
      <c r="AH175" s="57"/>
    </row>
    <row r="176" spans="1:34" x14ac:dyDescent="0.15">
      <c r="A176" s="2" t="s">
        <v>269</v>
      </c>
      <c r="B176" s="55" t="s">
        <v>22</v>
      </c>
      <c r="C176" s="48"/>
      <c r="D176" s="55" t="s">
        <v>22</v>
      </c>
      <c r="E176" s="48"/>
      <c r="F176" s="48"/>
      <c r="G176" s="48"/>
      <c r="H176" s="55" t="s">
        <v>22</v>
      </c>
      <c r="I176" s="48"/>
      <c r="J176" s="48"/>
      <c r="K176" s="48"/>
      <c r="M176" s="18" t="str">
        <f>IF(VLOOKUP($A176,'[1]2. Child Protection'!$B$8:$BG$226,'[1]2. Child Protection'!J$1,FALSE)=B176,"",VLOOKUP($A176,'[1]2. Child Protection'!$B$8:$BG$226,'[1]2. Child Protection'!J$1,FALSE)-B176)</f>
        <v/>
      </c>
      <c r="N176" s="18" t="str">
        <f>IF(VLOOKUP($A176,'[1]2. Child Protection'!$B$8:$BG$226,'[1]2. Child Protection'!K$1,FALSE)=C176,"",VLOOKUP($A176,'[1]2. Child Protection'!$B$8:$BG$226,'[1]2. Child Protection'!K$1,FALSE))</f>
        <v/>
      </c>
      <c r="O176" s="18" t="str">
        <f>IF(VLOOKUP($A176,'[1]2. Child Protection'!$B$8:$BG$226,'[1]2. Child Protection'!L$1,FALSE)=D176,"",VLOOKUP($A176,'[1]2. Child Protection'!$B$8:$BG$226,'[1]2. Child Protection'!L$1,FALSE)-D176)</f>
        <v/>
      </c>
      <c r="P176" s="18" t="str">
        <f>IF(VLOOKUP($A176,'[1]2. Child Protection'!$B$8:$BG$226,'[1]2. Child Protection'!M$1,FALSE)=E176,"",VLOOKUP($A176,'[1]2. Child Protection'!$B$8:$BG$226,'[1]2. Child Protection'!M$1,FALSE))</f>
        <v/>
      </c>
      <c r="Q176" s="18" t="str">
        <f>IF(VLOOKUP($A176,'[1]2. Child Protection'!$B$8:$BG$226,'[1]2. Child Protection'!N$1,FALSE)=F176,"",VLOOKUP($A176,'[1]2. Child Protection'!$B$8:$BG$226,'[1]2. Child Protection'!N$1,FALSE))</f>
        <v/>
      </c>
      <c r="R176" s="18" t="str">
        <f>IF(VLOOKUP($A176,'[1]2. Child Protection'!$B$8:$BG$226,'[1]2. Child Protection'!O$1,FALSE)=G176,"",VLOOKUP($A176,'[1]2. Child Protection'!$B$8:$BG$226,'[1]2. Child Protection'!O$1,FALSE))</f>
        <v/>
      </c>
      <c r="S176" s="18" t="str">
        <f>IF(VLOOKUP($A176,'[1]2. Child Protection'!$B$8:$BG$226,'[1]2. Child Protection'!P$1,FALSE)=H176,"",VLOOKUP($A176,'[1]2. Child Protection'!$B$8:$BG$226,'[1]2. Child Protection'!P$1,FALSE)-H176)</f>
        <v/>
      </c>
      <c r="T176" s="18" t="str">
        <f>IF(VLOOKUP($A176,'[1]2. Child Protection'!$B$8:$BG$226,'[1]2. Child Protection'!Q$1,FALSE)=I176,"",VLOOKUP($A176,'[1]2. Child Protection'!$B$8:$BG$226,'[1]2. Child Protection'!Q$1,FALSE))</f>
        <v/>
      </c>
      <c r="U176" s="18" t="str">
        <f>IF(VLOOKUP($A176,'[1]2. Child Protection'!$B$8:$BG$226,'[1]2. Child Protection'!R$1,FALSE)=J176,"",VLOOKUP($A176,'[1]2. Child Protection'!$B$8:$BG$226,'[1]2. Child Protection'!R$1,FALSE))</f>
        <v/>
      </c>
      <c r="V176" s="18" t="str">
        <f>IF(VLOOKUP($A176,'[1]2. Child Protection'!$B$8:$BG$226,'[1]2. Child Protection'!S$1,FALSE)=K176,"",VLOOKUP($A176,'[1]2. Child Protection'!$B$8:$BG$226,'[1]2. Child Protection'!S$1,FALSE))</f>
        <v/>
      </c>
      <c r="W176" s="2" t="b">
        <f t="shared" si="2"/>
        <v>1</v>
      </c>
      <c r="X176" s="1" t="s">
        <v>269</v>
      </c>
      <c r="Y176" s="58" t="s">
        <v>22</v>
      </c>
      <c r="Z176" s="57"/>
      <c r="AA176" s="58" t="s">
        <v>22</v>
      </c>
      <c r="AB176" s="57"/>
      <c r="AC176" s="57"/>
      <c r="AD176" s="57"/>
      <c r="AE176" s="58" t="s">
        <v>22</v>
      </c>
      <c r="AF176" s="57"/>
      <c r="AG176" s="57"/>
      <c r="AH176" s="57"/>
    </row>
    <row r="177" spans="1:34" x14ac:dyDescent="0.15">
      <c r="A177" s="2" t="s">
        <v>270</v>
      </c>
      <c r="B177" s="54">
        <v>5.5960000000000001</v>
      </c>
      <c r="C177" s="48"/>
      <c r="D177" s="54">
        <v>21.282</v>
      </c>
      <c r="E177" s="48"/>
      <c r="F177" s="55" t="s">
        <v>14</v>
      </c>
      <c r="G177" s="55" t="s">
        <v>15</v>
      </c>
      <c r="H177" s="54">
        <v>4.4000000000000004</v>
      </c>
      <c r="I177" s="48"/>
      <c r="J177" s="55" t="s">
        <v>14</v>
      </c>
      <c r="K177" s="55" t="s">
        <v>15</v>
      </c>
      <c r="M177" s="18" t="str">
        <f>IF(VLOOKUP($A177,'[1]2. Child Protection'!$B$8:$BG$226,'[1]2. Child Protection'!J$1,FALSE)=B177,"",VLOOKUP($A177,'[1]2. Child Protection'!$B$8:$BG$226,'[1]2. Child Protection'!J$1,FALSE)-B177)</f>
        <v/>
      </c>
      <c r="N177" s="18" t="str">
        <f>IF(VLOOKUP($A177,'[1]2. Child Protection'!$B$8:$BG$226,'[1]2. Child Protection'!K$1,FALSE)=C177,"",VLOOKUP($A177,'[1]2. Child Protection'!$B$8:$BG$226,'[1]2. Child Protection'!K$1,FALSE))</f>
        <v/>
      </c>
      <c r="O177" s="18" t="str">
        <f>IF(VLOOKUP($A177,'[1]2. Child Protection'!$B$8:$BG$226,'[1]2. Child Protection'!L$1,FALSE)=D177,"",VLOOKUP($A177,'[1]2. Child Protection'!$B$8:$BG$226,'[1]2. Child Protection'!L$1,FALSE)-D177)</f>
        <v/>
      </c>
      <c r="P177" s="18" t="str">
        <f>IF(VLOOKUP($A177,'[1]2. Child Protection'!$B$8:$BG$226,'[1]2. Child Protection'!M$1,FALSE)=E177,"",VLOOKUP($A177,'[1]2. Child Protection'!$B$8:$BG$226,'[1]2. Child Protection'!M$1,FALSE))</f>
        <v/>
      </c>
      <c r="Q177" s="18" t="str">
        <f>IF(VLOOKUP($A177,'[1]2. Child Protection'!$B$8:$BG$226,'[1]2. Child Protection'!N$1,FALSE)=F177,"",VLOOKUP($A177,'[1]2. Child Protection'!$B$8:$BG$226,'[1]2. Child Protection'!N$1,FALSE))</f>
        <v/>
      </c>
      <c r="R177" s="18" t="str">
        <f>IF(VLOOKUP($A177,'[1]2. Child Protection'!$B$8:$BG$226,'[1]2. Child Protection'!O$1,FALSE)=G177,"",VLOOKUP($A177,'[1]2. Child Protection'!$B$8:$BG$226,'[1]2. Child Protection'!O$1,FALSE))</f>
        <v/>
      </c>
      <c r="S177" s="18" t="str">
        <f>IF(VLOOKUP($A177,'[1]2. Child Protection'!$B$8:$BG$226,'[1]2. Child Protection'!P$1,FALSE)=H177,"",VLOOKUP($A177,'[1]2. Child Protection'!$B$8:$BG$226,'[1]2. Child Protection'!P$1,FALSE)-H177)</f>
        <v/>
      </c>
      <c r="T177" s="18" t="str">
        <f>IF(VLOOKUP($A177,'[1]2. Child Protection'!$B$8:$BG$226,'[1]2. Child Protection'!Q$1,FALSE)=I177,"",VLOOKUP($A177,'[1]2. Child Protection'!$B$8:$BG$226,'[1]2. Child Protection'!Q$1,FALSE))</f>
        <v/>
      </c>
      <c r="U177" s="18" t="str">
        <f>IF(VLOOKUP($A177,'[1]2. Child Protection'!$B$8:$BG$226,'[1]2. Child Protection'!R$1,FALSE)=J177,"",VLOOKUP($A177,'[1]2. Child Protection'!$B$8:$BG$226,'[1]2. Child Protection'!R$1,FALSE))</f>
        <v/>
      </c>
      <c r="V177" s="18" t="str">
        <f>IF(VLOOKUP($A177,'[1]2. Child Protection'!$B$8:$BG$226,'[1]2. Child Protection'!S$1,FALSE)=K177,"",VLOOKUP($A177,'[1]2. Child Protection'!$B$8:$BG$226,'[1]2. Child Protection'!S$1,FALSE))</f>
        <v/>
      </c>
      <c r="W177" s="2" t="b">
        <f t="shared" si="2"/>
        <v>1</v>
      </c>
      <c r="X177" s="1" t="s">
        <v>270</v>
      </c>
      <c r="Y177" s="56">
        <v>5.6</v>
      </c>
      <c r="Z177" s="57"/>
      <c r="AA177" s="56">
        <v>21.3</v>
      </c>
      <c r="AB177" s="57"/>
      <c r="AC177" s="58" t="s">
        <v>14</v>
      </c>
      <c r="AD177" s="58" t="s">
        <v>15</v>
      </c>
      <c r="AE177" s="56">
        <v>4.4000000000000004</v>
      </c>
      <c r="AF177" s="57"/>
      <c r="AG177" s="58" t="s">
        <v>14</v>
      </c>
      <c r="AH177" s="58" t="s">
        <v>15</v>
      </c>
    </row>
    <row r="178" spans="1:34" x14ac:dyDescent="0.15">
      <c r="A178" s="2" t="s">
        <v>271</v>
      </c>
      <c r="B178" s="54">
        <v>8.3529999999999998</v>
      </c>
      <c r="C178" s="48" t="s">
        <v>37</v>
      </c>
      <c r="D178" s="54">
        <v>45.267000000000003</v>
      </c>
      <c r="E178" s="48" t="s">
        <v>37</v>
      </c>
      <c r="F178" s="55" t="s">
        <v>40</v>
      </c>
      <c r="G178" s="55" t="s">
        <v>272</v>
      </c>
      <c r="H178" s="55" t="s">
        <v>22</v>
      </c>
      <c r="I178" s="48"/>
      <c r="J178" s="48"/>
      <c r="K178" s="48"/>
      <c r="M178" s="18" t="str">
        <f>IF(VLOOKUP($A178,'[1]2. Child Protection'!$B$8:$BG$226,'[1]2. Child Protection'!J$1,FALSE)=B178,"",VLOOKUP($A178,'[1]2. Child Protection'!$B$8:$BG$226,'[1]2. Child Protection'!J$1,FALSE)-B178)</f>
        <v/>
      </c>
      <c r="N178" s="18" t="str">
        <f>IF(VLOOKUP($A178,'[1]2. Child Protection'!$B$8:$BG$226,'[1]2. Child Protection'!K$1,FALSE)=C178,"",VLOOKUP($A178,'[1]2. Child Protection'!$B$8:$BG$226,'[1]2. Child Protection'!K$1,FALSE))</f>
        <v/>
      </c>
      <c r="O178" s="18" t="str">
        <f>IF(VLOOKUP($A178,'[1]2. Child Protection'!$B$8:$BG$226,'[1]2. Child Protection'!L$1,FALSE)=D178,"",VLOOKUP($A178,'[1]2. Child Protection'!$B$8:$BG$226,'[1]2. Child Protection'!L$1,FALSE)-D178)</f>
        <v/>
      </c>
      <c r="P178" s="18" t="str">
        <f>IF(VLOOKUP($A178,'[1]2. Child Protection'!$B$8:$BG$226,'[1]2. Child Protection'!M$1,FALSE)=E178,"",VLOOKUP($A178,'[1]2. Child Protection'!$B$8:$BG$226,'[1]2. Child Protection'!M$1,FALSE))</f>
        <v/>
      </c>
      <c r="Q178" s="18" t="str">
        <f>IF(VLOOKUP($A178,'[1]2. Child Protection'!$B$8:$BG$226,'[1]2. Child Protection'!N$1,FALSE)=F178,"",VLOOKUP($A178,'[1]2. Child Protection'!$B$8:$BG$226,'[1]2. Child Protection'!N$1,FALSE))</f>
        <v/>
      </c>
      <c r="R178" s="18" t="str">
        <f>IF(VLOOKUP($A178,'[1]2. Child Protection'!$B$8:$BG$226,'[1]2. Child Protection'!O$1,FALSE)=G178,"",VLOOKUP($A178,'[1]2. Child Protection'!$B$8:$BG$226,'[1]2. Child Protection'!O$1,FALSE))</f>
        <v/>
      </c>
      <c r="S178" s="18" t="str">
        <f>IF(VLOOKUP($A178,'[1]2. Child Protection'!$B$8:$BG$226,'[1]2. Child Protection'!P$1,FALSE)=H178,"",VLOOKUP($A178,'[1]2. Child Protection'!$B$8:$BG$226,'[1]2. Child Protection'!P$1,FALSE)-H178)</f>
        <v/>
      </c>
      <c r="T178" s="18" t="str">
        <f>IF(VLOOKUP($A178,'[1]2. Child Protection'!$B$8:$BG$226,'[1]2. Child Protection'!Q$1,FALSE)=I178,"",VLOOKUP($A178,'[1]2. Child Protection'!$B$8:$BG$226,'[1]2. Child Protection'!Q$1,FALSE))</f>
        <v/>
      </c>
      <c r="U178" s="18" t="str">
        <f>IF(VLOOKUP($A178,'[1]2. Child Protection'!$B$8:$BG$226,'[1]2. Child Protection'!R$1,FALSE)=J178,"",VLOOKUP($A178,'[1]2. Child Protection'!$B$8:$BG$226,'[1]2. Child Protection'!R$1,FALSE))</f>
        <v/>
      </c>
      <c r="V178" s="18" t="str">
        <f>IF(VLOOKUP($A178,'[1]2. Child Protection'!$B$8:$BG$226,'[1]2. Child Protection'!S$1,FALSE)=K178,"",VLOOKUP($A178,'[1]2. Child Protection'!$B$8:$BG$226,'[1]2. Child Protection'!S$1,FALSE))</f>
        <v/>
      </c>
      <c r="W178" s="2" t="b">
        <f t="shared" si="2"/>
        <v>0</v>
      </c>
      <c r="X178" s="1" t="s">
        <v>271</v>
      </c>
      <c r="Y178" s="56">
        <v>16.7</v>
      </c>
      <c r="Z178" s="57" t="s">
        <v>30</v>
      </c>
      <c r="AA178" s="56">
        <v>35.4</v>
      </c>
      <c r="AB178" s="57" t="s">
        <v>30</v>
      </c>
      <c r="AC178" s="58" t="s">
        <v>89</v>
      </c>
      <c r="AD178" s="58" t="s">
        <v>367</v>
      </c>
      <c r="AE178" s="56">
        <v>7.1</v>
      </c>
      <c r="AF178" s="57" t="s">
        <v>30</v>
      </c>
      <c r="AG178" s="58" t="s">
        <v>89</v>
      </c>
      <c r="AH178" s="58" t="s">
        <v>367</v>
      </c>
    </row>
    <row r="179" spans="1:34" x14ac:dyDescent="0.15">
      <c r="A179" s="2" t="s">
        <v>273</v>
      </c>
      <c r="B179" s="54">
        <v>0.94199999999999995</v>
      </c>
      <c r="C179" s="48"/>
      <c r="D179" s="54">
        <v>3.5630000000000002</v>
      </c>
      <c r="E179" s="48"/>
      <c r="F179" s="55" t="s">
        <v>61</v>
      </c>
      <c r="G179" s="55" t="s">
        <v>134</v>
      </c>
      <c r="H179" s="54">
        <v>0.6</v>
      </c>
      <c r="I179" s="48"/>
      <c r="J179" s="55" t="s">
        <v>61</v>
      </c>
      <c r="K179" s="55" t="s">
        <v>134</v>
      </c>
      <c r="M179" s="18" t="str">
        <f>IF(VLOOKUP($A179,'[1]2. Child Protection'!$B$8:$BG$226,'[1]2. Child Protection'!J$1,FALSE)=B179,"",VLOOKUP($A179,'[1]2. Child Protection'!$B$8:$BG$226,'[1]2. Child Protection'!J$1,FALSE)-B179)</f>
        <v/>
      </c>
      <c r="N179" s="18" t="str">
        <f>IF(VLOOKUP($A179,'[1]2. Child Protection'!$B$8:$BG$226,'[1]2. Child Protection'!K$1,FALSE)=C179,"",VLOOKUP($A179,'[1]2. Child Protection'!$B$8:$BG$226,'[1]2. Child Protection'!K$1,FALSE))</f>
        <v/>
      </c>
      <c r="O179" s="18" t="str">
        <f>IF(VLOOKUP($A179,'[1]2. Child Protection'!$B$8:$BG$226,'[1]2. Child Protection'!L$1,FALSE)=D179,"",VLOOKUP($A179,'[1]2. Child Protection'!$B$8:$BG$226,'[1]2. Child Protection'!L$1,FALSE)-D179)</f>
        <v/>
      </c>
      <c r="P179" s="18" t="str">
        <f>IF(VLOOKUP($A179,'[1]2. Child Protection'!$B$8:$BG$226,'[1]2. Child Protection'!M$1,FALSE)=E179,"",VLOOKUP($A179,'[1]2. Child Protection'!$B$8:$BG$226,'[1]2. Child Protection'!M$1,FALSE))</f>
        <v/>
      </c>
      <c r="Q179" s="18" t="str">
        <f>IF(VLOOKUP($A179,'[1]2. Child Protection'!$B$8:$BG$226,'[1]2. Child Protection'!N$1,FALSE)=F179,"",VLOOKUP($A179,'[1]2. Child Protection'!$B$8:$BG$226,'[1]2. Child Protection'!N$1,FALSE))</f>
        <v/>
      </c>
      <c r="R179" s="18" t="str">
        <f>IF(VLOOKUP($A179,'[1]2. Child Protection'!$B$8:$BG$226,'[1]2. Child Protection'!O$1,FALSE)=G179,"",VLOOKUP($A179,'[1]2. Child Protection'!$B$8:$BG$226,'[1]2. Child Protection'!O$1,FALSE))</f>
        <v/>
      </c>
      <c r="S179" s="18" t="str">
        <f>IF(VLOOKUP($A179,'[1]2. Child Protection'!$B$8:$BG$226,'[1]2. Child Protection'!P$1,FALSE)=H179,"",VLOOKUP($A179,'[1]2. Child Protection'!$B$8:$BG$226,'[1]2. Child Protection'!P$1,FALSE)-H179)</f>
        <v/>
      </c>
      <c r="T179" s="18" t="str">
        <f>IF(VLOOKUP($A179,'[1]2. Child Protection'!$B$8:$BG$226,'[1]2. Child Protection'!Q$1,FALSE)=I179,"",VLOOKUP($A179,'[1]2. Child Protection'!$B$8:$BG$226,'[1]2. Child Protection'!Q$1,FALSE))</f>
        <v/>
      </c>
      <c r="U179" s="18" t="str">
        <f>IF(VLOOKUP($A179,'[1]2. Child Protection'!$B$8:$BG$226,'[1]2. Child Protection'!R$1,FALSE)=J179,"",VLOOKUP($A179,'[1]2. Child Protection'!$B$8:$BG$226,'[1]2. Child Protection'!R$1,FALSE))</f>
        <v/>
      </c>
      <c r="V179" s="18" t="str">
        <f>IF(VLOOKUP($A179,'[1]2. Child Protection'!$B$8:$BG$226,'[1]2. Child Protection'!S$1,FALSE)=K179,"",VLOOKUP($A179,'[1]2. Child Protection'!$B$8:$BG$226,'[1]2. Child Protection'!S$1,FALSE))</f>
        <v/>
      </c>
      <c r="W179" s="2" t="b">
        <f t="shared" si="2"/>
        <v>1</v>
      </c>
      <c r="X179" s="1" t="s">
        <v>273</v>
      </c>
      <c r="Y179" s="56">
        <v>0.9</v>
      </c>
      <c r="Z179" s="57"/>
      <c r="AA179" s="56">
        <v>3.6</v>
      </c>
      <c r="AB179" s="57"/>
      <c r="AC179" s="58" t="s">
        <v>61</v>
      </c>
      <c r="AD179" s="58" t="s">
        <v>134</v>
      </c>
      <c r="AE179" s="56">
        <v>0.6</v>
      </c>
      <c r="AF179" s="57"/>
      <c r="AG179" s="58" t="s">
        <v>61</v>
      </c>
      <c r="AH179" s="58" t="s">
        <v>134</v>
      </c>
    </row>
    <row r="180" spans="1:34" x14ac:dyDescent="0.15">
      <c r="A180" s="2" t="s">
        <v>274</v>
      </c>
      <c r="B180" s="54">
        <v>8.8550000000000004</v>
      </c>
      <c r="C180" s="48" t="s">
        <v>37</v>
      </c>
      <c r="D180" s="54">
        <v>51.545999999999999</v>
      </c>
      <c r="E180" s="48" t="s">
        <v>37</v>
      </c>
      <c r="F180" s="55" t="s">
        <v>58</v>
      </c>
      <c r="G180" s="55" t="s">
        <v>275</v>
      </c>
      <c r="H180" s="55" t="s">
        <v>22</v>
      </c>
      <c r="I180" s="48"/>
      <c r="J180" s="48"/>
      <c r="K180" s="48"/>
      <c r="M180" s="18" t="str">
        <f>IF(VLOOKUP($A180,'[1]2. Child Protection'!$B$8:$BG$226,'[1]2. Child Protection'!J$1,FALSE)=B180,"",VLOOKUP($A180,'[1]2. Child Protection'!$B$8:$BG$226,'[1]2. Child Protection'!J$1,FALSE)-B180)</f>
        <v/>
      </c>
      <c r="N180" s="18" t="str">
        <f>IF(VLOOKUP($A180,'[1]2. Child Protection'!$B$8:$BG$226,'[1]2. Child Protection'!K$1,FALSE)=C180,"",VLOOKUP($A180,'[1]2. Child Protection'!$B$8:$BG$226,'[1]2. Child Protection'!K$1,FALSE))</f>
        <v/>
      </c>
      <c r="O180" s="18" t="str">
        <f>IF(VLOOKUP($A180,'[1]2. Child Protection'!$B$8:$BG$226,'[1]2. Child Protection'!L$1,FALSE)=D180,"",VLOOKUP($A180,'[1]2. Child Protection'!$B$8:$BG$226,'[1]2. Child Protection'!L$1,FALSE)-D180)</f>
        <v/>
      </c>
      <c r="P180" s="18" t="str">
        <f>IF(VLOOKUP($A180,'[1]2. Child Protection'!$B$8:$BG$226,'[1]2. Child Protection'!M$1,FALSE)=E180,"",VLOOKUP($A180,'[1]2. Child Protection'!$B$8:$BG$226,'[1]2. Child Protection'!M$1,FALSE))</f>
        <v/>
      </c>
      <c r="Q180" s="18" t="str">
        <f>IF(VLOOKUP($A180,'[1]2. Child Protection'!$B$8:$BG$226,'[1]2. Child Protection'!N$1,FALSE)=F180,"",VLOOKUP($A180,'[1]2. Child Protection'!$B$8:$BG$226,'[1]2. Child Protection'!N$1,FALSE))</f>
        <v/>
      </c>
      <c r="R180" s="18" t="str">
        <f>IF(VLOOKUP($A180,'[1]2. Child Protection'!$B$8:$BG$226,'[1]2. Child Protection'!O$1,FALSE)=G180,"",VLOOKUP($A180,'[1]2. Child Protection'!$B$8:$BG$226,'[1]2. Child Protection'!O$1,FALSE))</f>
        <v/>
      </c>
      <c r="S180" s="18" t="str">
        <f>IF(VLOOKUP($A180,'[1]2. Child Protection'!$B$8:$BG$226,'[1]2. Child Protection'!P$1,FALSE)=H180,"",VLOOKUP($A180,'[1]2. Child Protection'!$B$8:$BG$226,'[1]2. Child Protection'!P$1,FALSE)-H180)</f>
        <v/>
      </c>
      <c r="T180" s="18" t="str">
        <f>IF(VLOOKUP($A180,'[1]2. Child Protection'!$B$8:$BG$226,'[1]2. Child Protection'!Q$1,FALSE)=I180,"",VLOOKUP($A180,'[1]2. Child Protection'!$B$8:$BG$226,'[1]2. Child Protection'!Q$1,FALSE))</f>
        <v/>
      </c>
      <c r="U180" s="18" t="str">
        <f>IF(VLOOKUP($A180,'[1]2. Child Protection'!$B$8:$BG$226,'[1]2. Child Protection'!R$1,FALSE)=J180,"",VLOOKUP($A180,'[1]2. Child Protection'!$B$8:$BG$226,'[1]2. Child Protection'!R$1,FALSE))</f>
        <v/>
      </c>
      <c r="V180" s="18" t="str">
        <f>IF(VLOOKUP($A180,'[1]2. Child Protection'!$B$8:$BG$226,'[1]2. Child Protection'!S$1,FALSE)=K180,"",VLOOKUP($A180,'[1]2. Child Protection'!$B$8:$BG$226,'[1]2. Child Protection'!S$1,FALSE))</f>
        <v/>
      </c>
      <c r="W180" s="2" t="b">
        <f t="shared" si="2"/>
        <v>0</v>
      </c>
      <c r="X180" s="1" t="s">
        <v>274</v>
      </c>
      <c r="Y180" s="56">
        <v>8.9</v>
      </c>
      <c r="Z180" s="57" t="s">
        <v>37</v>
      </c>
      <c r="AA180" s="56">
        <v>51.5</v>
      </c>
      <c r="AB180" s="57" t="s">
        <v>37</v>
      </c>
      <c r="AC180" s="58" t="s">
        <v>58</v>
      </c>
      <c r="AD180" s="58" t="s">
        <v>275</v>
      </c>
      <c r="AE180" s="58" t="s">
        <v>22</v>
      </c>
      <c r="AF180" s="57"/>
      <c r="AG180" s="57"/>
      <c r="AH180" s="57"/>
    </row>
    <row r="181" spans="1:34" x14ac:dyDescent="0.15">
      <c r="A181" s="2" t="s">
        <v>276</v>
      </c>
      <c r="B181" s="55" t="s">
        <v>22</v>
      </c>
      <c r="C181" s="48"/>
      <c r="D181" s="55" t="s">
        <v>22</v>
      </c>
      <c r="E181" s="48"/>
      <c r="F181" s="48"/>
      <c r="G181" s="48"/>
      <c r="H181" s="55" t="s">
        <v>22</v>
      </c>
      <c r="I181" s="48"/>
      <c r="J181" s="48"/>
      <c r="K181" s="48"/>
      <c r="M181" s="18" t="str">
        <f>IF(VLOOKUP($A181,'[1]2. Child Protection'!$B$8:$BG$226,'[1]2. Child Protection'!J$1,FALSE)=B181,"",VLOOKUP($A181,'[1]2. Child Protection'!$B$8:$BG$226,'[1]2. Child Protection'!J$1,FALSE)-B181)</f>
        <v/>
      </c>
      <c r="N181" s="18" t="str">
        <f>IF(VLOOKUP($A181,'[1]2. Child Protection'!$B$8:$BG$226,'[1]2. Child Protection'!K$1,FALSE)=C181,"",VLOOKUP($A181,'[1]2. Child Protection'!$B$8:$BG$226,'[1]2. Child Protection'!K$1,FALSE))</f>
        <v/>
      </c>
      <c r="O181" s="18" t="str">
        <f>IF(VLOOKUP($A181,'[1]2. Child Protection'!$B$8:$BG$226,'[1]2. Child Protection'!L$1,FALSE)=D181,"",VLOOKUP($A181,'[1]2. Child Protection'!$B$8:$BG$226,'[1]2. Child Protection'!L$1,FALSE)-D181)</f>
        <v/>
      </c>
      <c r="P181" s="18" t="str">
        <f>IF(VLOOKUP($A181,'[1]2. Child Protection'!$B$8:$BG$226,'[1]2. Child Protection'!M$1,FALSE)=E181,"",VLOOKUP($A181,'[1]2. Child Protection'!$B$8:$BG$226,'[1]2. Child Protection'!M$1,FALSE))</f>
        <v/>
      </c>
      <c r="Q181" s="18" t="str">
        <f>IF(VLOOKUP($A181,'[1]2. Child Protection'!$B$8:$BG$226,'[1]2. Child Protection'!N$1,FALSE)=F181,"",VLOOKUP($A181,'[1]2. Child Protection'!$B$8:$BG$226,'[1]2. Child Protection'!N$1,FALSE))</f>
        <v/>
      </c>
      <c r="R181" s="18" t="str">
        <f>IF(VLOOKUP($A181,'[1]2. Child Protection'!$B$8:$BG$226,'[1]2. Child Protection'!O$1,FALSE)=G181,"",VLOOKUP($A181,'[1]2. Child Protection'!$B$8:$BG$226,'[1]2. Child Protection'!O$1,FALSE))</f>
        <v/>
      </c>
      <c r="S181" s="18" t="str">
        <f>IF(VLOOKUP($A181,'[1]2. Child Protection'!$B$8:$BG$226,'[1]2. Child Protection'!P$1,FALSE)=H181,"",VLOOKUP($A181,'[1]2. Child Protection'!$B$8:$BG$226,'[1]2. Child Protection'!P$1,FALSE)-H181)</f>
        <v/>
      </c>
      <c r="T181" s="18" t="str">
        <f>IF(VLOOKUP($A181,'[1]2. Child Protection'!$B$8:$BG$226,'[1]2. Child Protection'!Q$1,FALSE)=I181,"",VLOOKUP($A181,'[1]2. Child Protection'!$B$8:$BG$226,'[1]2. Child Protection'!Q$1,FALSE))</f>
        <v/>
      </c>
      <c r="U181" s="18" t="str">
        <f>IF(VLOOKUP($A181,'[1]2. Child Protection'!$B$8:$BG$226,'[1]2. Child Protection'!R$1,FALSE)=J181,"",VLOOKUP($A181,'[1]2. Child Protection'!$B$8:$BG$226,'[1]2. Child Protection'!R$1,FALSE))</f>
        <v/>
      </c>
      <c r="V181" s="18" t="str">
        <f>IF(VLOOKUP($A181,'[1]2. Child Protection'!$B$8:$BG$226,'[1]2. Child Protection'!S$1,FALSE)=K181,"",VLOOKUP($A181,'[1]2. Child Protection'!$B$8:$BG$226,'[1]2. Child Protection'!S$1,FALSE))</f>
        <v/>
      </c>
      <c r="W181" s="2" t="b">
        <f t="shared" si="2"/>
        <v>1</v>
      </c>
      <c r="X181" s="1" t="s">
        <v>276</v>
      </c>
      <c r="Y181" s="58" t="s">
        <v>22</v>
      </c>
      <c r="Z181" s="57"/>
      <c r="AA181" s="58" t="s">
        <v>22</v>
      </c>
      <c r="AB181" s="57"/>
      <c r="AC181" s="57"/>
      <c r="AD181" s="57"/>
      <c r="AE181" s="58" t="s">
        <v>22</v>
      </c>
      <c r="AF181" s="57"/>
      <c r="AG181" s="57"/>
      <c r="AH181" s="57"/>
    </row>
    <row r="182" spans="1:34" x14ac:dyDescent="0.15">
      <c r="A182" s="2" t="s">
        <v>277</v>
      </c>
      <c r="B182" s="54">
        <v>0.9</v>
      </c>
      <c r="C182" s="48"/>
      <c r="D182" s="54">
        <v>9.8000000000000007</v>
      </c>
      <c r="E182" s="48"/>
      <c r="F182" s="55" t="s">
        <v>61</v>
      </c>
      <c r="G182" s="55" t="s">
        <v>134</v>
      </c>
      <c r="H182" s="55" t="s">
        <v>22</v>
      </c>
      <c r="I182" s="48"/>
      <c r="J182" s="48"/>
      <c r="K182" s="48"/>
      <c r="M182" s="18" t="str">
        <f>IF(VLOOKUP($A182,'[1]2. Child Protection'!$B$8:$BG$226,'[1]2. Child Protection'!J$1,FALSE)=B182,"",VLOOKUP($A182,'[1]2. Child Protection'!$B$8:$BG$226,'[1]2. Child Protection'!J$1,FALSE)-B182)</f>
        <v/>
      </c>
      <c r="N182" s="18" t="str">
        <f>IF(VLOOKUP($A182,'[1]2. Child Protection'!$B$8:$BG$226,'[1]2. Child Protection'!K$1,FALSE)=C182,"",VLOOKUP($A182,'[1]2. Child Protection'!$B$8:$BG$226,'[1]2. Child Protection'!K$1,FALSE))</f>
        <v/>
      </c>
      <c r="O182" s="18" t="str">
        <f>IF(VLOOKUP($A182,'[1]2. Child Protection'!$B$8:$BG$226,'[1]2. Child Protection'!L$1,FALSE)=D182,"",VLOOKUP($A182,'[1]2. Child Protection'!$B$8:$BG$226,'[1]2. Child Protection'!L$1,FALSE)-D182)</f>
        <v/>
      </c>
      <c r="P182" s="18" t="str">
        <f>IF(VLOOKUP($A182,'[1]2. Child Protection'!$B$8:$BG$226,'[1]2. Child Protection'!M$1,FALSE)=E182,"",VLOOKUP($A182,'[1]2. Child Protection'!$B$8:$BG$226,'[1]2. Child Protection'!M$1,FALSE))</f>
        <v/>
      </c>
      <c r="Q182" s="18" t="str">
        <f>IF(VLOOKUP($A182,'[1]2. Child Protection'!$B$8:$BG$226,'[1]2. Child Protection'!N$1,FALSE)=F182,"",VLOOKUP($A182,'[1]2. Child Protection'!$B$8:$BG$226,'[1]2. Child Protection'!N$1,FALSE))</f>
        <v/>
      </c>
      <c r="R182" s="18" t="str">
        <f>IF(VLOOKUP($A182,'[1]2. Child Protection'!$B$8:$BG$226,'[1]2. Child Protection'!O$1,FALSE)=G182,"",VLOOKUP($A182,'[1]2. Child Protection'!$B$8:$BG$226,'[1]2. Child Protection'!O$1,FALSE))</f>
        <v/>
      </c>
      <c r="S182" s="18" t="str">
        <f>IF(VLOOKUP($A182,'[1]2. Child Protection'!$B$8:$BG$226,'[1]2. Child Protection'!P$1,FALSE)=H182,"",VLOOKUP($A182,'[1]2. Child Protection'!$B$8:$BG$226,'[1]2. Child Protection'!P$1,FALSE)-H182)</f>
        <v/>
      </c>
      <c r="T182" s="18" t="str">
        <f>IF(VLOOKUP($A182,'[1]2. Child Protection'!$B$8:$BG$226,'[1]2. Child Protection'!Q$1,FALSE)=I182,"",VLOOKUP($A182,'[1]2. Child Protection'!$B$8:$BG$226,'[1]2. Child Protection'!Q$1,FALSE))</f>
        <v/>
      </c>
      <c r="U182" s="18" t="str">
        <f>IF(VLOOKUP($A182,'[1]2. Child Protection'!$B$8:$BG$226,'[1]2. Child Protection'!R$1,FALSE)=J182,"",VLOOKUP($A182,'[1]2. Child Protection'!$B$8:$BG$226,'[1]2. Child Protection'!R$1,FALSE))</f>
        <v/>
      </c>
      <c r="V182" s="18" t="str">
        <f>IF(VLOOKUP($A182,'[1]2. Child Protection'!$B$8:$BG$226,'[1]2. Child Protection'!S$1,FALSE)=K182,"",VLOOKUP($A182,'[1]2. Child Protection'!$B$8:$BG$226,'[1]2. Child Protection'!S$1,FALSE))</f>
        <v/>
      </c>
      <c r="W182" s="2" t="b">
        <f t="shared" si="2"/>
        <v>0</v>
      </c>
      <c r="X182" s="1" t="s">
        <v>277</v>
      </c>
      <c r="Y182" s="56">
        <v>0.9</v>
      </c>
      <c r="Z182" s="57"/>
      <c r="AA182" s="56">
        <v>9.8000000000000007</v>
      </c>
      <c r="AB182" s="57"/>
      <c r="AC182" s="58" t="s">
        <v>61</v>
      </c>
      <c r="AD182" s="58" t="s">
        <v>134</v>
      </c>
      <c r="AE182" s="58" t="s">
        <v>22</v>
      </c>
      <c r="AF182" s="57"/>
      <c r="AG182" s="57"/>
      <c r="AH182" s="57"/>
    </row>
    <row r="183" spans="1:34" x14ac:dyDescent="0.15">
      <c r="A183" s="2" t="s">
        <v>278</v>
      </c>
      <c r="B183" s="54">
        <v>0.7</v>
      </c>
      <c r="C183" s="48"/>
      <c r="D183" s="54">
        <v>13.4</v>
      </c>
      <c r="E183" s="48"/>
      <c r="F183" s="55" t="s">
        <v>31</v>
      </c>
      <c r="G183" s="55" t="s">
        <v>32</v>
      </c>
      <c r="H183" s="55" t="s">
        <v>22</v>
      </c>
      <c r="I183" s="48"/>
      <c r="J183" s="48"/>
      <c r="K183" s="48"/>
      <c r="M183" s="18" t="str">
        <f>IF(VLOOKUP($A183,'[1]2. Child Protection'!$B$8:$BG$226,'[1]2. Child Protection'!J$1,FALSE)=B183,"",VLOOKUP($A183,'[1]2. Child Protection'!$B$8:$BG$226,'[1]2. Child Protection'!J$1,FALSE)-B183)</f>
        <v/>
      </c>
      <c r="N183" s="18" t="str">
        <f>IF(VLOOKUP($A183,'[1]2. Child Protection'!$B$8:$BG$226,'[1]2. Child Protection'!K$1,FALSE)=C183,"",VLOOKUP($A183,'[1]2. Child Protection'!$B$8:$BG$226,'[1]2. Child Protection'!K$1,FALSE))</f>
        <v/>
      </c>
      <c r="O183" s="18" t="str">
        <f>IF(VLOOKUP($A183,'[1]2. Child Protection'!$B$8:$BG$226,'[1]2. Child Protection'!L$1,FALSE)=D183,"",VLOOKUP($A183,'[1]2. Child Protection'!$B$8:$BG$226,'[1]2. Child Protection'!L$1,FALSE)-D183)</f>
        <v/>
      </c>
      <c r="P183" s="18" t="str">
        <f>IF(VLOOKUP($A183,'[1]2. Child Protection'!$B$8:$BG$226,'[1]2. Child Protection'!M$1,FALSE)=E183,"",VLOOKUP($A183,'[1]2. Child Protection'!$B$8:$BG$226,'[1]2. Child Protection'!M$1,FALSE))</f>
        <v/>
      </c>
      <c r="Q183" s="18" t="str">
        <f>IF(VLOOKUP($A183,'[1]2. Child Protection'!$B$8:$BG$226,'[1]2. Child Protection'!N$1,FALSE)=F183,"",VLOOKUP($A183,'[1]2. Child Protection'!$B$8:$BG$226,'[1]2. Child Protection'!N$1,FALSE))</f>
        <v/>
      </c>
      <c r="R183" s="18" t="str">
        <f>IF(VLOOKUP($A183,'[1]2. Child Protection'!$B$8:$BG$226,'[1]2. Child Protection'!O$1,FALSE)=G183,"",VLOOKUP($A183,'[1]2. Child Protection'!$B$8:$BG$226,'[1]2. Child Protection'!O$1,FALSE))</f>
        <v/>
      </c>
      <c r="S183" s="18" t="str">
        <f>IF(VLOOKUP($A183,'[1]2. Child Protection'!$B$8:$BG$226,'[1]2. Child Protection'!P$1,FALSE)=H183,"",VLOOKUP($A183,'[1]2. Child Protection'!$B$8:$BG$226,'[1]2. Child Protection'!P$1,FALSE)-H183)</f>
        <v/>
      </c>
      <c r="T183" s="18" t="str">
        <f>IF(VLOOKUP($A183,'[1]2. Child Protection'!$B$8:$BG$226,'[1]2. Child Protection'!Q$1,FALSE)=I183,"",VLOOKUP($A183,'[1]2. Child Protection'!$B$8:$BG$226,'[1]2. Child Protection'!Q$1,FALSE))</f>
        <v/>
      </c>
      <c r="U183" s="18" t="str">
        <f>IF(VLOOKUP($A183,'[1]2. Child Protection'!$B$8:$BG$226,'[1]2. Child Protection'!R$1,FALSE)=J183,"",VLOOKUP($A183,'[1]2. Child Protection'!$B$8:$BG$226,'[1]2. Child Protection'!R$1,FALSE))</f>
        <v/>
      </c>
      <c r="V183" s="18" t="str">
        <f>IF(VLOOKUP($A183,'[1]2. Child Protection'!$B$8:$BG$226,'[1]2. Child Protection'!S$1,FALSE)=K183,"",VLOOKUP($A183,'[1]2. Child Protection'!$B$8:$BG$226,'[1]2. Child Protection'!S$1,FALSE))</f>
        <v/>
      </c>
      <c r="W183" s="2" t="b">
        <f t="shared" si="2"/>
        <v>0</v>
      </c>
      <c r="X183" s="1" t="s">
        <v>278</v>
      </c>
      <c r="Y183" s="56">
        <v>0.7</v>
      </c>
      <c r="Z183" s="57"/>
      <c r="AA183" s="56">
        <v>13.4</v>
      </c>
      <c r="AB183" s="57"/>
      <c r="AC183" s="58" t="s">
        <v>31</v>
      </c>
      <c r="AD183" s="58" t="s">
        <v>32</v>
      </c>
      <c r="AE183" s="58" t="s">
        <v>22</v>
      </c>
      <c r="AF183" s="57"/>
      <c r="AG183" s="57"/>
      <c r="AH183" s="57"/>
    </row>
    <row r="184" spans="1:34" x14ac:dyDescent="0.15">
      <c r="A184" s="2" t="s">
        <v>279</v>
      </c>
      <c r="B184" s="54">
        <v>11.875</v>
      </c>
      <c r="C184" s="48" t="s">
        <v>37</v>
      </c>
      <c r="D184" s="54">
        <v>34.198999999999998</v>
      </c>
      <c r="E184" s="48" t="s">
        <v>37</v>
      </c>
      <c r="F184" s="55" t="s">
        <v>81</v>
      </c>
      <c r="G184" s="55" t="s">
        <v>132</v>
      </c>
      <c r="H184" s="55" t="s">
        <v>22</v>
      </c>
      <c r="I184" s="48"/>
      <c r="J184" s="48"/>
      <c r="K184" s="48"/>
      <c r="M184" s="18" t="str">
        <f>IF(VLOOKUP($A184,'[1]2. Child Protection'!$B$8:$BG$226,'[1]2. Child Protection'!J$1,FALSE)=B184,"",VLOOKUP($A184,'[1]2. Child Protection'!$B$8:$BG$226,'[1]2. Child Protection'!J$1,FALSE)-B184)</f>
        <v/>
      </c>
      <c r="N184" s="18" t="str">
        <f>IF(VLOOKUP($A184,'[1]2. Child Protection'!$B$8:$BG$226,'[1]2. Child Protection'!K$1,FALSE)=C184,"",VLOOKUP($A184,'[1]2. Child Protection'!$B$8:$BG$226,'[1]2. Child Protection'!K$1,FALSE))</f>
        <v/>
      </c>
      <c r="O184" s="18" t="str">
        <f>IF(VLOOKUP($A184,'[1]2. Child Protection'!$B$8:$BG$226,'[1]2. Child Protection'!L$1,FALSE)=D184,"",VLOOKUP($A184,'[1]2. Child Protection'!$B$8:$BG$226,'[1]2. Child Protection'!L$1,FALSE)-D184)</f>
        <v/>
      </c>
      <c r="P184" s="18" t="str">
        <f>IF(VLOOKUP($A184,'[1]2. Child Protection'!$B$8:$BG$226,'[1]2. Child Protection'!M$1,FALSE)=E184,"",VLOOKUP($A184,'[1]2. Child Protection'!$B$8:$BG$226,'[1]2. Child Protection'!M$1,FALSE))</f>
        <v/>
      </c>
      <c r="Q184" s="18" t="str">
        <f>IF(VLOOKUP($A184,'[1]2. Child Protection'!$B$8:$BG$226,'[1]2. Child Protection'!N$1,FALSE)=F184,"",VLOOKUP($A184,'[1]2. Child Protection'!$B$8:$BG$226,'[1]2. Child Protection'!N$1,FALSE))</f>
        <v/>
      </c>
      <c r="R184" s="18" t="str">
        <f>IF(VLOOKUP($A184,'[1]2. Child Protection'!$B$8:$BG$226,'[1]2. Child Protection'!O$1,FALSE)=G184,"",VLOOKUP($A184,'[1]2. Child Protection'!$B$8:$BG$226,'[1]2. Child Protection'!O$1,FALSE))</f>
        <v/>
      </c>
      <c r="S184" s="18" t="str">
        <f>IF(VLOOKUP($A184,'[1]2. Child Protection'!$B$8:$BG$226,'[1]2. Child Protection'!P$1,FALSE)=H184,"",VLOOKUP($A184,'[1]2. Child Protection'!$B$8:$BG$226,'[1]2. Child Protection'!P$1,FALSE)-H184)</f>
        <v/>
      </c>
      <c r="T184" s="18" t="str">
        <f>IF(VLOOKUP($A184,'[1]2. Child Protection'!$B$8:$BG$226,'[1]2. Child Protection'!Q$1,FALSE)=I184,"",VLOOKUP($A184,'[1]2. Child Protection'!$B$8:$BG$226,'[1]2. Child Protection'!Q$1,FALSE))</f>
        <v/>
      </c>
      <c r="U184" s="18" t="str">
        <f>IF(VLOOKUP($A184,'[1]2. Child Protection'!$B$8:$BG$226,'[1]2. Child Protection'!R$1,FALSE)=J184,"",VLOOKUP($A184,'[1]2. Child Protection'!$B$8:$BG$226,'[1]2. Child Protection'!R$1,FALSE))</f>
        <v/>
      </c>
      <c r="V184" s="18" t="str">
        <f>IF(VLOOKUP($A184,'[1]2. Child Protection'!$B$8:$BG$226,'[1]2. Child Protection'!S$1,FALSE)=K184,"",VLOOKUP($A184,'[1]2. Child Protection'!$B$8:$BG$226,'[1]2. Child Protection'!S$1,FALSE))</f>
        <v/>
      </c>
      <c r="W184" s="2" t="b">
        <f t="shared" si="2"/>
        <v>0</v>
      </c>
      <c r="X184" s="1" t="s">
        <v>279</v>
      </c>
      <c r="Y184" s="56">
        <v>11.9</v>
      </c>
      <c r="Z184" s="57" t="s">
        <v>37</v>
      </c>
      <c r="AA184" s="56">
        <v>34.200000000000003</v>
      </c>
      <c r="AB184" s="57" t="s">
        <v>37</v>
      </c>
      <c r="AC184" s="58" t="s">
        <v>81</v>
      </c>
      <c r="AD184" s="58" t="s">
        <v>132</v>
      </c>
      <c r="AE184" s="58" t="s">
        <v>22</v>
      </c>
      <c r="AF184" s="57"/>
      <c r="AG184" s="57"/>
      <c r="AH184" s="57"/>
    </row>
    <row r="185" spans="1:34" x14ac:dyDescent="0.15">
      <c r="A185" s="2" t="s">
        <v>280</v>
      </c>
      <c r="B185" s="54">
        <v>8.8019999999999996</v>
      </c>
      <c r="C185" s="48" t="s">
        <v>30</v>
      </c>
      <c r="D185" s="54">
        <v>36.034999999999997</v>
      </c>
      <c r="E185" s="48" t="s">
        <v>30</v>
      </c>
      <c r="F185" s="55" t="s">
        <v>78</v>
      </c>
      <c r="G185" s="55" t="s">
        <v>100</v>
      </c>
      <c r="H185" s="54">
        <v>19.600000000000001</v>
      </c>
      <c r="I185" s="48" t="s">
        <v>30</v>
      </c>
      <c r="J185" s="55" t="s">
        <v>78</v>
      </c>
      <c r="K185" s="55" t="s">
        <v>100</v>
      </c>
      <c r="M185" s="18" t="str">
        <f>IF(VLOOKUP($A185,'[1]2. Child Protection'!$B$8:$BG$226,'[1]2. Child Protection'!J$1,FALSE)=B185,"",VLOOKUP($A185,'[1]2. Child Protection'!$B$8:$BG$226,'[1]2. Child Protection'!J$1,FALSE)-B185)</f>
        <v/>
      </c>
      <c r="N185" s="18" t="str">
        <f>IF(VLOOKUP($A185,'[1]2. Child Protection'!$B$8:$BG$226,'[1]2. Child Protection'!K$1,FALSE)=C185,"",VLOOKUP($A185,'[1]2. Child Protection'!$B$8:$BG$226,'[1]2. Child Protection'!K$1,FALSE))</f>
        <v/>
      </c>
      <c r="O185" s="18" t="str">
        <f>IF(VLOOKUP($A185,'[1]2. Child Protection'!$B$8:$BG$226,'[1]2. Child Protection'!L$1,FALSE)=D185,"",VLOOKUP($A185,'[1]2. Child Protection'!$B$8:$BG$226,'[1]2. Child Protection'!L$1,FALSE)-D185)</f>
        <v/>
      </c>
      <c r="P185" s="18" t="str">
        <f>IF(VLOOKUP($A185,'[1]2. Child Protection'!$B$8:$BG$226,'[1]2. Child Protection'!M$1,FALSE)=E185,"",VLOOKUP($A185,'[1]2. Child Protection'!$B$8:$BG$226,'[1]2. Child Protection'!M$1,FALSE))</f>
        <v/>
      </c>
      <c r="Q185" s="18" t="str">
        <f>IF(VLOOKUP($A185,'[1]2. Child Protection'!$B$8:$BG$226,'[1]2. Child Protection'!N$1,FALSE)=F185,"",VLOOKUP($A185,'[1]2. Child Protection'!$B$8:$BG$226,'[1]2. Child Protection'!N$1,FALSE))</f>
        <v/>
      </c>
      <c r="R185" s="18" t="str">
        <f>IF(VLOOKUP($A185,'[1]2. Child Protection'!$B$8:$BG$226,'[1]2. Child Protection'!O$1,FALSE)=G185,"",VLOOKUP($A185,'[1]2. Child Protection'!$B$8:$BG$226,'[1]2. Child Protection'!O$1,FALSE))</f>
        <v/>
      </c>
      <c r="S185" s="18" t="str">
        <f>IF(VLOOKUP($A185,'[1]2. Child Protection'!$B$8:$BG$226,'[1]2. Child Protection'!P$1,FALSE)=H185,"",VLOOKUP($A185,'[1]2. Child Protection'!$B$8:$BG$226,'[1]2. Child Protection'!P$1,FALSE)-H185)</f>
        <v/>
      </c>
      <c r="T185" s="18" t="str">
        <f>IF(VLOOKUP($A185,'[1]2. Child Protection'!$B$8:$BG$226,'[1]2. Child Protection'!Q$1,FALSE)=I185,"",VLOOKUP($A185,'[1]2. Child Protection'!$B$8:$BG$226,'[1]2. Child Protection'!Q$1,FALSE))</f>
        <v/>
      </c>
      <c r="U185" s="18" t="str">
        <f>IF(VLOOKUP($A185,'[1]2. Child Protection'!$B$8:$BG$226,'[1]2. Child Protection'!R$1,FALSE)=J185,"",VLOOKUP($A185,'[1]2. Child Protection'!$B$8:$BG$226,'[1]2. Child Protection'!R$1,FALSE))</f>
        <v/>
      </c>
      <c r="V185" s="18" t="str">
        <f>IF(VLOOKUP($A185,'[1]2. Child Protection'!$B$8:$BG$226,'[1]2. Child Protection'!S$1,FALSE)=K185,"",VLOOKUP($A185,'[1]2. Child Protection'!$B$8:$BG$226,'[1]2. Child Protection'!S$1,FALSE))</f>
        <v/>
      </c>
      <c r="W185" s="2" t="b">
        <f t="shared" si="2"/>
        <v>1</v>
      </c>
      <c r="X185" s="1" t="s">
        <v>280</v>
      </c>
      <c r="Y185" s="56">
        <v>8.8000000000000007</v>
      </c>
      <c r="Z185" s="57" t="s">
        <v>30</v>
      </c>
      <c r="AA185" s="56">
        <v>36</v>
      </c>
      <c r="AB185" s="57" t="s">
        <v>30</v>
      </c>
      <c r="AC185" s="58" t="s">
        <v>78</v>
      </c>
      <c r="AD185" s="58" t="s">
        <v>100</v>
      </c>
      <c r="AE185" s="56">
        <v>19.600000000000001</v>
      </c>
      <c r="AF185" s="57"/>
      <c r="AG185" s="58" t="s">
        <v>78</v>
      </c>
      <c r="AH185" s="58" t="s">
        <v>100</v>
      </c>
    </row>
    <row r="186" spans="1:34" x14ac:dyDescent="0.15">
      <c r="A186" s="2" t="s">
        <v>281</v>
      </c>
      <c r="B186" s="55" t="s">
        <v>22</v>
      </c>
      <c r="C186" s="48"/>
      <c r="D186" s="55" t="s">
        <v>22</v>
      </c>
      <c r="E186" s="48"/>
      <c r="F186" s="48"/>
      <c r="G186" s="48"/>
      <c r="H186" s="55" t="s">
        <v>22</v>
      </c>
      <c r="I186" s="48"/>
      <c r="J186" s="48"/>
      <c r="K186" s="48"/>
      <c r="M186" s="18" t="str">
        <f>IF(VLOOKUP($A186,'[1]2. Child Protection'!$B$8:$BG$226,'[1]2. Child Protection'!J$1,FALSE)=B186,"",VLOOKUP($A186,'[1]2. Child Protection'!$B$8:$BG$226,'[1]2. Child Protection'!J$1,FALSE)-B186)</f>
        <v/>
      </c>
      <c r="N186" s="18" t="str">
        <f>IF(VLOOKUP($A186,'[1]2. Child Protection'!$B$8:$BG$226,'[1]2. Child Protection'!K$1,FALSE)=C186,"",VLOOKUP($A186,'[1]2. Child Protection'!$B$8:$BG$226,'[1]2. Child Protection'!K$1,FALSE))</f>
        <v/>
      </c>
      <c r="O186" s="18" t="str">
        <f>IF(VLOOKUP($A186,'[1]2. Child Protection'!$B$8:$BG$226,'[1]2. Child Protection'!L$1,FALSE)=D186,"",VLOOKUP($A186,'[1]2. Child Protection'!$B$8:$BG$226,'[1]2. Child Protection'!L$1,FALSE)-D186)</f>
        <v/>
      </c>
      <c r="P186" s="18" t="str">
        <f>IF(VLOOKUP($A186,'[1]2. Child Protection'!$B$8:$BG$226,'[1]2. Child Protection'!M$1,FALSE)=E186,"",VLOOKUP($A186,'[1]2. Child Protection'!$B$8:$BG$226,'[1]2. Child Protection'!M$1,FALSE))</f>
        <v/>
      </c>
      <c r="Q186" s="18" t="str">
        <f>IF(VLOOKUP($A186,'[1]2. Child Protection'!$B$8:$BG$226,'[1]2. Child Protection'!N$1,FALSE)=F186,"",VLOOKUP($A186,'[1]2. Child Protection'!$B$8:$BG$226,'[1]2. Child Protection'!N$1,FALSE))</f>
        <v/>
      </c>
      <c r="R186" s="18" t="str">
        <f>IF(VLOOKUP($A186,'[1]2. Child Protection'!$B$8:$BG$226,'[1]2. Child Protection'!O$1,FALSE)=G186,"",VLOOKUP($A186,'[1]2. Child Protection'!$B$8:$BG$226,'[1]2. Child Protection'!O$1,FALSE))</f>
        <v/>
      </c>
      <c r="S186" s="18" t="str">
        <f>IF(VLOOKUP($A186,'[1]2. Child Protection'!$B$8:$BG$226,'[1]2. Child Protection'!P$1,FALSE)=H186,"",VLOOKUP($A186,'[1]2. Child Protection'!$B$8:$BG$226,'[1]2. Child Protection'!P$1,FALSE)-H186)</f>
        <v/>
      </c>
      <c r="T186" s="18" t="str">
        <f>IF(VLOOKUP($A186,'[1]2. Child Protection'!$B$8:$BG$226,'[1]2. Child Protection'!Q$1,FALSE)=I186,"",VLOOKUP($A186,'[1]2. Child Protection'!$B$8:$BG$226,'[1]2. Child Protection'!Q$1,FALSE))</f>
        <v/>
      </c>
      <c r="U186" s="18" t="str">
        <f>IF(VLOOKUP($A186,'[1]2. Child Protection'!$B$8:$BG$226,'[1]2. Child Protection'!R$1,FALSE)=J186,"",VLOOKUP($A186,'[1]2. Child Protection'!$B$8:$BG$226,'[1]2. Child Protection'!R$1,FALSE))</f>
        <v/>
      </c>
      <c r="V186" s="18" t="str">
        <f>IF(VLOOKUP($A186,'[1]2. Child Protection'!$B$8:$BG$226,'[1]2. Child Protection'!S$1,FALSE)=K186,"",VLOOKUP($A186,'[1]2. Child Protection'!$B$8:$BG$226,'[1]2. Child Protection'!S$1,FALSE))</f>
        <v/>
      </c>
      <c r="W186" s="2" t="b">
        <f t="shared" si="2"/>
        <v>1</v>
      </c>
      <c r="X186" s="1" t="s">
        <v>281</v>
      </c>
      <c r="Y186" s="58" t="s">
        <v>22</v>
      </c>
      <c r="Z186" s="57"/>
      <c r="AA186" s="58" t="s">
        <v>22</v>
      </c>
      <c r="AB186" s="57"/>
      <c r="AC186" s="57"/>
      <c r="AD186" s="57"/>
      <c r="AE186" s="58" t="s">
        <v>22</v>
      </c>
      <c r="AF186" s="57"/>
      <c r="AG186" s="57"/>
      <c r="AH186" s="57"/>
    </row>
    <row r="187" spans="1:34" x14ac:dyDescent="0.15">
      <c r="A187" s="2" t="s">
        <v>282</v>
      </c>
      <c r="B187" s="55" t="s">
        <v>22</v>
      </c>
      <c r="C187" s="48"/>
      <c r="D187" s="55" t="s">
        <v>22</v>
      </c>
      <c r="E187" s="48"/>
      <c r="F187" s="48"/>
      <c r="G187" s="48"/>
      <c r="H187" s="55" t="s">
        <v>22</v>
      </c>
      <c r="I187" s="48"/>
      <c r="J187" s="48"/>
      <c r="K187" s="48"/>
      <c r="M187" s="18" t="str">
        <f>IF(VLOOKUP($A187,'[1]2. Child Protection'!$B$8:$BG$226,'[1]2. Child Protection'!J$1,FALSE)=B187,"",VLOOKUP($A187,'[1]2. Child Protection'!$B$8:$BG$226,'[1]2. Child Protection'!J$1,FALSE)-B187)</f>
        <v/>
      </c>
      <c r="N187" s="18" t="str">
        <f>IF(VLOOKUP($A187,'[1]2. Child Protection'!$B$8:$BG$226,'[1]2. Child Protection'!K$1,FALSE)=C187,"",VLOOKUP($A187,'[1]2. Child Protection'!$B$8:$BG$226,'[1]2. Child Protection'!K$1,FALSE))</f>
        <v/>
      </c>
      <c r="O187" s="18" t="str">
        <f>IF(VLOOKUP($A187,'[1]2. Child Protection'!$B$8:$BG$226,'[1]2. Child Protection'!L$1,FALSE)=D187,"",VLOOKUP($A187,'[1]2. Child Protection'!$B$8:$BG$226,'[1]2. Child Protection'!L$1,FALSE)-D187)</f>
        <v/>
      </c>
      <c r="P187" s="18" t="str">
        <f>IF(VLOOKUP($A187,'[1]2. Child Protection'!$B$8:$BG$226,'[1]2. Child Protection'!M$1,FALSE)=E187,"",VLOOKUP($A187,'[1]2. Child Protection'!$B$8:$BG$226,'[1]2. Child Protection'!M$1,FALSE))</f>
        <v/>
      </c>
      <c r="Q187" s="18" t="str">
        <f>IF(VLOOKUP($A187,'[1]2. Child Protection'!$B$8:$BG$226,'[1]2. Child Protection'!N$1,FALSE)=F187,"",VLOOKUP($A187,'[1]2. Child Protection'!$B$8:$BG$226,'[1]2. Child Protection'!N$1,FALSE))</f>
        <v/>
      </c>
      <c r="R187" s="18" t="str">
        <f>IF(VLOOKUP($A187,'[1]2. Child Protection'!$B$8:$BG$226,'[1]2. Child Protection'!O$1,FALSE)=G187,"",VLOOKUP($A187,'[1]2. Child Protection'!$B$8:$BG$226,'[1]2. Child Protection'!O$1,FALSE))</f>
        <v/>
      </c>
      <c r="S187" s="18" t="str">
        <f>IF(VLOOKUP($A187,'[1]2. Child Protection'!$B$8:$BG$226,'[1]2. Child Protection'!P$1,FALSE)=H187,"",VLOOKUP($A187,'[1]2. Child Protection'!$B$8:$BG$226,'[1]2. Child Protection'!P$1,FALSE)-H187)</f>
        <v/>
      </c>
      <c r="T187" s="18" t="str">
        <f>IF(VLOOKUP($A187,'[1]2. Child Protection'!$B$8:$BG$226,'[1]2. Child Protection'!Q$1,FALSE)=I187,"",VLOOKUP($A187,'[1]2. Child Protection'!$B$8:$BG$226,'[1]2. Child Protection'!Q$1,FALSE))</f>
        <v/>
      </c>
      <c r="U187" s="18" t="str">
        <f>IF(VLOOKUP($A187,'[1]2. Child Protection'!$B$8:$BG$226,'[1]2. Child Protection'!R$1,FALSE)=J187,"",VLOOKUP($A187,'[1]2. Child Protection'!$B$8:$BG$226,'[1]2. Child Protection'!R$1,FALSE))</f>
        <v/>
      </c>
      <c r="V187" s="18" t="str">
        <f>IF(VLOOKUP($A187,'[1]2. Child Protection'!$B$8:$BG$226,'[1]2. Child Protection'!S$1,FALSE)=K187,"",VLOOKUP($A187,'[1]2. Child Protection'!$B$8:$BG$226,'[1]2. Child Protection'!S$1,FALSE))</f>
        <v/>
      </c>
      <c r="W187" s="2" t="b">
        <f t="shared" si="2"/>
        <v>1</v>
      </c>
      <c r="X187" s="1" t="s">
        <v>282</v>
      </c>
      <c r="Y187" s="58" t="s">
        <v>22</v>
      </c>
      <c r="Z187" s="57"/>
      <c r="AA187" s="58" t="s">
        <v>22</v>
      </c>
      <c r="AB187" s="57"/>
      <c r="AC187" s="57"/>
      <c r="AD187" s="57"/>
      <c r="AE187" s="58" t="s">
        <v>22</v>
      </c>
      <c r="AF187" s="57"/>
      <c r="AG187" s="57"/>
      <c r="AH187" s="57"/>
    </row>
    <row r="188" spans="1:34" x14ac:dyDescent="0.15">
      <c r="A188" s="2" t="s">
        <v>283</v>
      </c>
      <c r="B188" s="54">
        <v>2.4889999999999999</v>
      </c>
      <c r="C188" s="48" t="s">
        <v>37</v>
      </c>
      <c r="D188" s="54">
        <v>13.27</v>
      </c>
      <c r="E188" s="48" t="s">
        <v>37</v>
      </c>
      <c r="F188" s="55" t="s">
        <v>40</v>
      </c>
      <c r="G188" s="55" t="s">
        <v>272</v>
      </c>
      <c r="H188" s="55" t="s">
        <v>22</v>
      </c>
      <c r="I188" s="48"/>
      <c r="J188" s="48"/>
      <c r="K188" s="48"/>
      <c r="M188" s="18" t="str">
        <f>IF(VLOOKUP($A188,'[1]2. Child Protection'!$B$8:$BG$226,'[1]2. Child Protection'!J$1,FALSE)=B188,"",VLOOKUP($A188,'[1]2. Child Protection'!$B$8:$BG$226,'[1]2. Child Protection'!J$1,FALSE)-B188)</f>
        <v/>
      </c>
      <c r="N188" s="18" t="str">
        <f>IF(VLOOKUP($A188,'[1]2. Child Protection'!$B$8:$BG$226,'[1]2. Child Protection'!K$1,FALSE)=C188,"",VLOOKUP($A188,'[1]2. Child Protection'!$B$8:$BG$226,'[1]2. Child Protection'!K$1,FALSE))</f>
        <v/>
      </c>
      <c r="O188" s="18" t="str">
        <f>IF(VLOOKUP($A188,'[1]2. Child Protection'!$B$8:$BG$226,'[1]2. Child Protection'!L$1,FALSE)=D188,"",VLOOKUP($A188,'[1]2. Child Protection'!$B$8:$BG$226,'[1]2. Child Protection'!L$1,FALSE)-D188)</f>
        <v/>
      </c>
      <c r="P188" s="18" t="str">
        <f>IF(VLOOKUP($A188,'[1]2. Child Protection'!$B$8:$BG$226,'[1]2. Child Protection'!M$1,FALSE)=E188,"",VLOOKUP($A188,'[1]2. Child Protection'!$B$8:$BG$226,'[1]2. Child Protection'!M$1,FALSE))</f>
        <v/>
      </c>
      <c r="Q188" s="18" t="str">
        <f>IF(VLOOKUP($A188,'[1]2. Child Protection'!$B$8:$BG$226,'[1]2. Child Protection'!N$1,FALSE)=F188,"",VLOOKUP($A188,'[1]2. Child Protection'!$B$8:$BG$226,'[1]2. Child Protection'!N$1,FALSE))</f>
        <v/>
      </c>
      <c r="R188" s="18" t="str">
        <f>IF(VLOOKUP($A188,'[1]2. Child Protection'!$B$8:$BG$226,'[1]2. Child Protection'!O$1,FALSE)=G188,"",VLOOKUP($A188,'[1]2. Child Protection'!$B$8:$BG$226,'[1]2. Child Protection'!O$1,FALSE))</f>
        <v/>
      </c>
      <c r="S188" s="18" t="str">
        <f>IF(VLOOKUP($A188,'[1]2. Child Protection'!$B$8:$BG$226,'[1]2. Child Protection'!P$1,FALSE)=H188,"",VLOOKUP($A188,'[1]2. Child Protection'!$B$8:$BG$226,'[1]2. Child Protection'!P$1,FALSE)-H188)</f>
        <v/>
      </c>
      <c r="T188" s="18" t="str">
        <f>IF(VLOOKUP($A188,'[1]2. Child Protection'!$B$8:$BG$226,'[1]2. Child Protection'!Q$1,FALSE)=I188,"",VLOOKUP($A188,'[1]2. Child Protection'!$B$8:$BG$226,'[1]2. Child Protection'!Q$1,FALSE))</f>
        <v/>
      </c>
      <c r="U188" s="18" t="str">
        <f>IF(VLOOKUP($A188,'[1]2. Child Protection'!$B$8:$BG$226,'[1]2. Child Protection'!R$1,FALSE)=J188,"",VLOOKUP($A188,'[1]2. Child Protection'!$B$8:$BG$226,'[1]2. Child Protection'!R$1,FALSE))</f>
        <v/>
      </c>
      <c r="V188" s="18" t="str">
        <f>IF(VLOOKUP($A188,'[1]2. Child Protection'!$B$8:$BG$226,'[1]2. Child Protection'!S$1,FALSE)=K188,"",VLOOKUP($A188,'[1]2. Child Protection'!$B$8:$BG$226,'[1]2. Child Protection'!S$1,FALSE))</f>
        <v/>
      </c>
      <c r="W188" s="2" t="b">
        <f t="shared" si="2"/>
        <v>0</v>
      </c>
      <c r="X188" s="1" t="s">
        <v>283</v>
      </c>
      <c r="Y188" s="56">
        <v>2.5</v>
      </c>
      <c r="Z188" s="57" t="s">
        <v>37</v>
      </c>
      <c r="AA188" s="56">
        <v>13.3</v>
      </c>
      <c r="AB188" s="57" t="s">
        <v>37</v>
      </c>
      <c r="AC188" s="58" t="s">
        <v>40</v>
      </c>
      <c r="AD188" s="58" t="s">
        <v>272</v>
      </c>
      <c r="AE188" s="58" t="s">
        <v>22</v>
      </c>
      <c r="AF188" s="57"/>
      <c r="AG188" s="57"/>
      <c r="AH188" s="57"/>
    </row>
    <row r="189" spans="1:34" x14ac:dyDescent="0.15">
      <c r="A189" s="2" t="s">
        <v>284</v>
      </c>
      <c r="B189" s="54">
        <v>0.124</v>
      </c>
      <c r="C189" s="48"/>
      <c r="D189" s="54">
        <v>8.6669999999999998</v>
      </c>
      <c r="E189" s="48"/>
      <c r="F189" s="55" t="s">
        <v>76</v>
      </c>
      <c r="G189" s="55" t="s">
        <v>162</v>
      </c>
      <c r="H189" s="55" t="s">
        <v>22</v>
      </c>
      <c r="I189" s="48"/>
      <c r="J189" s="48"/>
      <c r="K189" s="48"/>
      <c r="M189" s="18" t="str">
        <f>IF(VLOOKUP($A189,'[1]2. Child Protection'!$B$8:$BG$226,'[1]2. Child Protection'!J$1,FALSE)=B189,"",VLOOKUP($A189,'[1]2. Child Protection'!$B$8:$BG$226,'[1]2. Child Protection'!J$1,FALSE)-B189)</f>
        <v/>
      </c>
      <c r="N189" s="18" t="str">
        <f>IF(VLOOKUP($A189,'[1]2. Child Protection'!$B$8:$BG$226,'[1]2. Child Protection'!K$1,FALSE)=C189,"",VLOOKUP($A189,'[1]2. Child Protection'!$B$8:$BG$226,'[1]2. Child Protection'!K$1,FALSE))</f>
        <v/>
      </c>
      <c r="O189" s="18" t="str">
        <f>IF(VLOOKUP($A189,'[1]2. Child Protection'!$B$8:$BG$226,'[1]2. Child Protection'!L$1,FALSE)=D189,"",VLOOKUP($A189,'[1]2. Child Protection'!$B$8:$BG$226,'[1]2. Child Protection'!L$1,FALSE)-D189)</f>
        <v/>
      </c>
      <c r="P189" s="18" t="str">
        <f>IF(VLOOKUP($A189,'[1]2. Child Protection'!$B$8:$BG$226,'[1]2. Child Protection'!M$1,FALSE)=E189,"",VLOOKUP($A189,'[1]2. Child Protection'!$B$8:$BG$226,'[1]2. Child Protection'!M$1,FALSE))</f>
        <v/>
      </c>
      <c r="Q189" s="18" t="str">
        <f>IF(VLOOKUP($A189,'[1]2. Child Protection'!$B$8:$BG$226,'[1]2. Child Protection'!N$1,FALSE)=F189,"",VLOOKUP($A189,'[1]2. Child Protection'!$B$8:$BG$226,'[1]2. Child Protection'!N$1,FALSE))</f>
        <v/>
      </c>
      <c r="R189" s="18" t="str">
        <f>IF(VLOOKUP($A189,'[1]2. Child Protection'!$B$8:$BG$226,'[1]2. Child Protection'!O$1,FALSE)=G189,"",VLOOKUP($A189,'[1]2. Child Protection'!$B$8:$BG$226,'[1]2. Child Protection'!O$1,FALSE))</f>
        <v/>
      </c>
      <c r="S189" s="18" t="str">
        <f>IF(VLOOKUP($A189,'[1]2. Child Protection'!$B$8:$BG$226,'[1]2. Child Protection'!P$1,FALSE)=H189,"",VLOOKUP($A189,'[1]2. Child Protection'!$B$8:$BG$226,'[1]2. Child Protection'!P$1,FALSE)-H189)</f>
        <v/>
      </c>
      <c r="T189" s="18" t="str">
        <f>IF(VLOOKUP($A189,'[1]2. Child Protection'!$B$8:$BG$226,'[1]2. Child Protection'!Q$1,FALSE)=I189,"",VLOOKUP($A189,'[1]2. Child Protection'!$B$8:$BG$226,'[1]2. Child Protection'!Q$1,FALSE))</f>
        <v/>
      </c>
      <c r="U189" s="18" t="str">
        <f>IF(VLOOKUP($A189,'[1]2. Child Protection'!$B$8:$BG$226,'[1]2. Child Protection'!R$1,FALSE)=J189,"",VLOOKUP($A189,'[1]2. Child Protection'!$B$8:$BG$226,'[1]2. Child Protection'!R$1,FALSE))</f>
        <v/>
      </c>
      <c r="V189" s="18" t="str">
        <f>IF(VLOOKUP($A189,'[1]2. Child Protection'!$B$8:$BG$226,'[1]2. Child Protection'!S$1,FALSE)=K189,"",VLOOKUP($A189,'[1]2. Child Protection'!$B$8:$BG$226,'[1]2. Child Protection'!S$1,FALSE))</f>
        <v/>
      </c>
      <c r="W189" s="2" t="b">
        <f t="shared" si="2"/>
        <v>0</v>
      </c>
      <c r="X189" s="1" t="s">
        <v>284</v>
      </c>
      <c r="Y189" s="56">
        <v>0.1</v>
      </c>
      <c r="Z189" s="57"/>
      <c r="AA189" s="56">
        <v>8.6999999999999993</v>
      </c>
      <c r="AB189" s="57"/>
      <c r="AC189" s="58" t="s">
        <v>76</v>
      </c>
      <c r="AD189" s="58" t="s">
        <v>162</v>
      </c>
      <c r="AE189" s="58" t="s">
        <v>22</v>
      </c>
      <c r="AF189" s="57"/>
      <c r="AG189" s="57"/>
      <c r="AH189" s="57"/>
    </row>
    <row r="190" spans="1:34" x14ac:dyDescent="0.15">
      <c r="A190" s="2" t="s">
        <v>285</v>
      </c>
      <c r="B190" s="54">
        <v>3</v>
      </c>
      <c r="C190" s="48"/>
      <c r="D190" s="54">
        <v>20.2</v>
      </c>
      <c r="E190" s="48"/>
      <c r="F190" s="55" t="s">
        <v>45</v>
      </c>
      <c r="G190" s="55" t="s">
        <v>46</v>
      </c>
      <c r="H190" s="54">
        <v>9.8000000000000007</v>
      </c>
      <c r="I190" s="48"/>
      <c r="J190" s="55" t="s">
        <v>45</v>
      </c>
      <c r="K190" s="55" t="s">
        <v>46</v>
      </c>
      <c r="M190" s="18" t="str">
        <f>IF(VLOOKUP($A190,'[1]2. Child Protection'!$B$8:$BG$226,'[1]2. Child Protection'!J$1,FALSE)=B190,"",VLOOKUP($A190,'[1]2. Child Protection'!$B$8:$BG$226,'[1]2. Child Protection'!J$1,FALSE)-B190)</f>
        <v/>
      </c>
      <c r="N190" s="18" t="str">
        <f>IF(VLOOKUP($A190,'[1]2. Child Protection'!$B$8:$BG$226,'[1]2. Child Protection'!K$1,FALSE)=C190,"",VLOOKUP($A190,'[1]2. Child Protection'!$B$8:$BG$226,'[1]2. Child Protection'!K$1,FALSE))</f>
        <v/>
      </c>
      <c r="O190" s="18" t="str">
        <f>IF(VLOOKUP($A190,'[1]2. Child Protection'!$B$8:$BG$226,'[1]2. Child Protection'!L$1,FALSE)=D190,"",VLOOKUP($A190,'[1]2. Child Protection'!$B$8:$BG$226,'[1]2. Child Protection'!L$1,FALSE)-D190)</f>
        <v/>
      </c>
      <c r="P190" s="18" t="str">
        <f>IF(VLOOKUP($A190,'[1]2. Child Protection'!$B$8:$BG$226,'[1]2. Child Protection'!M$1,FALSE)=E190,"",VLOOKUP($A190,'[1]2. Child Protection'!$B$8:$BG$226,'[1]2. Child Protection'!M$1,FALSE))</f>
        <v/>
      </c>
      <c r="Q190" s="18" t="str">
        <f>IF(VLOOKUP($A190,'[1]2. Child Protection'!$B$8:$BG$226,'[1]2. Child Protection'!N$1,FALSE)=F190,"",VLOOKUP($A190,'[1]2. Child Protection'!$B$8:$BG$226,'[1]2. Child Protection'!N$1,FALSE))</f>
        <v/>
      </c>
      <c r="R190" s="18" t="str">
        <f>IF(VLOOKUP($A190,'[1]2. Child Protection'!$B$8:$BG$226,'[1]2. Child Protection'!O$1,FALSE)=G190,"",VLOOKUP($A190,'[1]2. Child Protection'!$B$8:$BG$226,'[1]2. Child Protection'!O$1,FALSE))</f>
        <v/>
      </c>
      <c r="S190" s="18" t="str">
        <f>IF(VLOOKUP($A190,'[1]2. Child Protection'!$B$8:$BG$226,'[1]2. Child Protection'!P$1,FALSE)=H190,"",VLOOKUP($A190,'[1]2. Child Protection'!$B$8:$BG$226,'[1]2. Child Protection'!P$1,FALSE)-H190)</f>
        <v/>
      </c>
      <c r="T190" s="18" t="str">
        <f>IF(VLOOKUP($A190,'[1]2. Child Protection'!$B$8:$BG$226,'[1]2. Child Protection'!Q$1,FALSE)=I190,"",VLOOKUP($A190,'[1]2. Child Protection'!$B$8:$BG$226,'[1]2. Child Protection'!Q$1,FALSE))</f>
        <v/>
      </c>
      <c r="U190" s="18" t="str">
        <f>IF(VLOOKUP($A190,'[1]2. Child Protection'!$B$8:$BG$226,'[1]2. Child Protection'!R$1,FALSE)=J190,"",VLOOKUP($A190,'[1]2. Child Protection'!$B$8:$BG$226,'[1]2. Child Protection'!R$1,FALSE))</f>
        <v/>
      </c>
      <c r="V190" s="18" t="str">
        <f>IF(VLOOKUP($A190,'[1]2. Child Protection'!$B$8:$BG$226,'[1]2. Child Protection'!S$1,FALSE)=K190,"",VLOOKUP($A190,'[1]2. Child Protection'!$B$8:$BG$226,'[1]2. Child Protection'!S$1,FALSE))</f>
        <v/>
      </c>
      <c r="W190" s="2" t="b">
        <f t="shared" si="2"/>
        <v>1</v>
      </c>
      <c r="X190" s="1" t="s">
        <v>285</v>
      </c>
      <c r="Y190" s="56">
        <v>3</v>
      </c>
      <c r="Z190" s="57"/>
      <c r="AA190" s="56">
        <v>20.2</v>
      </c>
      <c r="AB190" s="57"/>
      <c r="AC190" s="58" t="s">
        <v>45</v>
      </c>
      <c r="AD190" s="58" t="s">
        <v>46</v>
      </c>
      <c r="AE190" s="56">
        <v>9.8000000000000007</v>
      </c>
      <c r="AF190" s="57"/>
      <c r="AG190" s="58" t="s">
        <v>45</v>
      </c>
      <c r="AH190" s="58" t="s">
        <v>46</v>
      </c>
    </row>
    <row r="191" spans="1:34" x14ac:dyDescent="0.15">
      <c r="A191" s="2" t="s">
        <v>286</v>
      </c>
      <c r="B191" s="54">
        <v>2.6459999999999999</v>
      </c>
      <c r="C191" s="48"/>
      <c r="D191" s="54">
        <v>14.923999999999999</v>
      </c>
      <c r="E191" s="48"/>
      <c r="F191" s="55" t="s">
        <v>61</v>
      </c>
      <c r="G191" s="55" t="s">
        <v>134</v>
      </c>
      <c r="H191" s="54">
        <v>1.2</v>
      </c>
      <c r="I191" s="48"/>
      <c r="J191" s="55" t="s">
        <v>61</v>
      </c>
      <c r="K191" s="55" t="s">
        <v>134</v>
      </c>
      <c r="M191" s="18" t="str">
        <f>IF(VLOOKUP($A191,'[1]2. Child Protection'!$B$8:$BG$226,'[1]2. Child Protection'!J$1,FALSE)=B191,"",VLOOKUP($A191,'[1]2. Child Protection'!$B$8:$BG$226,'[1]2. Child Protection'!J$1,FALSE)-B191)</f>
        <v/>
      </c>
      <c r="N191" s="18" t="str">
        <f>IF(VLOOKUP($A191,'[1]2. Child Protection'!$B$8:$BG$226,'[1]2. Child Protection'!K$1,FALSE)=C191,"",VLOOKUP($A191,'[1]2. Child Protection'!$B$8:$BG$226,'[1]2. Child Protection'!K$1,FALSE))</f>
        <v/>
      </c>
      <c r="O191" s="18" t="str">
        <f>IF(VLOOKUP($A191,'[1]2. Child Protection'!$B$8:$BG$226,'[1]2. Child Protection'!L$1,FALSE)=D191,"",VLOOKUP($A191,'[1]2. Child Protection'!$B$8:$BG$226,'[1]2. Child Protection'!L$1,FALSE)-D191)</f>
        <v/>
      </c>
      <c r="P191" s="18" t="str">
        <f>IF(VLOOKUP($A191,'[1]2. Child Protection'!$B$8:$BG$226,'[1]2. Child Protection'!M$1,FALSE)=E191,"",VLOOKUP($A191,'[1]2. Child Protection'!$B$8:$BG$226,'[1]2. Child Protection'!M$1,FALSE))</f>
        <v/>
      </c>
      <c r="Q191" s="18" t="str">
        <f>IF(VLOOKUP($A191,'[1]2. Child Protection'!$B$8:$BG$226,'[1]2. Child Protection'!N$1,FALSE)=F191,"",VLOOKUP($A191,'[1]2. Child Protection'!$B$8:$BG$226,'[1]2. Child Protection'!N$1,FALSE))</f>
        <v/>
      </c>
      <c r="R191" s="18" t="str">
        <f>IF(VLOOKUP($A191,'[1]2. Child Protection'!$B$8:$BG$226,'[1]2. Child Protection'!O$1,FALSE)=G191,"",VLOOKUP($A191,'[1]2. Child Protection'!$B$8:$BG$226,'[1]2. Child Protection'!O$1,FALSE))</f>
        <v/>
      </c>
      <c r="S191" s="18" t="str">
        <f>IF(VLOOKUP($A191,'[1]2. Child Protection'!$B$8:$BG$226,'[1]2. Child Protection'!P$1,FALSE)=H191,"",VLOOKUP($A191,'[1]2. Child Protection'!$B$8:$BG$226,'[1]2. Child Protection'!P$1,FALSE)-H191)</f>
        <v/>
      </c>
      <c r="T191" s="18" t="str">
        <f>IF(VLOOKUP($A191,'[1]2. Child Protection'!$B$8:$BG$226,'[1]2. Child Protection'!Q$1,FALSE)=I191,"",VLOOKUP($A191,'[1]2. Child Protection'!$B$8:$BG$226,'[1]2. Child Protection'!Q$1,FALSE))</f>
        <v/>
      </c>
      <c r="U191" s="18" t="str">
        <f>IF(VLOOKUP($A191,'[1]2. Child Protection'!$B$8:$BG$226,'[1]2. Child Protection'!R$1,FALSE)=J191,"",VLOOKUP($A191,'[1]2. Child Protection'!$B$8:$BG$226,'[1]2. Child Protection'!R$1,FALSE))</f>
        <v/>
      </c>
      <c r="V191" s="18" t="str">
        <f>IF(VLOOKUP($A191,'[1]2. Child Protection'!$B$8:$BG$226,'[1]2. Child Protection'!S$1,FALSE)=K191,"",VLOOKUP($A191,'[1]2. Child Protection'!$B$8:$BG$226,'[1]2. Child Protection'!S$1,FALSE))</f>
        <v/>
      </c>
      <c r="W191" s="2" t="b">
        <f t="shared" si="2"/>
        <v>1</v>
      </c>
      <c r="X191" s="1" t="s">
        <v>286</v>
      </c>
      <c r="Y191" s="56">
        <v>2.6</v>
      </c>
      <c r="Z191" s="57"/>
      <c r="AA191" s="56">
        <v>14.9</v>
      </c>
      <c r="AB191" s="57"/>
      <c r="AC191" s="58" t="s">
        <v>61</v>
      </c>
      <c r="AD191" s="58" t="s">
        <v>134</v>
      </c>
      <c r="AE191" s="56">
        <v>1.2</v>
      </c>
      <c r="AF191" s="57"/>
      <c r="AG191" s="58" t="s">
        <v>61</v>
      </c>
      <c r="AH191" s="58" t="s">
        <v>134</v>
      </c>
    </row>
    <row r="192" spans="1:34" x14ac:dyDescent="0.15">
      <c r="A192" s="2" t="s">
        <v>287</v>
      </c>
      <c r="B192" s="54">
        <v>6.4</v>
      </c>
      <c r="C192" s="48"/>
      <c r="D192" s="54">
        <v>24.8</v>
      </c>
      <c r="E192" s="48"/>
      <c r="F192" s="55" t="s">
        <v>76</v>
      </c>
      <c r="G192" s="55" t="s">
        <v>108</v>
      </c>
      <c r="H192" s="54">
        <v>2.6</v>
      </c>
      <c r="I192" s="48"/>
      <c r="J192" s="55" t="s">
        <v>76</v>
      </c>
      <c r="K192" s="55" t="s">
        <v>108</v>
      </c>
      <c r="M192" s="18" t="str">
        <f>IF(VLOOKUP($A192,'[1]2. Child Protection'!$B$8:$BG$226,'[1]2. Child Protection'!J$1,FALSE)=B192,"",VLOOKUP($A192,'[1]2. Child Protection'!$B$8:$BG$226,'[1]2. Child Protection'!J$1,FALSE)-B192)</f>
        <v/>
      </c>
      <c r="N192" s="18" t="str">
        <f>IF(VLOOKUP($A192,'[1]2. Child Protection'!$B$8:$BG$226,'[1]2. Child Protection'!K$1,FALSE)=C192,"",VLOOKUP($A192,'[1]2. Child Protection'!$B$8:$BG$226,'[1]2. Child Protection'!K$1,FALSE))</f>
        <v/>
      </c>
      <c r="O192" s="18" t="str">
        <f>IF(VLOOKUP($A192,'[1]2. Child Protection'!$B$8:$BG$226,'[1]2. Child Protection'!L$1,FALSE)=D192,"",VLOOKUP($A192,'[1]2. Child Protection'!$B$8:$BG$226,'[1]2. Child Protection'!L$1,FALSE)-D192)</f>
        <v/>
      </c>
      <c r="P192" s="18" t="str">
        <f>IF(VLOOKUP($A192,'[1]2. Child Protection'!$B$8:$BG$226,'[1]2. Child Protection'!M$1,FALSE)=E192,"",VLOOKUP($A192,'[1]2. Child Protection'!$B$8:$BG$226,'[1]2. Child Protection'!M$1,FALSE))</f>
        <v/>
      </c>
      <c r="Q192" s="18" t="str">
        <f>IF(VLOOKUP($A192,'[1]2. Child Protection'!$B$8:$BG$226,'[1]2. Child Protection'!N$1,FALSE)=F192,"",VLOOKUP($A192,'[1]2. Child Protection'!$B$8:$BG$226,'[1]2. Child Protection'!N$1,FALSE))</f>
        <v/>
      </c>
      <c r="R192" s="18" t="str">
        <f>IF(VLOOKUP($A192,'[1]2. Child Protection'!$B$8:$BG$226,'[1]2. Child Protection'!O$1,FALSE)=G192,"",VLOOKUP($A192,'[1]2. Child Protection'!$B$8:$BG$226,'[1]2. Child Protection'!O$1,FALSE))</f>
        <v/>
      </c>
      <c r="S192" s="18" t="str">
        <f>IF(VLOOKUP($A192,'[1]2. Child Protection'!$B$8:$BG$226,'[1]2. Child Protection'!P$1,FALSE)=H192,"",VLOOKUP($A192,'[1]2. Child Protection'!$B$8:$BG$226,'[1]2. Child Protection'!P$1,FALSE)-H192)</f>
        <v/>
      </c>
      <c r="T192" s="18" t="str">
        <f>IF(VLOOKUP($A192,'[1]2. Child Protection'!$B$8:$BG$226,'[1]2. Child Protection'!Q$1,FALSE)=I192,"",VLOOKUP($A192,'[1]2. Child Protection'!$B$8:$BG$226,'[1]2. Child Protection'!Q$1,FALSE))</f>
        <v/>
      </c>
      <c r="U192" s="18" t="str">
        <f>IF(VLOOKUP($A192,'[1]2. Child Protection'!$B$8:$BG$226,'[1]2. Child Protection'!R$1,FALSE)=J192,"",VLOOKUP($A192,'[1]2. Child Protection'!$B$8:$BG$226,'[1]2. Child Protection'!R$1,FALSE))</f>
        <v/>
      </c>
      <c r="V192" s="18" t="str">
        <f>IF(VLOOKUP($A192,'[1]2. Child Protection'!$B$8:$BG$226,'[1]2. Child Protection'!S$1,FALSE)=K192,"",VLOOKUP($A192,'[1]2. Child Protection'!$B$8:$BG$226,'[1]2. Child Protection'!S$1,FALSE))</f>
        <v/>
      </c>
      <c r="W192" s="2" t="b">
        <f t="shared" si="2"/>
        <v>1</v>
      </c>
      <c r="X192" s="1" t="s">
        <v>287</v>
      </c>
      <c r="Y192" s="56">
        <v>6.4</v>
      </c>
      <c r="Z192" s="57"/>
      <c r="AA192" s="56">
        <v>24.8</v>
      </c>
      <c r="AB192" s="57"/>
      <c r="AC192" s="58" t="s">
        <v>76</v>
      </c>
      <c r="AD192" s="58" t="s">
        <v>108</v>
      </c>
      <c r="AE192" s="56">
        <v>2.6</v>
      </c>
      <c r="AF192" s="57"/>
      <c r="AG192" s="58" t="s">
        <v>76</v>
      </c>
      <c r="AH192" s="58" t="s">
        <v>108</v>
      </c>
    </row>
    <row r="193" spans="1:34" x14ac:dyDescent="0.15">
      <c r="A193" s="2" t="s">
        <v>288</v>
      </c>
      <c r="B193" s="55" t="s">
        <v>22</v>
      </c>
      <c r="C193" s="48"/>
      <c r="D193" s="55" t="s">
        <v>22</v>
      </c>
      <c r="E193" s="48"/>
      <c r="F193" s="48"/>
      <c r="G193" s="48"/>
      <c r="H193" s="55" t="s">
        <v>22</v>
      </c>
      <c r="I193" s="48"/>
      <c r="J193" s="48"/>
      <c r="K193" s="48"/>
      <c r="M193" s="18" t="str">
        <f>IF(VLOOKUP($A193,'[1]2. Child Protection'!$B$8:$BG$226,'[1]2. Child Protection'!J$1,FALSE)=B193,"",VLOOKUP($A193,'[1]2. Child Protection'!$B$8:$BG$226,'[1]2. Child Protection'!J$1,FALSE)-B193)</f>
        <v/>
      </c>
      <c r="N193" s="18" t="str">
        <f>IF(VLOOKUP($A193,'[1]2. Child Protection'!$B$8:$BG$226,'[1]2. Child Protection'!K$1,FALSE)=C193,"",VLOOKUP($A193,'[1]2. Child Protection'!$B$8:$BG$226,'[1]2. Child Protection'!K$1,FALSE))</f>
        <v/>
      </c>
      <c r="O193" s="18" t="str">
        <f>IF(VLOOKUP($A193,'[1]2. Child Protection'!$B$8:$BG$226,'[1]2. Child Protection'!L$1,FALSE)=D193,"",VLOOKUP($A193,'[1]2. Child Protection'!$B$8:$BG$226,'[1]2. Child Protection'!L$1,FALSE)-D193)</f>
        <v/>
      </c>
      <c r="P193" s="18" t="str">
        <f>IF(VLOOKUP($A193,'[1]2. Child Protection'!$B$8:$BG$226,'[1]2. Child Protection'!M$1,FALSE)=E193,"",VLOOKUP($A193,'[1]2. Child Protection'!$B$8:$BG$226,'[1]2. Child Protection'!M$1,FALSE))</f>
        <v/>
      </c>
      <c r="Q193" s="18" t="str">
        <f>IF(VLOOKUP($A193,'[1]2. Child Protection'!$B$8:$BG$226,'[1]2. Child Protection'!N$1,FALSE)=F193,"",VLOOKUP($A193,'[1]2. Child Protection'!$B$8:$BG$226,'[1]2. Child Protection'!N$1,FALSE))</f>
        <v/>
      </c>
      <c r="R193" s="18" t="str">
        <f>IF(VLOOKUP($A193,'[1]2. Child Protection'!$B$8:$BG$226,'[1]2. Child Protection'!O$1,FALSE)=G193,"",VLOOKUP($A193,'[1]2. Child Protection'!$B$8:$BG$226,'[1]2. Child Protection'!O$1,FALSE))</f>
        <v/>
      </c>
      <c r="S193" s="18" t="str">
        <f>IF(VLOOKUP($A193,'[1]2. Child Protection'!$B$8:$BG$226,'[1]2. Child Protection'!P$1,FALSE)=H193,"",VLOOKUP($A193,'[1]2. Child Protection'!$B$8:$BG$226,'[1]2. Child Protection'!P$1,FALSE)-H193)</f>
        <v/>
      </c>
      <c r="T193" s="18" t="str">
        <f>IF(VLOOKUP($A193,'[1]2. Child Protection'!$B$8:$BG$226,'[1]2. Child Protection'!Q$1,FALSE)=I193,"",VLOOKUP($A193,'[1]2. Child Protection'!$B$8:$BG$226,'[1]2. Child Protection'!Q$1,FALSE))</f>
        <v/>
      </c>
      <c r="U193" s="18" t="str">
        <f>IF(VLOOKUP($A193,'[1]2. Child Protection'!$B$8:$BG$226,'[1]2. Child Protection'!R$1,FALSE)=J193,"",VLOOKUP($A193,'[1]2. Child Protection'!$B$8:$BG$226,'[1]2. Child Protection'!R$1,FALSE))</f>
        <v/>
      </c>
      <c r="V193" s="18" t="str">
        <f>IF(VLOOKUP($A193,'[1]2. Child Protection'!$B$8:$BG$226,'[1]2. Child Protection'!S$1,FALSE)=K193,"",VLOOKUP($A193,'[1]2. Child Protection'!$B$8:$BG$226,'[1]2. Child Protection'!S$1,FALSE))</f>
        <v/>
      </c>
      <c r="W193" s="2" t="b">
        <f t="shared" si="2"/>
        <v>1</v>
      </c>
      <c r="X193" s="1" t="s">
        <v>288</v>
      </c>
      <c r="Y193" s="58" t="s">
        <v>22</v>
      </c>
      <c r="Z193" s="57"/>
      <c r="AA193" s="58" t="s">
        <v>22</v>
      </c>
      <c r="AB193" s="57"/>
      <c r="AC193" s="57"/>
      <c r="AD193" s="57"/>
      <c r="AE193" s="58" t="s">
        <v>22</v>
      </c>
      <c r="AF193" s="57"/>
      <c r="AG193" s="57"/>
      <c r="AH193" s="57"/>
    </row>
    <row r="194" spans="1:34" x14ac:dyDescent="0.15">
      <c r="A194" s="2" t="s">
        <v>289</v>
      </c>
      <c r="B194" s="54">
        <v>0.4</v>
      </c>
      <c r="C194" s="48"/>
      <c r="D194" s="54">
        <v>10.1</v>
      </c>
      <c r="E194" s="48"/>
      <c r="F194" s="55" t="s">
        <v>45</v>
      </c>
      <c r="G194" s="55" t="s">
        <v>46</v>
      </c>
      <c r="H194" s="54">
        <v>2.8</v>
      </c>
      <c r="I194" s="48"/>
      <c r="J194" s="55" t="s">
        <v>45</v>
      </c>
      <c r="K194" s="55" t="s">
        <v>46</v>
      </c>
      <c r="M194" s="18" t="str">
        <f>IF(VLOOKUP($A194,'[1]2. Child Protection'!$B$8:$BG$226,'[1]2. Child Protection'!J$1,FALSE)=B194,"",VLOOKUP($A194,'[1]2. Child Protection'!$B$8:$BG$226,'[1]2. Child Protection'!J$1,FALSE)-B194)</f>
        <v/>
      </c>
      <c r="N194" s="18" t="str">
        <f>IF(VLOOKUP($A194,'[1]2. Child Protection'!$B$8:$BG$226,'[1]2. Child Protection'!K$1,FALSE)=C194,"",VLOOKUP($A194,'[1]2. Child Protection'!$B$8:$BG$226,'[1]2. Child Protection'!K$1,FALSE))</f>
        <v/>
      </c>
      <c r="O194" s="18" t="str">
        <f>IF(VLOOKUP($A194,'[1]2. Child Protection'!$B$8:$BG$226,'[1]2. Child Protection'!L$1,FALSE)=D194,"",VLOOKUP($A194,'[1]2. Child Protection'!$B$8:$BG$226,'[1]2. Child Protection'!L$1,FALSE)-D194)</f>
        <v/>
      </c>
      <c r="P194" s="18" t="str">
        <f>IF(VLOOKUP($A194,'[1]2. Child Protection'!$B$8:$BG$226,'[1]2. Child Protection'!M$1,FALSE)=E194,"",VLOOKUP($A194,'[1]2. Child Protection'!$B$8:$BG$226,'[1]2. Child Protection'!M$1,FALSE))</f>
        <v/>
      </c>
      <c r="Q194" s="18" t="str">
        <f>IF(VLOOKUP($A194,'[1]2. Child Protection'!$B$8:$BG$226,'[1]2. Child Protection'!N$1,FALSE)=F194,"",VLOOKUP($A194,'[1]2. Child Protection'!$B$8:$BG$226,'[1]2. Child Protection'!N$1,FALSE))</f>
        <v/>
      </c>
      <c r="R194" s="18" t="str">
        <f>IF(VLOOKUP($A194,'[1]2. Child Protection'!$B$8:$BG$226,'[1]2. Child Protection'!O$1,FALSE)=G194,"",VLOOKUP($A194,'[1]2. Child Protection'!$B$8:$BG$226,'[1]2. Child Protection'!O$1,FALSE))</f>
        <v/>
      </c>
      <c r="S194" s="18" t="str">
        <f>IF(VLOOKUP($A194,'[1]2. Child Protection'!$B$8:$BG$226,'[1]2. Child Protection'!P$1,FALSE)=H194,"",VLOOKUP($A194,'[1]2. Child Protection'!$B$8:$BG$226,'[1]2. Child Protection'!P$1,FALSE)-H194)</f>
        <v/>
      </c>
      <c r="T194" s="18" t="str">
        <f>IF(VLOOKUP($A194,'[1]2. Child Protection'!$B$8:$BG$226,'[1]2. Child Protection'!Q$1,FALSE)=I194,"",VLOOKUP($A194,'[1]2. Child Protection'!$B$8:$BG$226,'[1]2. Child Protection'!Q$1,FALSE))</f>
        <v/>
      </c>
      <c r="U194" s="18" t="str">
        <f>IF(VLOOKUP($A194,'[1]2. Child Protection'!$B$8:$BG$226,'[1]2. Child Protection'!R$1,FALSE)=J194,"",VLOOKUP($A194,'[1]2. Child Protection'!$B$8:$BG$226,'[1]2. Child Protection'!R$1,FALSE))</f>
        <v/>
      </c>
      <c r="V194" s="18" t="str">
        <f>IF(VLOOKUP($A194,'[1]2. Child Protection'!$B$8:$BG$226,'[1]2. Child Protection'!S$1,FALSE)=K194,"",VLOOKUP($A194,'[1]2. Child Protection'!$B$8:$BG$226,'[1]2. Child Protection'!S$1,FALSE))</f>
        <v/>
      </c>
      <c r="W194" s="2" t="b">
        <f t="shared" si="2"/>
        <v>1</v>
      </c>
      <c r="X194" s="1" t="s">
        <v>289</v>
      </c>
      <c r="Y194" s="56">
        <v>0.4</v>
      </c>
      <c r="Z194" s="57"/>
      <c r="AA194" s="56">
        <v>10.1</v>
      </c>
      <c r="AB194" s="57"/>
      <c r="AC194" s="58" t="s">
        <v>45</v>
      </c>
      <c r="AD194" s="58" t="s">
        <v>46</v>
      </c>
      <c r="AE194" s="56">
        <v>2.8</v>
      </c>
      <c r="AF194" s="57"/>
      <c r="AG194" s="58" t="s">
        <v>45</v>
      </c>
      <c r="AH194" s="58" t="s">
        <v>46</v>
      </c>
    </row>
    <row r="195" spans="1:34" x14ac:dyDescent="0.15">
      <c r="A195" s="2" t="s">
        <v>290</v>
      </c>
      <c r="B195" s="54">
        <v>2.7</v>
      </c>
      <c r="C195" s="48" t="s">
        <v>48</v>
      </c>
      <c r="D195" s="54">
        <v>11.183</v>
      </c>
      <c r="E195" s="48" t="s">
        <v>48</v>
      </c>
      <c r="F195" s="55" t="s">
        <v>38</v>
      </c>
      <c r="G195" s="55" t="s">
        <v>170</v>
      </c>
      <c r="H195" s="55" t="s">
        <v>22</v>
      </c>
      <c r="I195" s="48"/>
      <c r="J195" s="48"/>
      <c r="K195" s="48"/>
      <c r="M195" s="18" t="str">
        <f>IF(VLOOKUP($A195,'[1]2. Child Protection'!$B$8:$BG$226,'[1]2. Child Protection'!J$1,FALSE)=B195,"",VLOOKUP($A195,'[1]2. Child Protection'!$B$8:$BG$226,'[1]2. Child Protection'!J$1,FALSE)-B195)</f>
        <v/>
      </c>
      <c r="N195" s="18" t="str">
        <f>IF(VLOOKUP($A195,'[1]2. Child Protection'!$B$8:$BG$226,'[1]2. Child Protection'!K$1,FALSE)=C195,"",VLOOKUP($A195,'[1]2. Child Protection'!$B$8:$BG$226,'[1]2. Child Protection'!K$1,FALSE))</f>
        <v/>
      </c>
      <c r="O195" s="18" t="str">
        <f>IF(VLOOKUP($A195,'[1]2. Child Protection'!$B$8:$BG$226,'[1]2. Child Protection'!L$1,FALSE)=D195,"",VLOOKUP($A195,'[1]2. Child Protection'!$B$8:$BG$226,'[1]2. Child Protection'!L$1,FALSE)-D195)</f>
        <v/>
      </c>
      <c r="P195" s="18" t="str">
        <f>IF(VLOOKUP($A195,'[1]2. Child Protection'!$B$8:$BG$226,'[1]2. Child Protection'!M$1,FALSE)=E195,"",VLOOKUP($A195,'[1]2. Child Protection'!$B$8:$BG$226,'[1]2. Child Protection'!M$1,FALSE))</f>
        <v/>
      </c>
      <c r="Q195" s="18" t="str">
        <f>IF(VLOOKUP($A195,'[1]2. Child Protection'!$B$8:$BG$226,'[1]2. Child Protection'!N$1,FALSE)=F195,"",VLOOKUP($A195,'[1]2. Child Protection'!$B$8:$BG$226,'[1]2. Child Protection'!N$1,FALSE))</f>
        <v/>
      </c>
      <c r="R195" s="18" t="str">
        <f>IF(VLOOKUP($A195,'[1]2. Child Protection'!$B$8:$BG$226,'[1]2. Child Protection'!O$1,FALSE)=G195,"",VLOOKUP($A195,'[1]2. Child Protection'!$B$8:$BG$226,'[1]2. Child Protection'!O$1,FALSE))</f>
        <v/>
      </c>
      <c r="S195" s="18" t="str">
        <f>IF(VLOOKUP($A195,'[1]2. Child Protection'!$B$8:$BG$226,'[1]2. Child Protection'!P$1,FALSE)=H195,"",VLOOKUP($A195,'[1]2. Child Protection'!$B$8:$BG$226,'[1]2. Child Protection'!P$1,FALSE)-H195)</f>
        <v/>
      </c>
      <c r="T195" s="18" t="str">
        <f>IF(VLOOKUP($A195,'[1]2. Child Protection'!$B$8:$BG$226,'[1]2. Child Protection'!Q$1,FALSE)=I195,"",VLOOKUP($A195,'[1]2. Child Protection'!$B$8:$BG$226,'[1]2. Child Protection'!Q$1,FALSE))</f>
        <v/>
      </c>
      <c r="U195" s="18" t="str">
        <f>IF(VLOOKUP($A195,'[1]2. Child Protection'!$B$8:$BG$226,'[1]2. Child Protection'!R$1,FALSE)=J195,"",VLOOKUP($A195,'[1]2. Child Protection'!$B$8:$BG$226,'[1]2. Child Protection'!R$1,FALSE))</f>
        <v/>
      </c>
      <c r="V195" s="18" t="str">
        <f>IF(VLOOKUP($A195,'[1]2. Child Protection'!$B$8:$BG$226,'[1]2. Child Protection'!S$1,FALSE)=K195,"",VLOOKUP($A195,'[1]2. Child Protection'!$B$8:$BG$226,'[1]2. Child Protection'!S$1,FALSE))</f>
        <v/>
      </c>
      <c r="W195" s="2" t="b">
        <f t="shared" si="2"/>
        <v>0</v>
      </c>
      <c r="X195" s="1" t="s">
        <v>290</v>
      </c>
      <c r="Y195" s="56">
        <v>2.7</v>
      </c>
      <c r="Z195" s="57" t="s">
        <v>37</v>
      </c>
      <c r="AA195" s="56">
        <v>11.2</v>
      </c>
      <c r="AB195" s="57" t="s">
        <v>37</v>
      </c>
      <c r="AC195" s="58" t="s">
        <v>38</v>
      </c>
      <c r="AD195" s="58" t="s">
        <v>170</v>
      </c>
      <c r="AE195" s="58" t="s">
        <v>22</v>
      </c>
      <c r="AF195" s="57"/>
      <c r="AG195" s="57"/>
      <c r="AH195" s="57"/>
    </row>
    <row r="196" spans="1:34" x14ac:dyDescent="0.15">
      <c r="A196" s="2" t="s">
        <v>291</v>
      </c>
      <c r="B196" s="54">
        <v>0</v>
      </c>
      <c r="C196" s="48"/>
      <c r="D196" s="54">
        <v>1.486</v>
      </c>
      <c r="E196" s="48"/>
      <c r="F196" s="55" t="s">
        <v>78</v>
      </c>
      <c r="G196" s="55" t="s">
        <v>100</v>
      </c>
      <c r="H196" s="54">
        <v>0</v>
      </c>
      <c r="I196" s="48"/>
      <c r="J196" s="55" t="s">
        <v>78</v>
      </c>
      <c r="K196" s="55" t="s">
        <v>100</v>
      </c>
      <c r="M196" s="18" t="str">
        <f>IF(VLOOKUP($A196,'[1]2. Child Protection'!$B$8:$BG$226,'[1]2. Child Protection'!J$1,FALSE)=B196,"",VLOOKUP($A196,'[1]2. Child Protection'!$B$8:$BG$226,'[1]2. Child Protection'!J$1,FALSE)-B196)</f>
        <v/>
      </c>
      <c r="N196" s="18" t="str">
        <f>IF(VLOOKUP($A196,'[1]2. Child Protection'!$B$8:$BG$226,'[1]2. Child Protection'!K$1,FALSE)=C196,"",VLOOKUP($A196,'[1]2. Child Protection'!$B$8:$BG$226,'[1]2. Child Protection'!K$1,FALSE))</f>
        <v/>
      </c>
      <c r="O196" s="18" t="str">
        <f>IF(VLOOKUP($A196,'[1]2. Child Protection'!$B$8:$BG$226,'[1]2. Child Protection'!L$1,FALSE)=D196,"",VLOOKUP($A196,'[1]2. Child Protection'!$B$8:$BG$226,'[1]2. Child Protection'!L$1,FALSE)-D196)</f>
        <v/>
      </c>
      <c r="P196" s="18" t="str">
        <f>IF(VLOOKUP($A196,'[1]2. Child Protection'!$B$8:$BG$226,'[1]2. Child Protection'!M$1,FALSE)=E196,"",VLOOKUP($A196,'[1]2. Child Protection'!$B$8:$BG$226,'[1]2. Child Protection'!M$1,FALSE))</f>
        <v/>
      </c>
      <c r="Q196" s="18" t="str">
        <f>IF(VLOOKUP($A196,'[1]2. Child Protection'!$B$8:$BG$226,'[1]2. Child Protection'!N$1,FALSE)=F196,"",VLOOKUP($A196,'[1]2. Child Protection'!$B$8:$BG$226,'[1]2. Child Protection'!N$1,FALSE))</f>
        <v/>
      </c>
      <c r="R196" s="18" t="str">
        <f>IF(VLOOKUP($A196,'[1]2. Child Protection'!$B$8:$BG$226,'[1]2. Child Protection'!O$1,FALSE)=G196,"",VLOOKUP($A196,'[1]2. Child Protection'!$B$8:$BG$226,'[1]2. Child Protection'!O$1,FALSE))</f>
        <v/>
      </c>
      <c r="S196" s="18" t="str">
        <f>IF(VLOOKUP($A196,'[1]2. Child Protection'!$B$8:$BG$226,'[1]2. Child Protection'!P$1,FALSE)=H196,"",VLOOKUP($A196,'[1]2. Child Protection'!$B$8:$BG$226,'[1]2. Child Protection'!P$1,FALSE)-H196)</f>
        <v/>
      </c>
      <c r="T196" s="18" t="str">
        <f>IF(VLOOKUP($A196,'[1]2. Child Protection'!$B$8:$BG$226,'[1]2. Child Protection'!Q$1,FALSE)=I196,"",VLOOKUP($A196,'[1]2. Child Protection'!$B$8:$BG$226,'[1]2. Child Protection'!Q$1,FALSE))</f>
        <v/>
      </c>
      <c r="U196" s="18" t="str">
        <f>IF(VLOOKUP($A196,'[1]2. Child Protection'!$B$8:$BG$226,'[1]2. Child Protection'!R$1,FALSE)=J196,"",VLOOKUP($A196,'[1]2. Child Protection'!$B$8:$BG$226,'[1]2. Child Protection'!R$1,FALSE))</f>
        <v/>
      </c>
      <c r="V196" s="18" t="str">
        <f>IF(VLOOKUP($A196,'[1]2. Child Protection'!$B$8:$BG$226,'[1]2. Child Protection'!S$1,FALSE)=K196,"",VLOOKUP($A196,'[1]2. Child Protection'!$B$8:$BG$226,'[1]2. Child Protection'!S$1,FALSE))</f>
        <v/>
      </c>
      <c r="W196" s="2" t="b">
        <f t="shared" si="2"/>
        <v>1</v>
      </c>
      <c r="X196" s="1" t="s">
        <v>291</v>
      </c>
      <c r="Y196" s="56">
        <v>0</v>
      </c>
      <c r="Z196" s="57"/>
      <c r="AA196" s="56">
        <v>1.5</v>
      </c>
      <c r="AB196" s="57"/>
      <c r="AC196" s="58" t="s">
        <v>78</v>
      </c>
      <c r="AD196" s="58" t="s">
        <v>100</v>
      </c>
      <c r="AE196" s="56">
        <v>0</v>
      </c>
      <c r="AF196" s="57"/>
      <c r="AG196" s="58" t="s">
        <v>78</v>
      </c>
      <c r="AH196" s="58" t="s">
        <v>100</v>
      </c>
    </row>
    <row r="197" spans="1:34" x14ac:dyDescent="0.15">
      <c r="A197" s="2" t="s">
        <v>292</v>
      </c>
      <c r="B197" s="54">
        <v>2</v>
      </c>
      <c r="C197" s="48"/>
      <c r="D197" s="54">
        <v>14.7</v>
      </c>
      <c r="E197" s="48"/>
      <c r="F197" s="55" t="s">
        <v>78</v>
      </c>
      <c r="G197" s="55" t="s">
        <v>79</v>
      </c>
      <c r="H197" s="55" t="s">
        <v>22</v>
      </c>
      <c r="I197" s="48"/>
      <c r="J197" s="48"/>
      <c r="K197" s="48"/>
      <c r="M197" s="18" t="str">
        <f>IF(VLOOKUP($A197,'[1]2. Child Protection'!$B$8:$BG$226,'[1]2. Child Protection'!J$1,FALSE)=B197,"",VLOOKUP($A197,'[1]2. Child Protection'!$B$8:$BG$226,'[1]2. Child Protection'!J$1,FALSE)-B197)</f>
        <v/>
      </c>
      <c r="N197" s="18" t="str">
        <f>IF(VLOOKUP($A197,'[1]2. Child Protection'!$B$8:$BG$226,'[1]2. Child Protection'!K$1,FALSE)=C197,"",VLOOKUP($A197,'[1]2. Child Protection'!$B$8:$BG$226,'[1]2. Child Protection'!K$1,FALSE))</f>
        <v/>
      </c>
      <c r="O197" s="18" t="str">
        <f>IF(VLOOKUP($A197,'[1]2. Child Protection'!$B$8:$BG$226,'[1]2. Child Protection'!L$1,FALSE)=D197,"",VLOOKUP($A197,'[1]2. Child Protection'!$B$8:$BG$226,'[1]2. Child Protection'!L$1,FALSE)-D197)</f>
        <v/>
      </c>
      <c r="P197" s="18" t="str">
        <f>IF(VLOOKUP($A197,'[1]2. Child Protection'!$B$8:$BG$226,'[1]2. Child Protection'!M$1,FALSE)=E197,"",VLOOKUP($A197,'[1]2. Child Protection'!$B$8:$BG$226,'[1]2. Child Protection'!M$1,FALSE))</f>
        <v/>
      </c>
      <c r="Q197" s="18" t="str">
        <f>IF(VLOOKUP($A197,'[1]2. Child Protection'!$B$8:$BG$226,'[1]2. Child Protection'!N$1,FALSE)=F197,"",VLOOKUP($A197,'[1]2. Child Protection'!$B$8:$BG$226,'[1]2. Child Protection'!N$1,FALSE))</f>
        <v/>
      </c>
      <c r="R197" s="18" t="str">
        <f>IF(VLOOKUP($A197,'[1]2. Child Protection'!$B$8:$BG$226,'[1]2. Child Protection'!O$1,FALSE)=G197,"",VLOOKUP($A197,'[1]2. Child Protection'!$B$8:$BG$226,'[1]2. Child Protection'!O$1,FALSE))</f>
        <v/>
      </c>
      <c r="S197" s="18" t="str">
        <f>IF(VLOOKUP($A197,'[1]2. Child Protection'!$B$8:$BG$226,'[1]2. Child Protection'!P$1,FALSE)=H197,"",VLOOKUP($A197,'[1]2. Child Protection'!$B$8:$BG$226,'[1]2. Child Protection'!P$1,FALSE)-H197)</f>
        <v/>
      </c>
      <c r="T197" s="18" t="str">
        <f>IF(VLOOKUP($A197,'[1]2. Child Protection'!$B$8:$BG$226,'[1]2. Child Protection'!Q$1,FALSE)=I197,"",VLOOKUP($A197,'[1]2. Child Protection'!$B$8:$BG$226,'[1]2. Child Protection'!Q$1,FALSE))</f>
        <v/>
      </c>
      <c r="U197" s="18" t="str">
        <f>IF(VLOOKUP($A197,'[1]2. Child Protection'!$B$8:$BG$226,'[1]2. Child Protection'!R$1,FALSE)=J197,"",VLOOKUP($A197,'[1]2. Child Protection'!$B$8:$BG$226,'[1]2. Child Protection'!R$1,FALSE))</f>
        <v/>
      </c>
      <c r="V197" s="18" t="str">
        <f>IF(VLOOKUP($A197,'[1]2. Child Protection'!$B$8:$BG$226,'[1]2. Child Protection'!S$1,FALSE)=K197,"",VLOOKUP($A197,'[1]2. Child Protection'!$B$8:$BG$226,'[1]2. Child Protection'!S$1,FALSE))</f>
        <v/>
      </c>
      <c r="W197" s="2" t="b">
        <f t="shared" si="2"/>
        <v>0</v>
      </c>
      <c r="X197" s="1" t="s">
        <v>368</v>
      </c>
      <c r="Y197" s="56">
        <v>2</v>
      </c>
      <c r="Z197" s="57"/>
      <c r="AA197" s="56">
        <v>14.7</v>
      </c>
      <c r="AB197" s="57"/>
      <c r="AC197" s="58" t="s">
        <v>78</v>
      </c>
      <c r="AD197" s="58" t="s">
        <v>79</v>
      </c>
      <c r="AE197" s="58" t="s">
        <v>22</v>
      </c>
      <c r="AF197" s="57"/>
      <c r="AG197" s="57"/>
      <c r="AH197" s="57"/>
    </row>
    <row r="198" spans="1:34" x14ac:dyDescent="0.15">
      <c r="A198" s="2" t="s">
        <v>293</v>
      </c>
      <c r="B198" s="54">
        <v>0.2</v>
      </c>
      <c r="C198" s="48"/>
      <c r="D198" s="54">
        <v>6.1</v>
      </c>
      <c r="E198" s="48"/>
      <c r="F198" s="55" t="s">
        <v>45</v>
      </c>
      <c r="G198" s="55" t="s">
        <v>46</v>
      </c>
      <c r="H198" s="55" t="s">
        <v>22</v>
      </c>
      <c r="I198" s="48"/>
      <c r="J198" s="48"/>
      <c r="K198" s="48"/>
      <c r="M198" s="18" t="str">
        <f>IF(VLOOKUP($A198,'[1]2. Child Protection'!$B$8:$BG$226,'[1]2. Child Protection'!J$1,FALSE)=B198,"",VLOOKUP($A198,'[1]2. Child Protection'!$B$8:$BG$226,'[1]2. Child Protection'!J$1,FALSE)-B198)</f>
        <v/>
      </c>
      <c r="N198" s="18" t="str">
        <f>IF(VLOOKUP($A198,'[1]2. Child Protection'!$B$8:$BG$226,'[1]2. Child Protection'!K$1,FALSE)=C198,"",VLOOKUP($A198,'[1]2. Child Protection'!$B$8:$BG$226,'[1]2. Child Protection'!K$1,FALSE))</f>
        <v/>
      </c>
      <c r="O198" s="18" t="str">
        <f>IF(VLOOKUP($A198,'[1]2. Child Protection'!$B$8:$BG$226,'[1]2. Child Protection'!L$1,FALSE)=D198,"",VLOOKUP($A198,'[1]2. Child Protection'!$B$8:$BG$226,'[1]2. Child Protection'!L$1,FALSE)-D198)</f>
        <v/>
      </c>
      <c r="P198" s="18" t="str">
        <f>IF(VLOOKUP($A198,'[1]2. Child Protection'!$B$8:$BG$226,'[1]2. Child Protection'!M$1,FALSE)=E198,"",VLOOKUP($A198,'[1]2. Child Protection'!$B$8:$BG$226,'[1]2. Child Protection'!M$1,FALSE))</f>
        <v/>
      </c>
      <c r="Q198" s="18" t="str">
        <f>IF(VLOOKUP($A198,'[1]2. Child Protection'!$B$8:$BG$226,'[1]2. Child Protection'!N$1,FALSE)=F198,"",VLOOKUP($A198,'[1]2. Child Protection'!$B$8:$BG$226,'[1]2. Child Protection'!N$1,FALSE))</f>
        <v/>
      </c>
      <c r="R198" s="18" t="str">
        <f>IF(VLOOKUP($A198,'[1]2. Child Protection'!$B$8:$BG$226,'[1]2. Child Protection'!O$1,FALSE)=G198,"",VLOOKUP($A198,'[1]2. Child Protection'!$B$8:$BG$226,'[1]2. Child Protection'!O$1,FALSE))</f>
        <v/>
      </c>
      <c r="S198" s="18" t="str">
        <f>IF(VLOOKUP($A198,'[1]2. Child Protection'!$B$8:$BG$226,'[1]2. Child Protection'!P$1,FALSE)=H198,"",VLOOKUP($A198,'[1]2. Child Protection'!$B$8:$BG$226,'[1]2. Child Protection'!P$1,FALSE)-H198)</f>
        <v/>
      </c>
      <c r="T198" s="18" t="str">
        <f>IF(VLOOKUP($A198,'[1]2. Child Protection'!$B$8:$BG$226,'[1]2. Child Protection'!Q$1,FALSE)=I198,"",VLOOKUP($A198,'[1]2. Child Protection'!$B$8:$BG$226,'[1]2. Child Protection'!Q$1,FALSE))</f>
        <v/>
      </c>
      <c r="U198" s="18" t="str">
        <f>IF(VLOOKUP($A198,'[1]2. Child Protection'!$B$8:$BG$226,'[1]2. Child Protection'!R$1,FALSE)=J198,"",VLOOKUP($A198,'[1]2. Child Protection'!$B$8:$BG$226,'[1]2. Child Protection'!R$1,FALSE))</f>
        <v/>
      </c>
      <c r="V198" s="18" t="str">
        <f>IF(VLOOKUP($A198,'[1]2. Child Protection'!$B$8:$BG$226,'[1]2. Child Protection'!S$1,FALSE)=K198,"",VLOOKUP($A198,'[1]2. Child Protection'!$B$8:$BG$226,'[1]2. Child Protection'!S$1,FALSE))</f>
        <v/>
      </c>
      <c r="W198" s="2" t="b">
        <f t="shared" si="2"/>
        <v>0</v>
      </c>
      <c r="X198" s="1" t="s">
        <v>293</v>
      </c>
      <c r="Y198" s="56">
        <v>0.2</v>
      </c>
      <c r="Z198" s="57"/>
      <c r="AA198" s="56">
        <v>6.1</v>
      </c>
      <c r="AB198" s="57"/>
      <c r="AC198" s="58" t="s">
        <v>45</v>
      </c>
      <c r="AD198" s="58" t="s">
        <v>46</v>
      </c>
      <c r="AE198" s="58" t="s">
        <v>22</v>
      </c>
      <c r="AF198" s="57"/>
      <c r="AG198" s="57"/>
      <c r="AH198" s="57"/>
    </row>
    <row r="199" spans="1:34" x14ac:dyDescent="0.15">
      <c r="A199" s="2" t="s">
        <v>294</v>
      </c>
      <c r="B199" s="54">
        <v>0</v>
      </c>
      <c r="C199" s="48"/>
      <c r="D199" s="54">
        <v>23.315000000000001</v>
      </c>
      <c r="E199" s="48"/>
      <c r="F199" s="55" t="s">
        <v>31</v>
      </c>
      <c r="G199" s="55" t="s">
        <v>32</v>
      </c>
      <c r="H199" s="54">
        <v>5.1289999999999996</v>
      </c>
      <c r="I199" s="48" t="s">
        <v>295</v>
      </c>
      <c r="J199" s="55" t="s">
        <v>31</v>
      </c>
      <c r="K199" s="55" t="s">
        <v>32</v>
      </c>
      <c r="M199" s="18" t="str">
        <f>IF(VLOOKUP($A199,'[1]2. Child Protection'!$B$8:$BG$226,'[1]2. Child Protection'!J$1,FALSE)=B199,"",VLOOKUP($A199,'[1]2. Child Protection'!$B$8:$BG$226,'[1]2. Child Protection'!J$1,FALSE)-B199)</f>
        <v/>
      </c>
      <c r="N199" s="18" t="str">
        <f>IF(VLOOKUP($A199,'[1]2. Child Protection'!$B$8:$BG$226,'[1]2. Child Protection'!K$1,FALSE)=C199,"",VLOOKUP($A199,'[1]2. Child Protection'!$B$8:$BG$226,'[1]2. Child Protection'!K$1,FALSE))</f>
        <v/>
      </c>
      <c r="O199" s="18" t="str">
        <f>IF(VLOOKUP($A199,'[1]2. Child Protection'!$B$8:$BG$226,'[1]2. Child Protection'!L$1,FALSE)=D199,"",VLOOKUP($A199,'[1]2. Child Protection'!$B$8:$BG$226,'[1]2. Child Protection'!L$1,FALSE)-D199)</f>
        <v/>
      </c>
      <c r="P199" s="18" t="str">
        <f>IF(VLOOKUP($A199,'[1]2. Child Protection'!$B$8:$BG$226,'[1]2. Child Protection'!M$1,FALSE)=E199,"",VLOOKUP($A199,'[1]2. Child Protection'!$B$8:$BG$226,'[1]2. Child Protection'!M$1,FALSE))</f>
        <v/>
      </c>
      <c r="Q199" s="18" t="str">
        <f>IF(VLOOKUP($A199,'[1]2. Child Protection'!$B$8:$BG$226,'[1]2. Child Protection'!N$1,FALSE)=F199,"",VLOOKUP($A199,'[1]2. Child Protection'!$B$8:$BG$226,'[1]2. Child Protection'!N$1,FALSE))</f>
        <v/>
      </c>
      <c r="R199" s="18" t="str">
        <f>IF(VLOOKUP($A199,'[1]2. Child Protection'!$B$8:$BG$226,'[1]2. Child Protection'!O$1,FALSE)=G199,"",VLOOKUP($A199,'[1]2. Child Protection'!$B$8:$BG$226,'[1]2. Child Protection'!O$1,FALSE))</f>
        <v/>
      </c>
      <c r="S199" s="18" t="str">
        <f>IF(VLOOKUP($A199,'[1]2. Child Protection'!$B$8:$BG$226,'[1]2. Child Protection'!P$1,FALSE)=H199,"",VLOOKUP($A199,'[1]2. Child Protection'!$B$8:$BG$226,'[1]2. Child Protection'!P$1,FALSE)-H199)</f>
        <v/>
      </c>
      <c r="T199" s="18" t="str">
        <f>IF(VLOOKUP($A199,'[1]2. Child Protection'!$B$8:$BG$226,'[1]2. Child Protection'!Q$1,FALSE)=I199,"",VLOOKUP($A199,'[1]2. Child Protection'!$B$8:$BG$226,'[1]2. Child Protection'!Q$1,FALSE))</f>
        <v/>
      </c>
      <c r="U199" s="18" t="str">
        <f>IF(VLOOKUP($A199,'[1]2. Child Protection'!$B$8:$BG$226,'[1]2. Child Protection'!R$1,FALSE)=J199,"",VLOOKUP($A199,'[1]2. Child Protection'!$B$8:$BG$226,'[1]2. Child Protection'!R$1,FALSE))</f>
        <v/>
      </c>
      <c r="V199" s="18" t="str">
        <f>IF(VLOOKUP($A199,'[1]2. Child Protection'!$B$8:$BG$226,'[1]2. Child Protection'!S$1,FALSE)=K199,"",VLOOKUP($A199,'[1]2. Child Protection'!$B$8:$BG$226,'[1]2. Child Protection'!S$1,FALSE))</f>
        <v/>
      </c>
      <c r="W199" s="2" t="b">
        <f t="shared" si="2"/>
        <v>1</v>
      </c>
      <c r="X199" s="1" t="s">
        <v>294</v>
      </c>
      <c r="Y199" s="56">
        <v>0</v>
      </c>
      <c r="Z199" s="57"/>
      <c r="AA199" s="56">
        <v>23.3</v>
      </c>
      <c r="AB199" s="57"/>
      <c r="AC199" s="58" t="s">
        <v>31</v>
      </c>
      <c r="AD199" s="58" t="s">
        <v>32</v>
      </c>
      <c r="AE199" s="56">
        <v>5.0999999999999996</v>
      </c>
      <c r="AF199" s="57" t="s">
        <v>295</v>
      </c>
      <c r="AG199" s="58" t="s">
        <v>31</v>
      </c>
      <c r="AH199" s="58" t="s">
        <v>32</v>
      </c>
    </row>
    <row r="200" spans="1:34" x14ac:dyDescent="0.15">
      <c r="A200" s="2" t="s">
        <v>296</v>
      </c>
      <c r="B200" s="54">
        <v>0</v>
      </c>
      <c r="C200" s="48"/>
      <c r="D200" s="54">
        <v>1.841</v>
      </c>
      <c r="E200" s="48"/>
      <c r="F200" s="55" t="s">
        <v>31</v>
      </c>
      <c r="G200" s="55" t="s">
        <v>32</v>
      </c>
      <c r="H200" s="54">
        <v>1.728</v>
      </c>
      <c r="I200" s="48"/>
      <c r="J200" s="55" t="s">
        <v>31</v>
      </c>
      <c r="K200" s="55" t="s">
        <v>32</v>
      </c>
      <c r="M200" s="18" t="str">
        <f>IF(VLOOKUP($A200,'[1]2. Child Protection'!$B$8:$BG$226,'[1]2. Child Protection'!J$1,FALSE)=B200,"",VLOOKUP($A200,'[1]2. Child Protection'!$B$8:$BG$226,'[1]2. Child Protection'!J$1,FALSE)-B200)</f>
        <v/>
      </c>
      <c r="N200" s="18" t="str">
        <f>IF(VLOOKUP($A200,'[1]2. Child Protection'!$B$8:$BG$226,'[1]2. Child Protection'!K$1,FALSE)=C200,"",VLOOKUP($A200,'[1]2. Child Protection'!$B$8:$BG$226,'[1]2. Child Protection'!K$1,FALSE))</f>
        <v/>
      </c>
      <c r="O200" s="18" t="str">
        <f>IF(VLOOKUP($A200,'[1]2. Child Protection'!$B$8:$BG$226,'[1]2. Child Protection'!L$1,FALSE)=D200,"",VLOOKUP($A200,'[1]2. Child Protection'!$B$8:$BG$226,'[1]2. Child Protection'!L$1,FALSE)-D200)</f>
        <v/>
      </c>
      <c r="P200" s="18" t="str">
        <f>IF(VLOOKUP($A200,'[1]2. Child Protection'!$B$8:$BG$226,'[1]2. Child Protection'!M$1,FALSE)=E200,"",VLOOKUP($A200,'[1]2. Child Protection'!$B$8:$BG$226,'[1]2. Child Protection'!M$1,FALSE))</f>
        <v/>
      </c>
      <c r="Q200" s="18" t="str">
        <f>IF(VLOOKUP($A200,'[1]2. Child Protection'!$B$8:$BG$226,'[1]2. Child Protection'!N$1,FALSE)=F200,"",VLOOKUP($A200,'[1]2. Child Protection'!$B$8:$BG$226,'[1]2. Child Protection'!N$1,FALSE))</f>
        <v/>
      </c>
      <c r="R200" s="18" t="str">
        <f>IF(VLOOKUP($A200,'[1]2. Child Protection'!$B$8:$BG$226,'[1]2. Child Protection'!O$1,FALSE)=G200,"",VLOOKUP($A200,'[1]2. Child Protection'!$B$8:$BG$226,'[1]2. Child Protection'!O$1,FALSE))</f>
        <v/>
      </c>
      <c r="S200" s="18" t="str">
        <f>IF(VLOOKUP($A200,'[1]2. Child Protection'!$B$8:$BG$226,'[1]2. Child Protection'!P$1,FALSE)=H200,"",VLOOKUP($A200,'[1]2. Child Protection'!$B$8:$BG$226,'[1]2. Child Protection'!P$1,FALSE)-H200)</f>
        <v/>
      </c>
      <c r="T200" s="18" t="str">
        <f>IF(VLOOKUP($A200,'[1]2. Child Protection'!$B$8:$BG$226,'[1]2. Child Protection'!Q$1,FALSE)=I200,"",VLOOKUP($A200,'[1]2. Child Protection'!$B$8:$BG$226,'[1]2. Child Protection'!Q$1,FALSE))</f>
        <v/>
      </c>
      <c r="U200" s="18" t="str">
        <f>IF(VLOOKUP($A200,'[1]2. Child Protection'!$B$8:$BG$226,'[1]2. Child Protection'!R$1,FALSE)=J200,"",VLOOKUP($A200,'[1]2. Child Protection'!$B$8:$BG$226,'[1]2. Child Protection'!R$1,FALSE))</f>
        <v/>
      </c>
      <c r="V200" s="18" t="str">
        <f>IF(VLOOKUP($A200,'[1]2. Child Protection'!$B$8:$BG$226,'[1]2. Child Protection'!S$1,FALSE)=K200,"",VLOOKUP($A200,'[1]2. Child Protection'!$B$8:$BG$226,'[1]2. Child Protection'!S$1,FALSE))</f>
        <v/>
      </c>
      <c r="W200" s="2" t="b">
        <f t="shared" si="2"/>
        <v>1</v>
      </c>
      <c r="X200" s="1" t="s">
        <v>296</v>
      </c>
      <c r="Y200" s="56">
        <v>0</v>
      </c>
      <c r="Z200" s="57"/>
      <c r="AA200" s="56">
        <v>1.8</v>
      </c>
      <c r="AB200" s="57"/>
      <c r="AC200" s="58" t="s">
        <v>31</v>
      </c>
      <c r="AD200" s="58" t="s">
        <v>32</v>
      </c>
      <c r="AE200" s="56">
        <v>1.7</v>
      </c>
      <c r="AF200" s="57"/>
      <c r="AG200" s="58" t="s">
        <v>31</v>
      </c>
      <c r="AH200" s="58" t="s">
        <v>32</v>
      </c>
    </row>
    <row r="201" spans="1:34" x14ac:dyDescent="0.15">
      <c r="A201" s="2" t="s">
        <v>297</v>
      </c>
      <c r="B201" s="54">
        <v>7.2809999999999997</v>
      </c>
      <c r="C201" s="48"/>
      <c r="D201" s="54">
        <v>34.027999999999999</v>
      </c>
      <c r="E201" s="48"/>
      <c r="F201" s="55" t="s">
        <v>61</v>
      </c>
      <c r="G201" s="55" t="s">
        <v>134</v>
      </c>
      <c r="H201" s="54">
        <v>5.5</v>
      </c>
      <c r="I201" s="48"/>
      <c r="J201" s="55" t="s">
        <v>61</v>
      </c>
      <c r="K201" s="55" t="s">
        <v>134</v>
      </c>
      <c r="M201" s="18" t="str">
        <f>IF(VLOOKUP($A201,'[1]2. Child Protection'!$B$8:$BG$226,'[1]2. Child Protection'!J$1,FALSE)=B201,"",VLOOKUP($A201,'[1]2. Child Protection'!$B$8:$BG$226,'[1]2. Child Protection'!J$1,FALSE)-B201)</f>
        <v/>
      </c>
      <c r="N201" s="18" t="str">
        <f>IF(VLOOKUP($A201,'[1]2. Child Protection'!$B$8:$BG$226,'[1]2. Child Protection'!K$1,FALSE)=C201,"",VLOOKUP($A201,'[1]2. Child Protection'!$B$8:$BG$226,'[1]2. Child Protection'!K$1,FALSE))</f>
        <v/>
      </c>
      <c r="O201" s="18" t="str">
        <f>IF(VLOOKUP($A201,'[1]2. Child Protection'!$B$8:$BG$226,'[1]2. Child Protection'!L$1,FALSE)=D201,"",VLOOKUP($A201,'[1]2. Child Protection'!$B$8:$BG$226,'[1]2. Child Protection'!L$1,FALSE)-D201)</f>
        <v/>
      </c>
      <c r="P201" s="18" t="str">
        <f>IF(VLOOKUP($A201,'[1]2. Child Protection'!$B$8:$BG$226,'[1]2. Child Protection'!M$1,FALSE)=E201,"",VLOOKUP($A201,'[1]2. Child Protection'!$B$8:$BG$226,'[1]2. Child Protection'!M$1,FALSE))</f>
        <v/>
      </c>
      <c r="Q201" s="18" t="str">
        <f>IF(VLOOKUP($A201,'[1]2. Child Protection'!$B$8:$BG$226,'[1]2. Child Protection'!N$1,FALSE)=F201,"",VLOOKUP($A201,'[1]2. Child Protection'!$B$8:$BG$226,'[1]2. Child Protection'!N$1,FALSE))</f>
        <v/>
      </c>
      <c r="R201" s="18" t="str">
        <f>IF(VLOOKUP($A201,'[1]2. Child Protection'!$B$8:$BG$226,'[1]2. Child Protection'!O$1,FALSE)=G201,"",VLOOKUP($A201,'[1]2. Child Protection'!$B$8:$BG$226,'[1]2. Child Protection'!O$1,FALSE))</f>
        <v/>
      </c>
      <c r="S201" s="18" t="str">
        <f>IF(VLOOKUP($A201,'[1]2. Child Protection'!$B$8:$BG$226,'[1]2. Child Protection'!P$1,FALSE)=H201,"",VLOOKUP($A201,'[1]2. Child Protection'!$B$8:$BG$226,'[1]2. Child Protection'!P$1,FALSE)-H201)</f>
        <v/>
      </c>
      <c r="T201" s="18" t="str">
        <f>IF(VLOOKUP($A201,'[1]2. Child Protection'!$B$8:$BG$226,'[1]2. Child Protection'!Q$1,FALSE)=I201,"",VLOOKUP($A201,'[1]2. Child Protection'!$B$8:$BG$226,'[1]2. Child Protection'!Q$1,FALSE))</f>
        <v/>
      </c>
      <c r="U201" s="18" t="str">
        <f>IF(VLOOKUP($A201,'[1]2. Child Protection'!$B$8:$BG$226,'[1]2. Child Protection'!R$1,FALSE)=J201,"",VLOOKUP($A201,'[1]2. Child Protection'!$B$8:$BG$226,'[1]2. Child Protection'!R$1,FALSE))</f>
        <v/>
      </c>
      <c r="V201" s="18" t="str">
        <f>IF(VLOOKUP($A201,'[1]2. Child Protection'!$B$8:$BG$226,'[1]2. Child Protection'!S$1,FALSE)=K201,"",VLOOKUP($A201,'[1]2. Child Protection'!$B$8:$BG$226,'[1]2. Child Protection'!S$1,FALSE))</f>
        <v/>
      </c>
      <c r="W201" s="2" t="b">
        <f t="shared" si="2"/>
        <v>1</v>
      </c>
      <c r="X201" s="1" t="s">
        <v>297</v>
      </c>
      <c r="Y201" s="56">
        <v>7.3</v>
      </c>
      <c r="Z201" s="57"/>
      <c r="AA201" s="56">
        <v>34</v>
      </c>
      <c r="AB201" s="57"/>
      <c r="AC201" s="58" t="s">
        <v>61</v>
      </c>
      <c r="AD201" s="58" t="s">
        <v>134</v>
      </c>
      <c r="AE201" s="56">
        <v>5.5</v>
      </c>
      <c r="AF201" s="57"/>
      <c r="AG201" s="58" t="s">
        <v>61</v>
      </c>
      <c r="AH201" s="58" t="s">
        <v>134</v>
      </c>
    </row>
    <row r="202" spans="1:34" x14ac:dyDescent="0.15">
      <c r="A202" s="2" t="s">
        <v>298</v>
      </c>
      <c r="B202" s="54">
        <v>0.1</v>
      </c>
      <c r="C202" s="48" t="s">
        <v>37</v>
      </c>
      <c r="D202" s="54">
        <v>9.0589999999999993</v>
      </c>
      <c r="E202" s="48" t="s">
        <v>37</v>
      </c>
      <c r="F202" s="55" t="s">
        <v>49</v>
      </c>
      <c r="G202" s="55" t="s">
        <v>50</v>
      </c>
      <c r="H202" s="54">
        <v>3.8</v>
      </c>
      <c r="I202" s="48" t="s">
        <v>37</v>
      </c>
      <c r="J202" s="55" t="s">
        <v>49</v>
      </c>
      <c r="K202" s="55" t="s">
        <v>50</v>
      </c>
      <c r="M202" s="18" t="str">
        <f>IF(VLOOKUP($A202,'[1]2. Child Protection'!$B$8:$BG$226,'[1]2. Child Protection'!J$1,FALSE)=B202,"",VLOOKUP($A202,'[1]2. Child Protection'!$B$8:$BG$226,'[1]2. Child Protection'!J$1,FALSE)-B202)</f>
        <v/>
      </c>
      <c r="N202" s="18" t="str">
        <f>IF(VLOOKUP($A202,'[1]2. Child Protection'!$B$8:$BG$226,'[1]2. Child Protection'!K$1,FALSE)=C202,"",VLOOKUP($A202,'[1]2. Child Protection'!$B$8:$BG$226,'[1]2. Child Protection'!K$1,FALSE))</f>
        <v/>
      </c>
      <c r="O202" s="18" t="str">
        <f>IF(VLOOKUP($A202,'[1]2. Child Protection'!$B$8:$BG$226,'[1]2. Child Protection'!L$1,FALSE)=D202,"",VLOOKUP($A202,'[1]2. Child Protection'!$B$8:$BG$226,'[1]2. Child Protection'!L$1,FALSE)-D202)</f>
        <v/>
      </c>
      <c r="P202" s="18" t="str">
        <f>IF(VLOOKUP($A202,'[1]2. Child Protection'!$B$8:$BG$226,'[1]2. Child Protection'!M$1,FALSE)=E202,"",VLOOKUP($A202,'[1]2. Child Protection'!$B$8:$BG$226,'[1]2. Child Protection'!M$1,FALSE))</f>
        <v/>
      </c>
      <c r="Q202" s="18" t="str">
        <f>IF(VLOOKUP($A202,'[1]2. Child Protection'!$B$8:$BG$226,'[1]2. Child Protection'!N$1,FALSE)=F202,"",VLOOKUP($A202,'[1]2. Child Protection'!$B$8:$BG$226,'[1]2. Child Protection'!N$1,FALSE))</f>
        <v/>
      </c>
      <c r="R202" s="18" t="str">
        <f>IF(VLOOKUP($A202,'[1]2. Child Protection'!$B$8:$BG$226,'[1]2. Child Protection'!O$1,FALSE)=G202,"",VLOOKUP($A202,'[1]2. Child Protection'!$B$8:$BG$226,'[1]2. Child Protection'!O$1,FALSE))</f>
        <v/>
      </c>
      <c r="S202" s="18" t="str">
        <f>IF(VLOOKUP($A202,'[1]2. Child Protection'!$B$8:$BG$226,'[1]2. Child Protection'!P$1,FALSE)=H202,"",VLOOKUP($A202,'[1]2. Child Protection'!$B$8:$BG$226,'[1]2. Child Protection'!P$1,FALSE)-H202)</f>
        <v/>
      </c>
      <c r="T202" s="18" t="str">
        <f>IF(VLOOKUP($A202,'[1]2. Child Protection'!$B$8:$BG$226,'[1]2. Child Protection'!Q$1,FALSE)=I202,"",VLOOKUP($A202,'[1]2. Child Protection'!$B$8:$BG$226,'[1]2. Child Protection'!Q$1,FALSE))</f>
        <v/>
      </c>
      <c r="U202" s="18" t="str">
        <f>IF(VLOOKUP($A202,'[1]2. Child Protection'!$B$8:$BG$226,'[1]2. Child Protection'!R$1,FALSE)=J202,"",VLOOKUP($A202,'[1]2. Child Protection'!$B$8:$BG$226,'[1]2. Child Protection'!R$1,FALSE))</f>
        <v/>
      </c>
      <c r="V202" s="18" t="str">
        <f>IF(VLOOKUP($A202,'[1]2. Child Protection'!$B$8:$BG$226,'[1]2. Child Protection'!S$1,FALSE)=K202,"",VLOOKUP($A202,'[1]2. Child Protection'!$B$8:$BG$226,'[1]2. Child Protection'!S$1,FALSE))</f>
        <v/>
      </c>
      <c r="W202" s="2" t="b">
        <f t="shared" si="2"/>
        <v>1</v>
      </c>
      <c r="X202" s="1" t="s">
        <v>298</v>
      </c>
      <c r="Y202" s="56">
        <v>0.1</v>
      </c>
      <c r="Z202" s="57" t="s">
        <v>37</v>
      </c>
      <c r="AA202" s="56">
        <v>9.1</v>
      </c>
      <c r="AB202" s="57" t="s">
        <v>37</v>
      </c>
      <c r="AC202" s="58" t="s">
        <v>49</v>
      </c>
      <c r="AD202" s="58" t="s">
        <v>50</v>
      </c>
      <c r="AE202" s="56">
        <v>3.8</v>
      </c>
      <c r="AF202" s="57" t="s">
        <v>37</v>
      </c>
      <c r="AG202" s="58" t="s">
        <v>49</v>
      </c>
      <c r="AH202" s="58" t="s">
        <v>50</v>
      </c>
    </row>
    <row r="203" spans="1:34" x14ac:dyDescent="0.15">
      <c r="A203" s="2" t="s">
        <v>299</v>
      </c>
      <c r="B203" s="55" t="s">
        <v>22</v>
      </c>
      <c r="C203" s="48"/>
      <c r="D203" s="55" t="s">
        <v>22</v>
      </c>
      <c r="E203" s="48"/>
      <c r="F203" s="48"/>
      <c r="G203" s="48"/>
      <c r="H203" s="55" t="s">
        <v>22</v>
      </c>
      <c r="I203" s="48"/>
      <c r="J203" s="48"/>
      <c r="K203" s="48"/>
      <c r="M203" s="18" t="str">
        <f>IF(VLOOKUP($A203,'[1]2. Child Protection'!$B$8:$BG$226,'[1]2. Child Protection'!J$1,FALSE)=B203,"",VLOOKUP($A203,'[1]2. Child Protection'!$B$8:$BG$226,'[1]2. Child Protection'!J$1,FALSE)-B203)</f>
        <v/>
      </c>
      <c r="N203" s="18" t="str">
        <f>IF(VLOOKUP($A203,'[1]2. Child Protection'!$B$8:$BG$226,'[1]2. Child Protection'!K$1,FALSE)=C203,"",VLOOKUP($A203,'[1]2. Child Protection'!$B$8:$BG$226,'[1]2. Child Protection'!K$1,FALSE))</f>
        <v/>
      </c>
      <c r="O203" s="18" t="str">
        <f>IF(VLOOKUP($A203,'[1]2. Child Protection'!$B$8:$BG$226,'[1]2. Child Protection'!L$1,FALSE)=D203,"",VLOOKUP($A203,'[1]2. Child Protection'!$B$8:$BG$226,'[1]2. Child Protection'!L$1,FALSE)-D203)</f>
        <v/>
      </c>
      <c r="P203" s="18" t="str">
        <f>IF(VLOOKUP($A203,'[1]2. Child Protection'!$B$8:$BG$226,'[1]2. Child Protection'!M$1,FALSE)=E203,"",VLOOKUP($A203,'[1]2. Child Protection'!$B$8:$BG$226,'[1]2. Child Protection'!M$1,FALSE))</f>
        <v/>
      </c>
      <c r="Q203" s="18" t="str">
        <f>IF(VLOOKUP($A203,'[1]2. Child Protection'!$B$8:$BG$226,'[1]2. Child Protection'!N$1,FALSE)=F203,"",VLOOKUP($A203,'[1]2. Child Protection'!$B$8:$BG$226,'[1]2. Child Protection'!N$1,FALSE))</f>
        <v/>
      </c>
      <c r="R203" s="18" t="str">
        <f>IF(VLOOKUP($A203,'[1]2. Child Protection'!$B$8:$BG$226,'[1]2. Child Protection'!O$1,FALSE)=G203,"",VLOOKUP($A203,'[1]2. Child Protection'!$B$8:$BG$226,'[1]2. Child Protection'!O$1,FALSE))</f>
        <v/>
      </c>
      <c r="S203" s="18" t="str">
        <f>IF(VLOOKUP($A203,'[1]2. Child Protection'!$B$8:$BG$226,'[1]2. Child Protection'!P$1,FALSE)=H203,"",VLOOKUP($A203,'[1]2. Child Protection'!$B$8:$BG$226,'[1]2. Child Protection'!P$1,FALSE)-H203)</f>
        <v/>
      </c>
      <c r="T203" s="18" t="str">
        <f>IF(VLOOKUP($A203,'[1]2. Child Protection'!$B$8:$BG$226,'[1]2. Child Protection'!Q$1,FALSE)=I203,"",VLOOKUP($A203,'[1]2. Child Protection'!$B$8:$BG$226,'[1]2. Child Protection'!Q$1,FALSE))</f>
        <v/>
      </c>
      <c r="U203" s="18" t="str">
        <f>IF(VLOOKUP($A203,'[1]2. Child Protection'!$B$8:$BG$226,'[1]2. Child Protection'!R$1,FALSE)=J203,"",VLOOKUP($A203,'[1]2. Child Protection'!$B$8:$BG$226,'[1]2. Child Protection'!R$1,FALSE))</f>
        <v/>
      </c>
      <c r="V203" s="18" t="str">
        <f>IF(VLOOKUP($A203,'[1]2. Child Protection'!$B$8:$BG$226,'[1]2. Child Protection'!S$1,FALSE)=K203,"",VLOOKUP($A203,'[1]2. Child Protection'!$B$8:$BG$226,'[1]2. Child Protection'!S$1,FALSE))</f>
        <v/>
      </c>
      <c r="W203" s="2" t="b">
        <f t="shared" si="2"/>
        <v>1</v>
      </c>
      <c r="X203" s="1" t="s">
        <v>299</v>
      </c>
      <c r="Y203" s="58" t="s">
        <v>22</v>
      </c>
      <c r="Z203" s="57"/>
      <c r="AA203" s="58" t="s">
        <v>22</v>
      </c>
      <c r="AB203" s="57"/>
      <c r="AC203" s="57"/>
      <c r="AD203" s="57"/>
      <c r="AE203" s="58" t="s">
        <v>22</v>
      </c>
      <c r="AF203" s="57"/>
      <c r="AG203" s="57"/>
      <c r="AH203" s="57"/>
    </row>
    <row r="204" spans="1:34" x14ac:dyDescent="0.15">
      <c r="A204" s="2" t="s">
        <v>300</v>
      </c>
      <c r="B204" s="55" t="s">
        <v>22</v>
      </c>
      <c r="C204" s="48"/>
      <c r="D204" s="54">
        <v>0.02</v>
      </c>
      <c r="E204" s="48"/>
      <c r="F204" s="55" t="s">
        <v>112</v>
      </c>
      <c r="G204" s="55" t="s">
        <v>301</v>
      </c>
      <c r="H204" s="55" t="s">
        <v>22</v>
      </c>
      <c r="I204" s="48"/>
      <c r="J204" s="48"/>
      <c r="K204" s="48"/>
      <c r="M204" s="18" t="str">
        <f>IF(VLOOKUP($A204,'[1]2. Child Protection'!$B$8:$BG$226,'[1]2. Child Protection'!J$1,FALSE)=B204,"",VLOOKUP($A204,'[1]2. Child Protection'!$B$8:$BG$226,'[1]2. Child Protection'!J$1,FALSE)-B204)</f>
        <v/>
      </c>
      <c r="N204" s="18" t="str">
        <f>IF(VLOOKUP($A204,'[1]2. Child Protection'!$B$8:$BG$226,'[1]2. Child Protection'!K$1,FALSE)=C204,"",VLOOKUP($A204,'[1]2. Child Protection'!$B$8:$BG$226,'[1]2. Child Protection'!K$1,FALSE))</f>
        <v/>
      </c>
      <c r="O204" s="18" t="str">
        <f>IF(VLOOKUP($A204,'[1]2. Child Protection'!$B$8:$BG$226,'[1]2. Child Protection'!L$1,FALSE)=D204,"",VLOOKUP($A204,'[1]2. Child Protection'!$B$8:$BG$226,'[1]2. Child Protection'!L$1,FALSE)-D204)</f>
        <v/>
      </c>
      <c r="P204" s="18" t="str">
        <f>IF(VLOOKUP($A204,'[1]2. Child Protection'!$B$8:$BG$226,'[1]2. Child Protection'!M$1,FALSE)=E204,"",VLOOKUP($A204,'[1]2. Child Protection'!$B$8:$BG$226,'[1]2. Child Protection'!M$1,FALSE))</f>
        <v/>
      </c>
      <c r="Q204" s="18" t="str">
        <f>IF(VLOOKUP($A204,'[1]2. Child Protection'!$B$8:$BG$226,'[1]2. Child Protection'!N$1,FALSE)=F204,"",VLOOKUP($A204,'[1]2. Child Protection'!$B$8:$BG$226,'[1]2. Child Protection'!N$1,FALSE))</f>
        <v/>
      </c>
      <c r="R204" s="18" t="str">
        <f>IF(VLOOKUP($A204,'[1]2. Child Protection'!$B$8:$BG$226,'[1]2. Child Protection'!O$1,FALSE)=G204,"",VLOOKUP($A204,'[1]2. Child Protection'!$B$8:$BG$226,'[1]2. Child Protection'!O$1,FALSE))</f>
        <v/>
      </c>
      <c r="S204" s="18" t="str">
        <f>IF(VLOOKUP($A204,'[1]2. Child Protection'!$B$8:$BG$226,'[1]2. Child Protection'!P$1,FALSE)=H204,"",VLOOKUP($A204,'[1]2. Child Protection'!$B$8:$BG$226,'[1]2. Child Protection'!P$1,FALSE)-H204)</f>
        <v/>
      </c>
      <c r="T204" s="18" t="str">
        <f>IF(VLOOKUP($A204,'[1]2. Child Protection'!$B$8:$BG$226,'[1]2. Child Protection'!Q$1,FALSE)=I204,"",VLOOKUP($A204,'[1]2. Child Protection'!$B$8:$BG$226,'[1]2. Child Protection'!Q$1,FALSE))</f>
        <v/>
      </c>
      <c r="U204" s="18" t="str">
        <f>IF(VLOOKUP($A204,'[1]2. Child Protection'!$B$8:$BG$226,'[1]2. Child Protection'!R$1,FALSE)=J204,"",VLOOKUP($A204,'[1]2. Child Protection'!$B$8:$BG$226,'[1]2. Child Protection'!R$1,FALSE))</f>
        <v/>
      </c>
      <c r="V204" s="18" t="str">
        <f>IF(VLOOKUP($A204,'[1]2. Child Protection'!$B$8:$BG$226,'[1]2. Child Protection'!S$1,FALSE)=K204,"",VLOOKUP($A204,'[1]2. Child Protection'!$B$8:$BG$226,'[1]2. Child Protection'!S$1,FALSE))</f>
        <v/>
      </c>
      <c r="W204" s="2" t="b">
        <f t="shared" si="2"/>
        <v>0</v>
      </c>
      <c r="X204" s="1" t="s">
        <v>300</v>
      </c>
      <c r="Y204" s="58" t="s">
        <v>22</v>
      </c>
      <c r="Z204" s="57"/>
      <c r="AA204" s="56">
        <v>0</v>
      </c>
      <c r="AB204" s="57"/>
      <c r="AC204" s="58" t="s">
        <v>89</v>
      </c>
      <c r="AD204" s="58" t="s">
        <v>301</v>
      </c>
      <c r="AE204" s="58" t="s">
        <v>22</v>
      </c>
      <c r="AF204" s="57"/>
      <c r="AG204" s="57"/>
      <c r="AH204" s="57"/>
    </row>
    <row r="205" spans="1:34" x14ac:dyDescent="0.15">
      <c r="A205" s="2" t="s">
        <v>302</v>
      </c>
      <c r="B205" s="54">
        <v>5.2050000000000001</v>
      </c>
      <c r="C205" s="48"/>
      <c r="D205" s="54">
        <v>30.536000000000001</v>
      </c>
      <c r="E205" s="48"/>
      <c r="F205" s="55" t="s">
        <v>25</v>
      </c>
      <c r="G205" s="55" t="s">
        <v>26</v>
      </c>
      <c r="H205" s="54">
        <v>3.9</v>
      </c>
      <c r="I205" s="48"/>
      <c r="J205" s="55" t="s">
        <v>25</v>
      </c>
      <c r="K205" s="55" t="s">
        <v>26</v>
      </c>
      <c r="M205" s="18" t="str">
        <f>IF(VLOOKUP($A205,'[1]2. Child Protection'!$B$8:$BG$226,'[1]2. Child Protection'!J$1,FALSE)=B205,"",VLOOKUP($A205,'[1]2. Child Protection'!$B$8:$BG$226,'[1]2. Child Protection'!J$1,FALSE)-B205)</f>
        <v/>
      </c>
      <c r="N205" s="18" t="str">
        <f>IF(VLOOKUP($A205,'[1]2. Child Protection'!$B$8:$BG$226,'[1]2. Child Protection'!K$1,FALSE)=C205,"",VLOOKUP($A205,'[1]2. Child Protection'!$B$8:$BG$226,'[1]2. Child Protection'!K$1,FALSE))</f>
        <v/>
      </c>
      <c r="O205" s="18" t="str">
        <f>IF(VLOOKUP($A205,'[1]2. Child Protection'!$B$8:$BG$226,'[1]2. Child Protection'!L$1,FALSE)=D205,"",VLOOKUP($A205,'[1]2. Child Protection'!$B$8:$BG$226,'[1]2. Child Protection'!L$1,FALSE)-D205)</f>
        <v/>
      </c>
      <c r="P205" s="18" t="str">
        <f>IF(VLOOKUP($A205,'[1]2. Child Protection'!$B$8:$BG$226,'[1]2. Child Protection'!M$1,FALSE)=E205,"",VLOOKUP($A205,'[1]2. Child Protection'!$B$8:$BG$226,'[1]2. Child Protection'!M$1,FALSE))</f>
        <v/>
      </c>
      <c r="Q205" s="18" t="str">
        <f>IF(VLOOKUP($A205,'[1]2. Child Protection'!$B$8:$BG$226,'[1]2. Child Protection'!N$1,FALSE)=F205,"",VLOOKUP($A205,'[1]2. Child Protection'!$B$8:$BG$226,'[1]2. Child Protection'!N$1,FALSE))</f>
        <v/>
      </c>
      <c r="R205" s="18" t="str">
        <f>IF(VLOOKUP($A205,'[1]2. Child Protection'!$B$8:$BG$226,'[1]2. Child Protection'!O$1,FALSE)=G205,"",VLOOKUP($A205,'[1]2. Child Protection'!$B$8:$BG$226,'[1]2. Child Protection'!O$1,FALSE))</f>
        <v/>
      </c>
      <c r="S205" s="18" t="str">
        <f>IF(VLOOKUP($A205,'[1]2. Child Protection'!$B$8:$BG$226,'[1]2. Child Protection'!P$1,FALSE)=H205,"",VLOOKUP($A205,'[1]2. Child Protection'!$B$8:$BG$226,'[1]2. Child Protection'!P$1,FALSE)-H205)</f>
        <v/>
      </c>
      <c r="T205" s="18" t="str">
        <f>IF(VLOOKUP($A205,'[1]2. Child Protection'!$B$8:$BG$226,'[1]2. Child Protection'!Q$1,FALSE)=I205,"",VLOOKUP($A205,'[1]2. Child Protection'!$B$8:$BG$226,'[1]2. Child Protection'!Q$1,FALSE))</f>
        <v/>
      </c>
      <c r="U205" s="18" t="str">
        <f>IF(VLOOKUP($A205,'[1]2. Child Protection'!$B$8:$BG$226,'[1]2. Child Protection'!R$1,FALSE)=J205,"",VLOOKUP($A205,'[1]2. Child Protection'!$B$8:$BG$226,'[1]2. Child Protection'!R$1,FALSE))</f>
        <v/>
      </c>
      <c r="V205" s="18" t="str">
        <f>IF(VLOOKUP($A205,'[1]2. Child Protection'!$B$8:$BG$226,'[1]2. Child Protection'!S$1,FALSE)=K205,"",VLOOKUP($A205,'[1]2. Child Protection'!$B$8:$BG$226,'[1]2. Child Protection'!S$1,FALSE))</f>
        <v/>
      </c>
      <c r="W205" s="2" t="b">
        <f t="shared" si="2"/>
        <v>1</v>
      </c>
      <c r="X205" s="1" t="s">
        <v>302</v>
      </c>
      <c r="Y205" s="56">
        <v>5.2</v>
      </c>
      <c r="Z205" s="57"/>
      <c r="AA205" s="56">
        <v>30.5</v>
      </c>
      <c r="AB205" s="57"/>
      <c r="AC205" s="58" t="s">
        <v>25</v>
      </c>
      <c r="AD205" s="58" t="s">
        <v>26</v>
      </c>
      <c r="AE205" s="56">
        <v>3.9</v>
      </c>
      <c r="AF205" s="57"/>
      <c r="AG205" s="58" t="s">
        <v>25</v>
      </c>
      <c r="AH205" s="58" t="s">
        <v>26</v>
      </c>
    </row>
    <row r="206" spans="1:34" x14ac:dyDescent="0.15">
      <c r="A206" s="2" t="s">
        <v>303</v>
      </c>
      <c r="B206" s="55" t="s">
        <v>22</v>
      </c>
      <c r="C206" s="48"/>
      <c r="D206" s="55" t="s">
        <v>22</v>
      </c>
      <c r="E206" s="48"/>
      <c r="F206" s="48"/>
      <c r="G206" s="48"/>
      <c r="H206" s="55" t="s">
        <v>22</v>
      </c>
      <c r="I206" s="48"/>
      <c r="J206" s="48"/>
      <c r="K206" s="48"/>
      <c r="M206" s="18" t="str">
        <f>IF(VLOOKUP($A206,'[1]2. Child Protection'!$B$8:$BG$226,'[1]2. Child Protection'!J$1,FALSE)=B206,"",VLOOKUP($A206,'[1]2. Child Protection'!$B$8:$BG$226,'[1]2. Child Protection'!J$1,FALSE)-B206)</f>
        <v/>
      </c>
      <c r="N206" s="18" t="str">
        <f>IF(VLOOKUP($A206,'[1]2. Child Protection'!$B$8:$BG$226,'[1]2. Child Protection'!K$1,FALSE)=C206,"",VLOOKUP($A206,'[1]2. Child Protection'!$B$8:$BG$226,'[1]2. Child Protection'!K$1,FALSE))</f>
        <v/>
      </c>
      <c r="O206" s="18" t="str">
        <f>IF(VLOOKUP($A206,'[1]2. Child Protection'!$B$8:$BG$226,'[1]2. Child Protection'!L$1,FALSE)=D206,"",VLOOKUP($A206,'[1]2. Child Protection'!$B$8:$BG$226,'[1]2. Child Protection'!L$1,FALSE)-D206)</f>
        <v/>
      </c>
      <c r="P206" s="18" t="str">
        <f>IF(VLOOKUP($A206,'[1]2. Child Protection'!$B$8:$BG$226,'[1]2. Child Protection'!M$1,FALSE)=E206,"",VLOOKUP($A206,'[1]2. Child Protection'!$B$8:$BG$226,'[1]2. Child Protection'!M$1,FALSE))</f>
        <v/>
      </c>
      <c r="Q206" s="18" t="str">
        <f>IF(VLOOKUP($A206,'[1]2. Child Protection'!$B$8:$BG$226,'[1]2. Child Protection'!N$1,FALSE)=F206,"",VLOOKUP($A206,'[1]2. Child Protection'!$B$8:$BG$226,'[1]2. Child Protection'!N$1,FALSE))</f>
        <v/>
      </c>
      <c r="R206" s="18" t="str">
        <f>IF(VLOOKUP($A206,'[1]2. Child Protection'!$B$8:$BG$226,'[1]2. Child Protection'!O$1,FALSE)=G206,"",VLOOKUP($A206,'[1]2. Child Protection'!$B$8:$BG$226,'[1]2. Child Protection'!O$1,FALSE))</f>
        <v/>
      </c>
      <c r="S206" s="18" t="str">
        <f>IF(VLOOKUP($A206,'[1]2. Child Protection'!$B$8:$BG$226,'[1]2. Child Protection'!P$1,FALSE)=H206,"",VLOOKUP($A206,'[1]2. Child Protection'!$B$8:$BG$226,'[1]2. Child Protection'!P$1,FALSE)-H206)</f>
        <v/>
      </c>
      <c r="T206" s="18" t="str">
        <f>IF(VLOOKUP($A206,'[1]2. Child Protection'!$B$8:$BG$226,'[1]2. Child Protection'!Q$1,FALSE)=I206,"",VLOOKUP($A206,'[1]2. Child Protection'!$B$8:$BG$226,'[1]2. Child Protection'!Q$1,FALSE))</f>
        <v/>
      </c>
      <c r="U206" s="18" t="str">
        <f>IF(VLOOKUP($A206,'[1]2. Child Protection'!$B$8:$BG$226,'[1]2. Child Protection'!R$1,FALSE)=J206,"",VLOOKUP($A206,'[1]2. Child Protection'!$B$8:$BG$226,'[1]2. Child Protection'!R$1,FALSE))</f>
        <v/>
      </c>
      <c r="V206" s="18" t="str">
        <f>IF(VLOOKUP($A206,'[1]2. Child Protection'!$B$8:$BG$226,'[1]2. Child Protection'!S$1,FALSE)=K206,"",VLOOKUP($A206,'[1]2. Child Protection'!$B$8:$BG$226,'[1]2. Child Protection'!S$1,FALSE))</f>
        <v/>
      </c>
      <c r="W206" s="2" t="b">
        <f t="shared" ref="W206:W229" si="3">K206=G206</f>
        <v>1</v>
      </c>
      <c r="X206" s="1" t="s">
        <v>303</v>
      </c>
      <c r="Y206" s="58" t="s">
        <v>22</v>
      </c>
      <c r="Z206" s="57"/>
      <c r="AA206" s="58" t="s">
        <v>22</v>
      </c>
      <c r="AB206" s="57"/>
      <c r="AC206" s="57"/>
      <c r="AD206" s="57"/>
      <c r="AE206" s="58" t="s">
        <v>22</v>
      </c>
      <c r="AF206" s="57"/>
      <c r="AG206" s="57"/>
      <c r="AH206" s="57"/>
    </row>
    <row r="207" spans="1:34" x14ac:dyDescent="0.15">
      <c r="A207" s="2" t="s">
        <v>304</v>
      </c>
      <c r="B207" s="54">
        <v>0.7</v>
      </c>
      <c r="C207" s="48" t="s">
        <v>37</v>
      </c>
      <c r="D207" s="54">
        <v>24.626999999999999</v>
      </c>
      <c r="E207" s="48" t="s">
        <v>37</v>
      </c>
      <c r="F207" s="55" t="s">
        <v>118</v>
      </c>
      <c r="G207" s="55" t="s">
        <v>233</v>
      </c>
      <c r="H207" s="55" t="s">
        <v>22</v>
      </c>
      <c r="I207" s="48"/>
      <c r="J207" s="48"/>
      <c r="K207" s="48"/>
      <c r="M207" s="18" t="str">
        <f>IF(VLOOKUP($A207,'[1]2. Child Protection'!$B$8:$BG$226,'[1]2. Child Protection'!J$1,FALSE)=B207,"",VLOOKUP($A207,'[1]2. Child Protection'!$B$8:$BG$226,'[1]2. Child Protection'!J$1,FALSE)-B207)</f>
        <v/>
      </c>
      <c r="N207" s="18" t="str">
        <f>IF(VLOOKUP($A207,'[1]2. Child Protection'!$B$8:$BG$226,'[1]2. Child Protection'!K$1,FALSE)=C207,"",VLOOKUP($A207,'[1]2. Child Protection'!$B$8:$BG$226,'[1]2. Child Protection'!K$1,FALSE))</f>
        <v/>
      </c>
      <c r="O207" s="18" t="str">
        <f>IF(VLOOKUP($A207,'[1]2. Child Protection'!$B$8:$BG$226,'[1]2. Child Protection'!L$1,FALSE)=D207,"",VLOOKUP($A207,'[1]2. Child Protection'!$B$8:$BG$226,'[1]2. Child Protection'!L$1,FALSE)-D207)</f>
        <v/>
      </c>
      <c r="P207" s="18" t="str">
        <f>IF(VLOOKUP($A207,'[1]2. Child Protection'!$B$8:$BG$226,'[1]2. Child Protection'!M$1,FALSE)=E207,"",VLOOKUP($A207,'[1]2. Child Protection'!$B$8:$BG$226,'[1]2. Child Protection'!M$1,FALSE))</f>
        <v/>
      </c>
      <c r="Q207" s="18" t="str">
        <f>IF(VLOOKUP($A207,'[1]2. Child Protection'!$B$8:$BG$226,'[1]2. Child Protection'!N$1,FALSE)=F207,"",VLOOKUP($A207,'[1]2. Child Protection'!$B$8:$BG$226,'[1]2. Child Protection'!N$1,FALSE))</f>
        <v/>
      </c>
      <c r="R207" s="18" t="str">
        <f>IF(VLOOKUP($A207,'[1]2. Child Protection'!$B$8:$BG$226,'[1]2. Child Protection'!O$1,FALSE)=G207,"",VLOOKUP($A207,'[1]2. Child Protection'!$B$8:$BG$226,'[1]2. Child Protection'!O$1,FALSE))</f>
        <v/>
      </c>
      <c r="S207" s="18" t="str">
        <f>IF(VLOOKUP($A207,'[1]2. Child Protection'!$B$8:$BG$226,'[1]2. Child Protection'!P$1,FALSE)=H207,"",VLOOKUP($A207,'[1]2. Child Protection'!$B$8:$BG$226,'[1]2. Child Protection'!P$1,FALSE)-H207)</f>
        <v/>
      </c>
      <c r="T207" s="18" t="str">
        <f>IF(VLOOKUP($A207,'[1]2. Child Protection'!$B$8:$BG$226,'[1]2. Child Protection'!Q$1,FALSE)=I207,"",VLOOKUP($A207,'[1]2. Child Protection'!$B$8:$BG$226,'[1]2. Child Protection'!Q$1,FALSE))</f>
        <v/>
      </c>
      <c r="U207" s="18" t="str">
        <f>IF(VLOOKUP($A207,'[1]2. Child Protection'!$B$8:$BG$226,'[1]2. Child Protection'!R$1,FALSE)=J207,"",VLOOKUP($A207,'[1]2. Child Protection'!$B$8:$BG$226,'[1]2. Child Protection'!R$1,FALSE))</f>
        <v/>
      </c>
      <c r="V207" s="18" t="str">
        <f>IF(VLOOKUP($A207,'[1]2. Child Protection'!$B$8:$BG$226,'[1]2. Child Protection'!S$1,FALSE)=K207,"",VLOOKUP($A207,'[1]2. Child Protection'!$B$8:$BG$226,'[1]2. Child Protection'!S$1,FALSE))</f>
        <v/>
      </c>
      <c r="W207" s="2" t="b">
        <f t="shared" si="3"/>
        <v>0</v>
      </c>
      <c r="X207" s="1" t="s">
        <v>304</v>
      </c>
      <c r="Y207" s="56">
        <v>0.7</v>
      </c>
      <c r="Z207" s="57" t="s">
        <v>37</v>
      </c>
      <c r="AA207" s="56">
        <v>24.6</v>
      </c>
      <c r="AB207" s="57" t="s">
        <v>37</v>
      </c>
      <c r="AC207" s="58" t="s">
        <v>118</v>
      </c>
      <c r="AD207" s="58" t="s">
        <v>233</v>
      </c>
      <c r="AE207" s="58" t="s">
        <v>22</v>
      </c>
      <c r="AF207" s="57"/>
      <c r="AG207" s="57"/>
      <c r="AH207" s="57"/>
    </row>
    <row r="208" spans="1:34" x14ac:dyDescent="0.15">
      <c r="A208" s="2" t="s">
        <v>305</v>
      </c>
      <c r="B208" s="54">
        <v>0.17</v>
      </c>
      <c r="C208" s="48"/>
      <c r="D208" s="54">
        <v>3.407</v>
      </c>
      <c r="E208" s="48"/>
      <c r="F208" s="55" t="s">
        <v>306</v>
      </c>
      <c r="G208" s="55" t="s">
        <v>307</v>
      </c>
      <c r="H208" s="42">
        <v>0.5</v>
      </c>
      <c r="I208" s="48" t="s">
        <v>37</v>
      </c>
      <c r="J208" s="55" t="s">
        <v>308</v>
      </c>
      <c r="K208" s="55" t="s">
        <v>309</v>
      </c>
      <c r="M208" s="18" t="str">
        <f>IF(VLOOKUP($A208,'[1]2. Child Protection'!$B$8:$BG$226,'[1]2. Child Protection'!J$1,FALSE)=B208,"",VLOOKUP($A208,'[1]2. Child Protection'!$B$8:$BG$226,'[1]2. Child Protection'!J$1,FALSE)-B208)</f>
        <v/>
      </c>
      <c r="N208" s="18" t="str">
        <f>IF(VLOOKUP($A208,'[1]2. Child Protection'!$B$8:$BG$226,'[1]2. Child Protection'!K$1,FALSE)=C208,"",VLOOKUP($A208,'[1]2. Child Protection'!$B$8:$BG$226,'[1]2. Child Protection'!K$1,FALSE))</f>
        <v/>
      </c>
      <c r="O208" s="18" t="str">
        <f>IF(VLOOKUP($A208,'[1]2. Child Protection'!$B$8:$BG$226,'[1]2. Child Protection'!L$1,FALSE)=D208,"",VLOOKUP($A208,'[1]2. Child Protection'!$B$8:$BG$226,'[1]2. Child Protection'!L$1,FALSE)-D208)</f>
        <v/>
      </c>
      <c r="P208" s="18" t="str">
        <f>IF(VLOOKUP($A208,'[1]2. Child Protection'!$B$8:$BG$226,'[1]2. Child Protection'!M$1,FALSE)=E208,"",VLOOKUP($A208,'[1]2. Child Protection'!$B$8:$BG$226,'[1]2. Child Protection'!M$1,FALSE))</f>
        <v/>
      </c>
      <c r="Q208" s="18" t="str">
        <f>IF(VLOOKUP($A208,'[1]2. Child Protection'!$B$8:$BG$226,'[1]2. Child Protection'!N$1,FALSE)=F208,"",VLOOKUP($A208,'[1]2. Child Protection'!$B$8:$BG$226,'[1]2. Child Protection'!N$1,FALSE))</f>
        <v/>
      </c>
      <c r="R208" s="18" t="str">
        <f>IF(VLOOKUP($A208,'[1]2. Child Protection'!$B$8:$BG$226,'[1]2. Child Protection'!O$1,FALSE)=G208,"",VLOOKUP($A208,'[1]2. Child Protection'!$B$8:$BG$226,'[1]2. Child Protection'!O$1,FALSE))</f>
        <v/>
      </c>
      <c r="S208" s="18" t="str">
        <f>IF(VLOOKUP($A208,'[1]2. Child Protection'!$B$8:$BG$226,'[1]2. Child Protection'!P$1,FALSE)=H208,"",VLOOKUP($A208,'[1]2. Child Protection'!$B$8:$BG$226,'[1]2. Child Protection'!P$1,FALSE)-H208)</f>
        <v/>
      </c>
      <c r="T208" s="18" t="str">
        <f>IF(VLOOKUP($A208,'[1]2. Child Protection'!$B$8:$BG$226,'[1]2. Child Protection'!Q$1,FALSE)=I208,"",VLOOKUP($A208,'[1]2. Child Protection'!$B$8:$BG$226,'[1]2. Child Protection'!Q$1,FALSE))</f>
        <v/>
      </c>
      <c r="U208" s="18" t="str">
        <f>IF(VLOOKUP($A208,'[1]2. Child Protection'!$B$8:$BG$226,'[1]2. Child Protection'!R$1,FALSE)=J208,"",VLOOKUP($A208,'[1]2. Child Protection'!$B$8:$BG$226,'[1]2. Child Protection'!R$1,FALSE))</f>
        <v/>
      </c>
      <c r="V208" s="18" t="str">
        <f>IF(VLOOKUP($A208,'[1]2. Child Protection'!$B$8:$BG$226,'[1]2. Child Protection'!S$1,FALSE)=K208,"",VLOOKUP($A208,'[1]2. Child Protection'!$B$8:$BG$226,'[1]2. Child Protection'!S$1,FALSE))</f>
        <v/>
      </c>
      <c r="W208" s="2" t="b">
        <f t="shared" si="3"/>
        <v>0</v>
      </c>
      <c r="X208" s="1" t="s">
        <v>305</v>
      </c>
      <c r="Y208" s="56">
        <v>0.3</v>
      </c>
      <c r="Z208" s="57" t="s">
        <v>37</v>
      </c>
      <c r="AA208" s="56">
        <v>7.2</v>
      </c>
      <c r="AB208" s="57" t="s">
        <v>37</v>
      </c>
      <c r="AC208" s="58" t="s">
        <v>40</v>
      </c>
      <c r="AD208" s="58" t="s">
        <v>272</v>
      </c>
      <c r="AE208" s="59">
        <v>0.5</v>
      </c>
      <c r="AF208" s="57" t="s">
        <v>37</v>
      </c>
      <c r="AG208" s="58" t="s">
        <v>308</v>
      </c>
      <c r="AH208" s="58" t="s">
        <v>309</v>
      </c>
    </row>
    <row r="209" spans="1:34" x14ac:dyDescent="0.15">
      <c r="A209" s="2" t="s">
        <v>310</v>
      </c>
      <c r="B209" s="54">
        <v>2.4750000000000001</v>
      </c>
      <c r="C209" s="48" t="s">
        <v>37</v>
      </c>
      <c r="D209" s="54">
        <v>21.385999999999999</v>
      </c>
      <c r="E209" s="48" t="s">
        <v>37</v>
      </c>
      <c r="F209" s="55" t="s">
        <v>118</v>
      </c>
      <c r="G209" s="55" t="s">
        <v>119</v>
      </c>
      <c r="H209" s="54">
        <v>4.5999999999999996</v>
      </c>
      <c r="I209" s="48" t="s">
        <v>37</v>
      </c>
      <c r="J209" s="55" t="s">
        <v>118</v>
      </c>
      <c r="K209" s="55" t="s">
        <v>119</v>
      </c>
      <c r="M209" s="18" t="str">
        <f>IF(VLOOKUP($A209,'[1]2. Child Protection'!$B$8:$BG$226,'[1]2. Child Protection'!J$1,FALSE)=B209,"",VLOOKUP($A209,'[1]2. Child Protection'!$B$8:$BG$226,'[1]2. Child Protection'!J$1,FALSE)-B209)</f>
        <v/>
      </c>
      <c r="N209" s="18" t="str">
        <f>IF(VLOOKUP($A209,'[1]2. Child Protection'!$B$8:$BG$226,'[1]2. Child Protection'!K$1,FALSE)=C209,"",VLOOKUP($A209,'[1]2. Child Protection'!$B$8:$BG$226,'[1]2. Child Protection'!K$1,FALSE))</f>
        <v/>
      </c>
      <c r="O209" s="18" t="str">
        <f>IF(VLOOKUP($A209,'[1]2. Child Protection'!$B$8:$BG$226,'[1]2. Child Protection'!L$1,FALSE)=D209,"",VLOOKUP($A209,'[1]2. Child Protection'!$B$8:$BG$226,'[1]2. Child Protection'!L$1,FALSE)-D209)</f>
        <v/>
      </c>
      <c r="P209" s="18" t="str">
        <f>IF(VLOOKUP($A209,'[1]2. Child Protection'!$B$8:$BG$226,'[1]2. Child Protection'!M$1,FALSE)=E209,"",VLOOKUP($A209,'[1]2. Child Protection'!$B$8:$BG$226,'[1]2. Child Protection'!M$1,FALSE))</f>
        <v/>
      </c>
      <c r="Q209" s="18" t="str">
        <f>IF(VLOOKUP($A209,'[1]2. Child Protection'!$B$8:$BG$226,'[1]2. Child Protection'!N$1,FALSE)=F209,"",VLOOKUP($A209,'[1]2. Child Protection'!$B$8:$BG$226,'[1]2. Child Protection'!N$1,FALSE))</f>
        <v/>
      </c>
      <c r="R209" s="18" t="str">
        <f>IF(VLOOKUP($A209,'[1]2. Child Protection'!$B$8:$BG$226,'[1]2. Child Protection'!O$1,FALSE)=G209,"",VLOOKUP($A209,'[1]2. Child Protection'!$B$8:$BG$226,'[1]2. Child Protection'!O$1,FALSE))</f>
        <v/>
      </c>
      <c r="S209" s="18" t="str">
        <f>IF(VLOOKUP($A209,'[1]2. Child Protection'!$B$8:$BG$226,'[1]2. Child Protection'!P$1,FALSE)=H209,"",VLOOKUP($A209,'[1]2. Child Protection'!$B$8:$BG$226,'[1]2. Child Protection'!P$1,FALSE)-H209)</f>
        <v/>
      </c>
      <c r="T209" s="18" t="str">
        <f>IF(VLOOKUP($A209,'[1]2. Child Protection'!$B$8:$BG$226,'[1]2. Child Protection'!Q$1,FALSE)=I209,"",VLOOKUP($A209,'[1]2. Child Protection'!$B$8:$BG$226,'[1]2. Child Protection'!Q$1,FALSE))</f>
        <v/>
      </c>
      <c r="U209" s="18" t="str">
        <f>IF(VLOOKUP($A209,'[1]2. Child Protection'!$B$8:$BG$226,'[1]2. Child Protection'!R$1,FALSE)=J209,"",VLOOKUP($A209,'[1]2. Child Protection'!$B$8:$BG$226,'[1]2. Child Protection'!R$1,FALSE))</f>
        <v/>
      </c>
      <c r="V209" s="18" t="str">
        <f>IF(VLOOKUP($A209,'[1]2. Child Protection'!$B$8:$BG$226,'[1]2. Child Protection'!S$1,FALSE)=K209,"",VLOOKUP($A209,'[1]2. Child Protection'!$B$8:$BG$226,'[1]2. Child Protection'!S$1,FALSE))</f>
        <v/>
      </c>
      <c r="W209" s="2" t="b">
        <f t="shared" si="3"/>
        <v>1</v>
      </c>
      <c r="X209" s="1" t="s">
        <v>310</v>
      </c>
      <c r="Y209" s="56">
        <v>2.5</v>
      </c>
      <c r="Z209" s="57" t="s">
        <v>37</v>
      </c>
      <c r="AA209" s="56">
        <v>21.4</v>
      </c>
      <c r="AB209" s="57" t="s">
        <v>37</v>
      </c>
      <c r="AC209" s="58" t="s">
        <v>118</v>
      </c>
      <c r="AD209" s="58" t="s">
        <v>119</v>
      </c>
      <c r="AE209" s="56">
        <v>4.5999999999999996</v>
      </c>
      <c r="AF209" s="57" t="s">
        <v>37</v>
      </c>
      <c r="AG209" s="58" t="s">
        <v>118</v>
      </c>
      <c r="AH209" s="58" t="s">
        <v>119</v>
      </c>
    </row>
    <row r="210" spans="1:34" x14ac:dyDescent="0.15">
      <c r="A210" s="2" t="s">
        <v>311</v>
      </c>
      <c r="B210" s="55" t="s">
        <v>22</v>
      </c>
      <c r="C210" s="48"/>
      <c r="D210" s="55" t="s">
        <v>22</v>
      </c>
      <c r="E210" s="48"/>
      <c r="F210" s="48"/>
      <c r="G210" s="48"/>
      <c r="H210" s="55" t="s">
        <v>22</v>
      </c>
      <c r="I210" s="48"/>
      <c r="J210" s="48"/>
      <c r="K210" s="48"/>
      <c r="M210" s="18" t="str">
        <f>IF(VLOOKUP($A210,'[1]2. Child Protection'!$B$8:$BG$226,'[1]2. Child Protection'!J$1,FALSE)=B210,"",VLOOKUP($A210,'[1]2. Child Protection'!$B$8:$BG$226,'[1]2. Child Protection'!J$1,FALSE)-B210)</f>
        <v/>
      </c>
      <c r="N210" s="18" t="str">
        <f>IF(VLOOKUP($A210,'[1]2. Child Protection'!$B$8:$BG$226,'[1]2. Child Protection'!K$1,FALSE)=C210,"",VLOOKUP($A210,'[1]2. Child Protection'!$B$8:$BG$226,'[1]2. Child Protection'!K$1,FALSE))</f>
        <v/>
      </c>
      <c r="O210" s="18" t="str">
        <f>IF(VLOOKUP($A210,'[1]2. Child Protection'!$B$8:$BG$226,'[1]2. Child Protection'!L$1,FALSE)=D210,"",VLOOKUP($A210,'[1]2. Child Protection'!$B$8:$BG$226,'[1]2. Child Protection'!L$1,FALSE)-D210)</f>
        <v/>
      </c>
      <c r="P210" s="18" t="str">
        <f>IF(VLOOKUP($A210,'[1]2. Child Protection'!$B$8:$BG$226,'[1]2. Child Protection'!M$1,FALSE)=E210,"",VLOOKUP($A210,'[1]2. Child Protection'!$B$8:$BG$226,'[1]2. Child Protection'!M$1,FALSE))</f>
        <v/>
      </c>
      <c r="Q210" s="18" t="str">
        <f>IF(VLOOKUP($A210,'[1]2. Child Protection'!$B$8:$BG$226,'[1]2. Child Protection'!N$1,FALSE)=F210,"",VLOOKUP($A210,'[1]2. Child Protection'!$B$8:$BG$226,'[1]2. Child Protection'!N$1,FALSE))</f>
        <v/>
      </c>
      <c r="R210" s="18" t="str">
        <f>IF(VLOOKUP($A210,'[1]2. Child Protection'!$B$8:$BG$226,'[1]2. Child Protection'!O$1,FALSE)=G210,"",VLOOKUP($A210,'[1]2. Child Protection'!$B$8:$BG$226,'[1]2. Child Protection'!O$1,FALSE))</f>
        <v/>
      </c>
      <c r="S210" s="18" t="str">
        <f>IF(VLOOKUP($A210,'[1]2. Child Protection'!$B$8:$BG$226,'[1]2. Child Protection'!P$1,FALSE)=H210,"",VLOOKUP($A210,'[1]2. Child Protection'!$B$8:$BG$226,'[1]2. Child Protection'!P$1,FALSE)-H210)</f>
        <v/>
      </c>
      <c r="T210" s="18" t="str">
        <f>IF(VLOOKUP($A210,'[1]2. Child Protection'!$B$8:$BG$226,'[1]2. Child Protection'!Q$1,FALSE)=I210,"",VLOOKUP($A210,'[1]2. Child Protection'!$B$8:$BG$226,'[1]2. Child Protection'!Q$1,FALSE))</f>
        <v/>
      </c>
      <c r="U210" s="18" t="str">
        <f>IF(VLOOKUP($A210,'[1]2. Child Protection'!$B$8:$BG$226,'[1]2. Child Protection'!R$1,FALSE)=J210,"",VLOOKUP($A210,'[1]2. Child Protection'!$B$8:$BG$226,'[1]2. Child Protection'!R$1,FALSE))</f>
        <v/>
      </c>
      <c r="V210" s="18" t="str">
        <f>IF(VLOOKUP($A210,'[1]2. Child Protection'!$B$8:$BG$226,'[1]2. Child Protection'!S$1,FALSE)=K210,"",VLOOKUP($A210,'[1]2. Child Protection'!$B$8:$BG$226,'[1]2. Child Protection'!S$1,FALSE))</f>
        <v/>
      </c>
      <c r="W210" s="2" t="b">
        <f t="shared" si="3"/>
        <v>1</v>
      </c>
      <c r="X210" s="1" t="s">
        <v>311</v>
      </c>
      <c r="Y210" s="58" t="s">
        <v>22</v>
      </c>
      <c r="Z210" s="57"/>
      <c r="AA210" s="58" t="s">
        <v>22</v>
      </c>
      <c r="AB210" s="57"/>
      <c r="AC210" s="57"/>
      <c r="AD210" s="57"/>
      <c r="AE210" s="58" t="s">
        <v>22</v>
      </c>
      <c r="AF210" s="57"/>
      <c r="AG210" s="57"/>
      <c r="AH210" s="57"/>
    </row>
    <row r="211" spans="1:34" x14ac:dyDescent="0.15">
      <c r="A211" s="2" t="s">
        <v>312</v>
      </c>
      <c r="B211" s="54">
        <v>1.0980000000000001</v>
      </c>
      <c r="C211" s="48"/>
      <c r="D211" s="54">
        <v>14.619</v>
      </c>
      <c r="E211" s="48"/>
      <c r="F211" s="55" t="s">
        <v>313</v>
      </c>
      <c r="G211" s="55" t="s">
        <v>314</v>
      </c>
      <c r="H211" s="54">
        <v>1.944</v>
      </c>
      <c r="I211" s="48"/>
      <c r="J211" s="55" t="s">
        <v>313</v>
      </c>
      <c r="K211" s="55" t="s">
        <v>314</v>
      </c>
      <c r="M211" s="18" t="str">
        <f>IF(VLOOKUP($A211,'[1]2. Child Protection'!$B$8:$BG$226,'[1]2. Child Protection'!J$1,FALSE)=B211,"",VLOOKUP($A211,'[1]2. Child Protection'!$B$8:$BG$226,'[1]2. Child Protection'!J$1,FALSE)-B211)</f>
        <v/>
      </c>
      <c r="N211" s="18" t="str">
        <f>IF(VLOOKUP($A211,'[1]2. Child Protection'!$B$8:$BG$226,'[1]2. Child Protection'!K$1,FALSE)=C211,"",VLOOKUP($A211,'[1]2. Child Protection'!$B$8:$BG$226,'[1]2. Child Protection'!K$1,FALSE))</f>
        <v/>
      </c>
      <c r="O211" s="18" t="str">
        <f>IF(VLOOKUP($A211,'[1]2. Child Protection'!$B$8:$BG$226,'[1]2. Child Protection'!L$1,FALSE)=D211,"",VLOOKUP($A211,'[1]2. Child Protection'!$B$8:$BG$226,'[1]2. Child Protection'!L$1,FALSE)-D211)</f>
        <v/>
      </c>
      <c r="P211" s="18" t="str">
        <f>IF(VLOOKUP($A211,'[1]2. Child Protection'!$B$8:$BG$226,'[1]2. Child Protection'!M$1,FALSE)=E211,"",VLOOKUP($A211,'[1]2. Child Protection'!$B$8:$BG$226,'[1]2. Child Protection'!M$1,FALSE))</f>
        <v/>
      </c>
      <c r="Q211" s="18" t="str">
        <f>IF(VLOOKUP($A211,'[1]2. Child Protection'!$B$8:$BG$226,'[1]2. Child Protection'!N$1,FALSE)=F211,"",VLOOKUP($A211,'[1]2. Child Protection'!$B$8:$BG$226,'[1]2. Child Protection'!N$1,FALSE))</f>
        <v/>
      </c>
      <c r="R211" s="18" t="str">
        <f>IF(VLOOKUP($A211,'[1]2. Child Protection'!$B$8:$BG$226,'[1]2. Child Protection'!O$1,FALSE)=G211,"",VLOOKUP($A211,'[1]2. Child Protection'!$B$8:$BG$226,'[1]2. Child Protection'!O$1,FALSE))</f>
        <v/>
      </c>
      <c r="S211" s="18" t="str">
        <f>IF(VLOOKUP($A211,'[1]2. Child Protection'!$B$8:$BG$226,'[1]2. Child Protection'!P$1,FALSE)=H211,"",VLOOKUP($A211,'[1]2. Child Protection'!$B$8:$BG$226,'[1]2. Child Protection'!P$1,FALSE)-H211)</f>
        <v/>
      </c>
      <c r="T211" s="18" t="str">
        <f>IF(VLOOKUP($A211,'[1]2. Child Protection'!$B$8:$BG$226,'[1]2. Child Protection'!Q$1,FALSE)=I211,"",VLOOKUP($A211,'[1]2. Child Protection'!$B$8:$BG$226,'[1]2. Child Protection'!Q$1,FALSE))</f>
        <v/>
      </c>
      <c r="U211" s="18" t="str">
        <f>IF(VLOOKUP($A211,'[1]2. Child Protection'!$B$8:$BG$226,'[1]2. Child Protection'!R$1,FALSE)=J211,"",VLOOKUP($A211,'[1]2. Child Protection'!$B$8:$BG$226,'[1]2. Child Protection'!R$1,FALSE))</f>
        <v/>
      </c>
      <c r="V211" s="18" t="str">
        <f>IF(VLOOKUP($A211,'[1]2. Child Protection'!$B$8:$BG$226,'[1]2. Child Protection'!S$1,FALSE)=K211,"",VLOOKUP($A211,'[1]2. Child Protection'!$B$8:$BG$226,'[1]2. Child Protection'!S$1,FALSE))</f>
        <v/>
      </c>
      <c r="W211" s="2" t="b">
        <f t="shared" si="3"/>
        <v>1</v>
      </c>
      <c r="X211" s="1" t="s">
        <v>312</v>
      </c>
      <c r="Y211" s="56">
        <v>0.9</v>
      </c>
      <c r="Z211" s="57" t="s">
        <v>37</v>
      </c>
      <c r="AA211" s="56">
        <v>10.6</v>
      </c>
      <c r="AB211" s="57" t="s">
        <v>37</v>
      </c>
      <c r="AC211" s="58" t="s">
        <v>81</v>
      </c>
      <c r="AD211" s="58" t="s">
        <v>132</v>
      </c>
      <c r="AE211" s="59">
        <v>2.7</v>
      </c>
      <c r="AF211" s="57" t="s">
        <v>37</v>
      </c>
      <c r="AG211" s="58" t="s">
        <v>359</v>
      </c>
      <c r="AH211" s="58" t="s">
        <v>369</v>
      </c>
    </row>
    <row r="212" spans="1:34" x14ac:dyDescent="0.15">
      <c r="A212" s="2" t="s">
        <v>315</v>
      </c>
      <c r="B212" s="54">
        <v>9.4499999999999993</v>
      </c>
      <c r="C212" s="48" t="s">
        <v>37</v>
      </c>
      <c r="D212" s="54">
        <v>31.867000000000001</v>
      </c>
      <c r="E212" s="48" t="s">
        <v>37</v>
      </c>
      <c r="F212" s="55" t="s">
        <v>118</v>
      </c>
      <c r="G212" s="55" t="s">
        <v>119</v>
      </c>
      <c r="H212" s="55" t="s">
        <v>22</v>
      </c>
      <c r="I212" s="48"/>
      <c r="J212" s="48"/>
      <c r="K212" s="48"/>
      <c r="M212" s="18" t="str">
        <f>IF(VLOOKUP($A212,'[1]2. Child Protection'!$B$8:$BG$226,'[1]2. Child Protection'!J$1,FALSE)=B212,"",VLOOKUP($A212,'[1]2. Child Protection'!$B$8:$BG$226,'[1]2. Child Protection'!J$1,FALSE)-B212)</f>
        <v/>
      </c>
      <c r="N212" s="18" t="str">
        <f>IF(VLOOKUP($A212,'[1]2. Child Protection'!$B$8:$BG$226,'[1]2. Child Protection'!K$1,FALSE)=C212,"",VLOOKUP($A212,'[1]2. Child Protection'!$B$8:$BG$226,'[1]2. Child Protection'!K$1,FALSE))</f>
        <v/>
      </c>
      <c r="O212" s="18" t="str">
        <f>IF(VLOOKUP($A212,'[1]2. Child Protection'!$B$8:$BG$226,'[1]2. Child Protection'!L$1,FALSE)=D212,"",VLOOKUP($A212,'[1]2. Child Protection'!$B$8:$BG$226,'[1]2. Child Protection'!L$1,FALSE)-D212)</f>
        <v/>
      </c>
      <c r="P212" s="18" t="str">
        <f>IF(VLOOKUP($A212,'[1]2. Child Protection'!$B$8:$BG$226,'[1]2. Child Protection'!M$1,FALSE)=E212,"",VLOOKUP($A212,'[1]2. Child Protection'!$B$8:$BG$226,'[1]2. Child Protection'!M$1,FALSE))</f>
        <v/>
      </c>
      <c r="Q212" s="18" t="str">
        <f>IF(VLOOKUP($A212,'[1]2. Child Protection'!$B$8:$BG$226,'[1]2. Child Protection'!N$1,FALSE)=F212,"",VLOOKUP($A212,'[1]2. Child Protection'!$B$8:$BG$226,'[1]2. Child Protection'!N$1,FALSE))</f>
        <v/>
      </c>
      <c r="R212" s="18" t="str">
        <f>IF(VLOOKUP($A212,'[1]2. Child Protection'!$B$8:$BG$226,'[1]2. Child Protection'!O$1,FALSE)=G212,"",VLOOKUP($A212,'[1]2. Child Protection'!$B$8:$BG$226,'[1]2. Child Protection'!O$1,FALSE))</f>
        <v/>
      </c>
      <c r="S212" s="18" t="str">
        <f>IF(VLOOKUP($A212,'[1]2. Child Protection'!$B$8:$BG$226,'[1]2. Child Protection'!P$1,FALSE)=H212,"",VLOOKUP($A212,'[1]2. Child Protection'!$B$8:$BG$226,'[1]2. Child Protection'!P$1,FALSE)-H212)</f>
        <v/>
      </c>
      <c r="T212" s="18" t="str">
        <f>IF(VLOOKUP($A212,'[1]2. Child Protection'!$B$8:$BG$226,'[1]2. Child Protection'!Q$1,FALSE)=I212,"",VLOOKUP($A212,'[1]2. Child Protection'!$B$8:$BG$226,'[1]2. Child Protection'!Q$1,FALSE))</f>
        <v/>
      </c>
      <c r="U212" s="18" t="str">
        <f>IF(VLOOKUP($A212,'[1]2. Child Protection'!$B$8:$BG$226,'[1]2. Child Protection'!R$1,FALSE)=J212,"",VLOOKUP($A212,'[1]2. Child Protection'!$B$8:$BG$226,'[1]2. Child Protection'!R$1,FALSE))</f>
        <v/>
      </c>
      <c r="V212" s="18" t="str">
        <f>IF(VLOOKUP($A212,'[1]2. Child Protection'!$B$8:$BG$226,'[1]2. Child Protection'!S$1,FALSE)=K212,"",VLOOKUP($A212,'[1]2. Child Protection'!$B$8:$BG$226,'[1]2. Child Protection'!S$1,FALSE))</f>
        <v/>
      </c>
      <c r="W212" s="2" t="b">
        <f t="shared" si="3"/>
        <v>0</v>
      </c>
      <c r="X212" s="1" t="s">
        <v>315</v>
      </c>
      <c r="Y212" s="56">
        <v>9.4</v>
      </c>
      <c r="Z212" s="57" t="s">
        <v>37</v>
      </c>
      <c r="AA212" s="56">
        <v>31.9</v>
      </c>
      <c r="AB212" s="57" t="s">
        <v>37</v>
      </c>
      <c r="AC212" s="58" t="s">
        <v>118</v>
      </c>
      <c r="AD212" s="58" t="s">
        <v>119</v>
      </c>
      <c r="AE212" s="58" t="s">
        <v>22</v>
      </c>
      <c r="AF212" s="57"/>
      <c r="AG212" s="57"/>
      <c r="AH212" s="57"/>
    </row>
    <row r="213" spans="1:34" x14ac:dyDescent="0.15">
      <c r="A213" s="2" t="s">
        <v>316</v>
      </c>
      <c r="B213" s="54">
        <v>5.1660000000000004</v>
      </c>
      <c r="C213" s="48"/>
      <c r="D213" s="54">
        <v>29.015999999999998</v>
      </c>
      <c r="E213" s="48"/>
      <c r="F213" s="55" t="s">
        <v>78</v>
      </c>
      <c r="G213" s="55" t="s">
        <v>79</v>
      </c>
      <c r="H213" s="54">
        <v>2.8</v>
      </c>
      <c r="I213" s="48"/>
      <c r="J213" s="55" t="s">
        <v>78</v>
      </c>
      <c r="K213" s="55" t="s">
        <v>79</v>
      </c>
      <c r="M213" s="18" t="str">
        <f>IF(VLOOKUP($A213,'[1]2. Child Protection'!$B$8:$BG$226,'[1]2. Child Protection'!J$1,FALSE)=B213,"",VLOOKUP($A213,'[1]2. Child Protection'!$B$8:$BG$226,'[1]2. Child Protection'!J$1,FALSE)-B213)</f>
        <v/>
      </c>
      <c r="N213" s="18" t="str">
        <f>IF(VLOOKUP($A213,'[1]2. Child Protection'!$B$8:$BG$226,'[1]2. Child Protection'!K$1,FALSE)=C213,"",VLOOKUP($A213,'[1]2. Child Protection'!$B$8:$BG$226,'[1]2. Child Protection'!K$1,FALSE))</f>
        <v/>
      </c>
      <c r="O213" s="18" t="str">
        <f>IF(VLOOKUP($A213,'[1]2. Child Protection'!$B$8:$BG$226,'[1]2. Child Protection'!L$1,FALSE)=D213,"",VLOOKUP($A213,'[1]2. Child Protection'!$B$8:$BG$226,'[1]2. Child Protection'!L$1,FALSE)-D213)</f>
        <v/>
      </c>
      <c r="P213" s="18" t="str">
        <f>IF(VLOOKUP($A213,'[1]2. Child Protection'!$B$8:$BG$226,'[1]2. Child Protection'!M$1,FALSE)=E213,"",VLOOKUP($A213,'[1]2. Child Protection'!$B$8:$BG$226,'[1]2. Child Protection'!M$1,FALSE))</f>
        <v/>
      </c>
      <c r="Q213" s="18" t="str">
        <f>IF(VLOOKUP($A213,'[1]2. Child Protection'!$B$8:$BG$226,'[1]2. Child Protection'!N$1,FALSE)=F213,"",VLOOKUP($A213,'[1]2. Child Protection'!$B$8:$BG$226,'[1]2. Child Protection'!N$1,FALSE))</f>
        <v/>
      </c>
      <c r="R213" s="18" t="str">
        <f>IF(VLOOKUP($A213,'[1]2. Child Protection'!$B$8:$BG$226,'[1]2. Child Protection'!O$1,FALSE)=G213,"",VLOOKUP($A213,'[1]2. Child Protection'!$B$8:$BG$226,'[1]2. Child Protection'!O$1,FALSE))</f>
        <v/>
      </c>
      <c r="S213" s="18" t="str">
        <f>IF(VLOOKUP($A213,'[1]2. Child Protection'!$B$8:$BG$226,'[1]2. Child Protection'!P$1,FALSE)=H213,"",VLOOKUP($A213,'[1]2. Child Protection'!$B$8:$BG$226,'[1]2. Child Protection'!P$1,FALSE)-H213)</f>
        <v/>
      </c>
      <c r="T213" s="18" t="str">
        <f>IF(VLOOKUP($A213,'[1]2. Child Protection'!$B$8:$BG$226,'[1]2. Child Protection'!Q$1,FALSE)=I213,"",VLOOKUP($A213,'[1]2. Child Protection'!$B$8:$BG$226,'[1]2. Child Protection'!Q$1,FALSE))</f>
        <v/>
      </c>
      <c r="U213" s="18" t="str">
        <f>IF(VLOOKUP($A213,'[1]2. Child Protection'!$B$8:$BG$226,'[1]2. Child Protection'!R$1,FALSE)=J213,"",VLOOKUP($A213,'[1]2. Child Protection'!$B$8:$BG$226,'[1]2. Child Protection'!R$1,FALSE))</f>
        <v/>
      </c>
      <c r="V213" s="18" t="str">
        <f>IF(VLOOKUP($A213,'[1]2. Child Protection'!$B$8:$BG$226,'[1]2. Child Protection'!S$1,FALSE)=K213,"",VLOOKUP($A213,'[1]2. Child Protection'!$B$8:$BG$226,'[1]2. Child Protection'!S$1,FALSE))</f>
        <v/>
      </c>
      <c r="W213" s="2" t="b">
        <f t="shared" si="3"/>
        <v>1</v>
      </c>
      <c r="X213" s="1" t="s">
        <v>316</v>
      </c>
      <c r="Y213" s="56">
        <v>5.2</v>
      </c>
      <c r="Z213" s="57"/>
      <c r="AA213" s="56">
        <v>29</v>
      </c>
      <c r="AB213" s="57"/>
      <c r="AC213" s="58" t="s">
        <v>78</v>
      </c>
      <c r="AD213" s="58" t="s">
        <v>79</v>
      </c>
      <c r="AE213" s="56">
        <v>2.8</v>
      </c>
      <c r="AF213" s="57"/>
      <c r="AG213" s="58" t="s">
        <v>78</v>
      </c>
      <c r="AH213" s="58" t="s">
        <v>79</v>
      </c>
    </row>
    <row r="214" spans="1:34" x14ac:dyDescent="0.15">
      <c r="A214" s="2" t="s">
        <v>317</v>
      </c>
      <c r="B214" s="54">
        <v>5.4180000000000001</v>
      </c>
      <c r="C214" s="48"/>
      <c r="D214" s="54">
        <v>33.658000000000001</v>
      </c>
      <c r="E214" s="48"/>
      <c r="F214" s="55" t="s">
        <v>45</v>
      </c>
      <c r="G214" s="55" t="s">
        <v>46</v>
      </c>
      <c r="H214" s="54">
        <v>1.9</v>
      </c>
      <c r="I214" s="48"/>
      <c r="J214" s="55" t="s">
        <v>45</v>
      </c>
      <c r="K214" s="55" t="s">
        <v>46</v>
      </c>
      <c r="M214" s="18" t="str">
        <f>IF(VLOOKUP($A214,'[1]2. Child Protection'!$B$8:$BG$226,'[1]2. Child Protection'!J$1,FALSE)=B214,"",VLOOKUP($A214,'[1]2. Child Protection'!$B$8:$BG$226,'[1]2. Child Protection'!J$1,FALSE)-B214)</f>
        <v/>
      </c>
      <c r="N214" s="18" t="str">
        <f>IF(VLOOKUP($A214,'[1]2. Child Protection'!$B$8:$BG$226,'[1]2. Child Protection'!K$1,FALSE)=C214,"",VLOOKUP($A214,'[1]2. Child Protection'!$B$8:$BG$226,'[1]2. Child Protection'!K$1,FALSE))</f>
        <v/>
      </c>
      <c r="O214" s="18" t="str">
        <f>IF(VLOOKUP($A214,'[1]2. Child Protection'!$B$8:$BG$226,'[1]2. Child Protection'!L$1,FALSE)=D214,"",VLOOKUP($A214,'[1]2. Child Protection'!$B$8:$BG$226,'[1]2. Child Protection'!L$1,FALSE)-D214)</f>
        <v/>
      </c>
      <c r="P214" s="18" t="str">
        <f>IF(VLOOKUP($A214,'[1]2. Child Protection'!$B$8:$BG$226,'[1]2. Child Protection'!M$1,FALSE)=E214,"",VLOOKUP($A214,'[1]2. Child Protection'!$B$8:$BG$226,'[1]2. Child Protection'!M$1,FALSE))</f>
        <v/>
      </c>
      <c r="Q214" s="18" t="str">
        <f>IF(VLOOKUP($A214,'[1]2. Child Protection'!$B$8:$BG$226,'[1]2. Child Protection'!N$1,FALSE)=F214,"",VLOOKUP($A214,'[1]2. Child Protection'!$B$8:$BG$226,'[1]2. Child Protection'!N$1,FALSE))</f>
        <v/>
      </c>
      <c r="R214" s="18" t="str">
        <f>IF(VLOOKUP($A214,'[1]2. Child Protection'!$B$8:$BG$226,'[1]2. Child Protection'!O$1,FALSE)=G214,"",VLOOKUP($A214,'[1]2. Child Protection'!$B$8:$BG$226,'[1]2. Child Protection'!O$1,FALSE))</f>
        <v/>
      </c>
      <c r="S214" s="18" t="str">
        <f>IF(VLOOKUP($A214,'[1]2. Child Protection'!$B$8:$BG$226,'[1]2. Child Protection'!P$1,FALSE)=H214,"",VLOOKUP($A214,'[1]2. Child Protection'!$B$8:$BG$226,'[1]2. Child Protection'!P$1,FALSE)-H214)</f>
        <v/>
      </c>
      <c r="T214" s="18" t="str">
        <f>IF(VLOOKUP($A214,'[1]2. Child Protection'!$B$8:$BG$226,'[1]2. Child Protection'!Q$1,FALSE)=I214,"",VLOOKUP($A214,'[1]2. Child Protection'!$B$8:$BG$226,'[1]2. Child Protection'!Q$1,FALSE))</f>
        <v/>
      </c>
      <c r="U214" s="18" t="str">
        <f>IF(VLOOKUP($A214,'[1]2. Child Protection'!$B$8:$BG$226,'[1]2. Child Protection'!R$1,FALSE)=J214,"",VLOOKUP($A214,'[1]2. Child Protection'!$B$8:$BG$226,'[1]2. Child Protection'!R$1,FALSE))</f>
        <v/>
      </c>
      <c r="V214" s="18" t="str">
        <f>IF(VLOOKUP($A214,'[1]2. Child Protection'!$B$8:$BG$226,'[1]2. Child Protection'!S$1,FALSE)=K214,"",VLOOKUP($A214,'[1]2. Child Protection'!$B$8:$BG$226,'[1]2. Child Protection'!S$1,FALSE))</f>
        <v/>
      </c>
      <c r="W214" s="2" t="b">
        <f t="shared" si="3"/>
        <v>1</v>
      </c>
      <c r="X214" s="1" t="s">
        <v>317</v>
      </c>
      <c r="Y214" s="56">
        <v>5.4</v>
      </c>
      <c r="Z214" s="57"/>
      <c r="AA214" s="56">
        <v>33.700000000000003</v>
      </c>
      <c r="AB214" s="57"/>
      <c r="AC214" s="58" t="s">
        <v>45</v>
      </c>
      <c r="AD214" s="58" t="s">
        <v>46</v>
      </c>
      <c r="AE214" s="56">
        <v>1.9</v>
      </c>
      <c r="AF214" s="57"/>
      <c r="AG214" s="58" t="s">
        <v>45</v>
      </c>
      <c r="AH214" s="58" t="s">
        <v>46</v>
      </c>
    </row>
    <row r="215" spans="1:34" x14ac:dyDescent="0.15">
      <c r="A215" s="13"/>
      <c r="B215" s="48"/>
      <c r="C215" s="48"/>
      <c r="D215" s="48"/>
      <c r="E215" s="48"/>
      <c r="F215" s="48"/>
      <c r="G215" s="48"/>
      <c r="H215" s="48"/>
      <c r="I215" s="48"/>
      <c r="J215" s="48"/>
      <c r="K215" s="48"/>
      <c r="M215" s="18" t="e">
        <f>IF(VLOOKUP($A215,'[1]2. Child Protection'!$B$8:$BG$226,'[1]2. Child Protection'!J$1,FALSE)=B215,"",VLOOKUP($A215,'[1]2. Child Protection'!$B$8:$BG$226,'[1]2. Child Protection'!J$1,FALSE)-B215)</f>
        <v>#N/A</v>
      </c>
      <c r="N215" s="18" t="e">
        <f>IF(VLOOKUP($A215,'[1]2. Child Protection'!$B$8:$BG$226,'[1]2. Child Protection'!K$1,FALSE)=C215,"",VLOOKUP($A215,'[1]2. Child Protection'!$B$8:$BG$226,'[1]2. Child Protection'!K$1,FALSE))</f>
        <v>#N/A</v>
      </c>
      <c r="O215" s="18" t="e">
        <f>IF(VLOOKUP($A215,'[1]2. Child Protection'!$B$8:$BG$226,'[1]2. Child Protection'!L$1,FALSE)=D215,"",VLOOKUP($A215,'[1]2. Child Protection'!$B$8:$BG$226,'[1]2. Child Protection'!L$1,FALSE)-D215)</f>
        <v>#N/A</v>
      </c>
      <c r="P215" s="18" t="e">
        <f>IF(VLOOKUP($A215,'[1]2. Child Protection'!$B$8:$BG$226,'[1]2. Child Protection'!M$1,FALSE)=E215,"",VLOOKUP($A215,'[1]2. Child Protection'!$B$8:$BG$226,'[1]2. Child Protection'!M$1,FALSE))</f>
        <v>#N/A</v>
      </c>
      <c r="Q215" s="18" t="e">
        <f>IF(VLOOKUP($A215,'[1]2. Child Protection'!$B$8:$BG$226,'[1]2. Child Protection'!N$1,FALSE)=F215,"",VLOOKUP($A215,'[1]2. Child Protection'!$B$8:$BG$226,'[1]2. Child Protection'!N$1,FALSE))</f>
        <v>#N/A</v>
      </c>
      <c r="R215" s="18" t="e">
        <f>IF(VLOOKUP($A215,'[1]2. Child Protection'!$B$8:$BG$226,'[1]2. Child Protection'!O$1,FALSE)=G215,"",VLOOKUP($A215,'[1]2. Child Protection'!$B$8:$BG$226,'[1]2. Child Protection'!O$1,FALSE))</f>
        <v>#N/A</v>
      </c>
      <c r="S215" s="18" t="e">
        <f>IF(VLOOKUP($A215,'[1]2. Child Protection'!$B$8:$BG$226,'[1]2. Child Protection'!P$1,FALSE)=H215,"",VLOOKUP($A215,'[1]2. Child Protection'!$B$8:$BG$226,'[1]2. Child Protection'!P$1,FALSE)-H215)</f>
        <v>#N/A</v>
      </c>
      <c r="T215" s="18" t="e">
        <f>IF(VLOOKUP($A215,'[1]2. Child Protection'!$B$8:$BG$226,'[1]2. Child Protection'!Q$1,FALSE)=I215,"",VLOOKUP($A215,'[1]2. Child Protection'!$B$8:$BG$226,'[1]2. Child Protection'!Q$1,FALSE))</f>
        <v>#N/A</v>
      </c>
      <c r="U215" s="18" t="e">
        <f>IF(VLOOKUP($A215,'[1]2. Child Protection'!$B$8:$BG$226,'[1]2. Child Protection'!R$1,FALSE)=J215,"",VLOOKUP($A215,'[1]2. Child Protection'!$B$8:$BG$226,'[1]2. Child Protection'!R$1,FALSE))</f>
        <v>#N/A</v>
      </c>
      <c r="V215" s="18" t="e">
        <f>IF(VLOOKUP($A215,'[1]2. Child Protection'!$B$8:$BG$226,'[1]2. Child Protection'!S$1,FALSE)=K215,"",VLOOKUP($A215,'[1]2. Child Protection'!$B$8:$BG$226,'[1]2. Child Protection'!S$1,FALSE))</f>
        <v>#N/A</v>
      </c>
      <c r="W215" s="2" t="b">
        <f t="shared" si="3"/>
        <v>1</v>
      </c>
      <c r="X215" s="60"/>
      <c r="Y215" s="57"/>
      <c r="Z215" s="57"/>
      <c r="AA215" s="57"/>
      <c r="AB215" s="57"/>
      <c r="AC215" s="57"/>
      <c r="AD215" s="57"/>
      <c r="AE215" s="57"/>
      <c r="AF215" s="57"/>
      <c r="AG215" s="57"/>
      <c r="AH215" s="57"/>
    </row>
    <row r="216" spans="1:34" x14ac:dyDescent="0.15">
      <c r="A216" s="6" t="s">
        <v>318</v>
      </c>
      <c r="B216" s="48"/>
      <c r="C216" s="48"/>
      <c r="D216" s="48"/>
      <c r="E216" s="48"/>
      <c r="F216" s="48"/>
      <c r="G216" s="48"/>
      <c r="H216" s="48"/>
      <c r="I216" s="48"/>
      <c r="J216" s="48"/>
      <c r="K216" s="48"/>
      <c r="M216" s="18" t="str">
        <f>IF(VLOOKUP($A216,'[1]2. Child Protection'!$B$8:$BG$226,'[1]2. Child Protection'!J$1,FALSE)=B216,"",VLOOKUP($A216,'[1]2. Child Protection'!$B$8:$BG$226,'[1]2. Child Protection'!J$1,FALSE)-B216)</f>
        <v/>
      </c>
      <c r="N216" s="18" t="str">
        <f>IF(VLOOKUP($A216,'[1]2. Child Protection'!$B$8:$BG$226,'[1]2. Child Protection'!K$1,FALSE)=C216,"",VLOOKUP($A216,'[1]2. Child Protection'!$B$8:$BG$226,'[1]2. Child Protection'!K$1,FALSE))</f>
        <v/>
      </c>
      <c r="O216" s="18" t="str">
        <f>IF(VLOOKUP($A216,'[1]2. Child Protection'!$B$8:$BG$226,'[1]2. Child Protection'!L$1,FALSE)=D216,"",VLOOKUP($A216,'[1]2. Child Protection'!$B$8:$BG$226,'[1]2. Child Protection'!L$1,FALSE)-D216)</f>
        <v/>
      </c>
      <c r="P216" s="18" t="str">
        <f>IF(VLOOKUP($A216,'[1]2. Child Protection'!$B$8:$BG$226,'[1]2. Child Protection'!M$1,FALSE)=E216,"",VLOOKUP($A216,'[1]2. Child Protection'!$B$8:$BG$226,'[1]2. Child Protection'!M$1,FALSE))</f>
        <v/>
      </c>
      <c r="Q216" s="18" t="str">
        <f>IF(VLOOKUP($A216,'[1]2. Child Protection'!$B$8:$BG$226,'[1]2. Child Protection'!N$1,FALSE)=F216,"",VLOOKUP($A216,'[1]2. Child Protection'!$B$8:$BG$226,'[1]2. Child Protection'!N$1,FALSE))</f>
        <v/>
      </c>
      <c r="R216" s="18" t="str">
        <f>IF(VLOOKUP($A216,'[1]2. Child Protection'!$B$8:$BG$226,'[1]2. Child Protection'!O$1,FALSE)=G216,"",VLOOKUP($A216,'[1]2. Child Protection'!$B$8:$BG$226,'[1]2. Child Protection'!O$1,FALSE))</f>
        <v/>
      </c>
      <c r="S216" s="18" t="str">
        <f>IF(VLOOKUP($A216,'[1]2. Child Protection'!$B$8:$BG$226,'[1]2. Child Protection'!P$1,FALSE)=H216,"",VLOOKUP($A216,'[1]2. Child Protection'!$B$8:$BG$226,'[1]2. Child Protection'!P$1,FALSE)-H216)</f>
        <v/>
      </c>
      <c r="T216" s="18" t="str">
        <f>IF(VLOOKUP($A216,'[1]2. Child Protection'!$B$8:$BG$226,'[1]2. Child Protection'!Q$1,FALSE)=I216,"",VLOOKUP($A216,'[1]2. Child Protection'!$B$8:$BG$226,'[1]2. Child Protection'!Q$1,FALSE))</f>
        <v/>
      </c>
      <c r="U216" s="18" t="str">
        <f>IF(VLOOKUP($A216,'[1]2. Child Protection'!$B$8:$BG$226,'[1]2. Child Protection'!R$1,FALSE)=J216,"",VLOOKUP($A216,'[1]2. Child Protection'!$B$8:$BG$226,'[1]2. Child Protection'!R$1,FALSE))</f>
        <v/>
      </c>
      <c r="V216" s="18" t="str">
        <f>IF(VLOOKUP($A216,'[1]2. Child Protection'!$B$8:$BG$226,'[1]2. Child Protection'!S$1,FALSE)=K216,"",VLOOKUP($A216,'[1]2. Child Protection'!$B$8:$BG$226,'[1]2. Child Protection'!S$1,FALSE))</f>
        <v/>
      </c>
      <c r="W216" s="2" t="b">
        <f t="shared" si="3"/>
        <v>1</v>
      </c>
      <c r="X216" s="61" t="s">
        <v>318</v>
      </c>
      <c r="Y216" s="62"/>
      <c r="Z216" s="62"/>
      <c r="AA216" s="62"/>
      <c r="AB216" s="62"/>
      <c r="AC216" s="62"/>
      <c r="AD216" s="62"/>
      <c r="AE216" s="62"/>
      <c r="AF216" s="62"/>
      <c r="AG216" s="62"/>
      <c r="AH216" s="63"/>
    </row>
    <row r="217" spans="1:34" x14ac:dyDescent="0.15">
      <c r="A217" s="7" t="s">
        <v>319</v>
      </c>
      <c r="B217" s="54">
        <v>0.93500000000000005</v>
      </c>
      <c r="C217" s="48"/>
      <c r="D217" s="54">
        <v>8.2479999999999993</v>
      </c>
      <c r="E217" s="48"/>
      <c r="F217" s="55" t="s">
        <v>320</v>
      </c>
      <c r="G217" s="55" t="s">
        <v>321</v>
      </c>
      <c r="H217" s="54">
        <v>1.373</v>
      </c>
      <c r="I217" s="48"/>
      <c r="J217" s="55" t="s">
        <v>322</v>
      </c>
      <c r="K217" s="55" t="s">
        <v>321</v>
      </c>
      <c r="M217" s="18" t="str">
        <f>IF(VLOOKUP($A217,'[1]2. Child Protection'!$B$8:$BG$226,'[1]2. Child Protection'!J$1,FALSE)=B217,"",VLOOKUP($A217,'[1]2. Child Protection'!$B$8:$BG$226,'[1]2. Child Protection'!J$1,FALSE)-B217)</f>
        <v/>
      </c>
      <c r="N217" s="18" t="str">
        <f>IF(VLOOKUP($A217,'[1]2. Child Protection'!$B$8:$BG$226,'[1]2. Child Protection'!K$1,FALSE)=C217,"",VLOOKUP($A217,'[1]2. Child Protection'!$B$8:$BG$226,'[1]2. Child Protection'!K$1,FALSE))</f>
        <v/>
      </c>
      <c r="O217" s="18" t="str">
        <f>IF(VLOOKUP($A217,'[1]2. Child Protection'!$B$8:$BG$226,'[1]2. Child Protection'!L$1,FALSE)=D217,"",VLOOKUP($A217,'[1]2. Child Protection'!$B$8:$BG$226,'[1]2. Child Protection'!L$1,FALSE)-D217)</f>
        <v/>
      </c>
      <c r="P217" s="18" t="str">
        <f>IF(VLOOKUP($A217,'[1]2. Child Protection'!$B$8:$BG$226,'[1]2. Child Protection'!M$1,FALSE)=E217,"",VLOOKUP($A217,'[1]2. Child Protection'!$B$8:$BG$226,'[1]2. Child Protection'!M$1,FALSE))</f>
        <v/>
      </c>
      <c r="Q217" s="18" t="str">
        <f>IF(VLOOKUP($A217,'[1]2. Child Protection'!$B$8:$BG$226,'[1]2. Child Protection'!N$1,FALSE)=F217,"",VLOOKUP($A217,'[1]2. Child Protection'!$B$8:$BG$226,'[1]2. Child Protection'!N$1,FALSE))</f>
        <v/>
      </c>
      <c r="R217" s="18" t="str">
        <f>IF(VLOOKUP($A217,'[1]2. Child Protection'!$B$8:$BG$226,'[1]2. Child Protection'!O$1,FALSE)=G217,"",VLOOKUP($A217,'[1]2. Child Protection'!$B$8:$BG$226,'[1]2. Child Protection'!O$1,FALSE))</f>
        <v/>
      </c>
      <c r="S217" s="18" t="str">
        <f>IF(VLOOKUP($A217,'[1]2. Child Protection'!$B$8:$BG$226,'[1]2. Child Protection'!P$1,FALSE)=H217,"",VLOOKUP($A217,'[1]2. Child Protection'!$B$8:$BG$226,'[1]2. Child Protection'!P$1,FALSE)-H217)</f>
        <v/>
      </c>
      <c r="T217" s="18" t="str">
        <f>IF(VLOOKUP($A217,'[1]2. Child Protection'!$B$8:$BG$226,'[1]2. Child Protection'!Q$1,FALSE)=I217,"",VLOOKUP($A217,'[1]2. Child Protection'!$B$8:$BG$226,'[1]2. Child Protection'!Q$1,FALSE))</f>
        <v/>
      </c>
      <c r="U217" s="18" t="str">
        <f>IF(VLOOKUP($A217,'[1]2. Child Protection'!$B$8:$BG$226,'[1]2. Child Protection'!R$1,FALSE)=J217,"",VLOOKUP($A217,'[1]2. Child Protection'!$B$8:$BG$226,'[1]2. Child Protection'!R$1,FALSE))</f>
        <v/>
      </c>
      <c r="V217" s="18" t="str">
        <f>IF(VLOOKUP($A217,'[1]2. Child Protection'!$B$8:$BG$226,'[1]2. Child Protection'!S$1,FALSE)=K217,"",VLOOKUP($A217,'[1]2. Child Protection'!$B$8:$BG$226,'[1]2. Child Protection'!S$1,FALSE))</f>
        <v/>
      </c>
      <c r="W217" s="2" t="b">
        <f t="shared" si="3"/>
        <v>1</v>
      </c>
      <c r="X217" s="64" t="s">
        <v>319</v>
      </c>
      <c r="Y217" s="56">
        <v>0.93</v>
      </c>
      <c r="Z217" s="57"/>
      <c r="AA217" s="56">
        <v>7.2</v>
      </c>
      <c r="AB217" s="57"/>
      <c r="AC217" s="58" t="s">
        <v>322</v>
      </c>
      <c r="AD217" s="58"/>
      <c r="AE217" s="56">
        <v>0.74</v>
      </c>
      <c r="AF217" s="57"/>
      <c r="AG217" s="58" t="s">
        <v>322</v>
      </c>
      <c r="AH217" s="65"/>
    </row>
    <row r="218" spans="1:34" x14ac:dyDescent="0.15">
      <c r="A218" s="7" t="s">
        <v>323</v>
      </c>
      <c r="B218" s="55" t="s">
        <v>22</v>
      </c>
      <c r="C218" s="48"/>
      <c r="D218" s="54">
        <v>7.0309999999999997</v>
      </c>
      <c r="E218" s="48"/>
      <c r="F218" s="55" t="s">
        <v>320</v>
      </c>
      <c r="G218" s="55" t="s">
        <v>321</v>
      </c>
      <c r="H218" s="55" t="s">
        <v>22</v>
      </c>
      <c r="I218" s="48"/>
      <c r="J218" s="48"/>
      <c r="K218" s="48"/>
      <c r="M218" s="18" t="str">
        <f>IF(VLOOKUP($A218,'[1]2. Child Protection'!$B$8:$BG$226,'[1]2. Child Protection'!J$1,FALSE)=B218,"",VLOOKUP($A218,'[1]2. Child Protection'!$B$8:$BG$226,'[1]2. Child Protection'!J$1,FALSE)-B218)</f>
        <v/>
      </c>
      <c r="N218" s="18" t="str">
        <f>IF(VLOOKUP($A218,'[1]2. Child Protection'!$B$8:$BG$226,'[1]2. Child Protection'!K$1,FALSE)=C218,"",VLOOKUP($A218,'[1]2. Child Protection'!$B$8:$BG$226,'[1]2. Child Protection'!K$1,FALSE))</f>
        <v/>
      </c>
      <c r="O218" s="18" t="str">
        <f>IF(VLOOKUP($A218,'[1]2. Child Protection'!$B$8:$BG$226,'[1]2. Child Protection'!L$1,FALSE)=D218,"",VLOOKUP($A218,'[1]2. Child Protection'!$B$8:$BG$226,'[1]2. Child Protection'!L$1,FALSE)-D218)</f>
        <v/>
      </c>
      <c r="P218" s="18" t="str">
        <f>IF(VLOOKUP($A218,'[1]2. Child Protection'!$B$8:$BG$226,'[1]2. Child Protection'!M$1,FALSE)=E218,"",VLOOKUP($A218,'[1]2. Child Protection'!$B$8:$BG$226,'[1]2. Child Protection'!M$1,FALSE))</f>
        <v/>
      </c>
      <c r="Q218" s="18" t="str">
        <f>IF(VLOOKUP($A218,'[1]2. Child Protection'!$B$8:$BG$226,'[1]2. Child Protection'!N$1,FALSE)=F218,"",VLOOKUP($A218,'[1]2. Child Protection'!$B$8:$BG$226,'[1]2. Child Protection'!N$1,FALSE))</f>
        <v/>
      </c>
      <c r="R218" s="18" t="str">
        <f>IF(VLOOKUP($A218,'[1]2. Child Protection'!$B$8:$BG$226,'[1]2. Child Protection'!O$1,FALSE)=G218,"",VLOOKUP($A218,'[1]2. Child Protection'!$B$8:$BG$226,'[1]2. Child Protection'!O$1,FALSE))</f>
        <v/>
      </c>
      <c r="S218" s="18" t="str">
        <f>IF(VLOOKUP($A218,'[1]2. Child Protection'!$B$8:$BG$226,'[1]2. Child Protection'!P$1,FALSE)=H218,"",VLOOKUP($A218,'[1]2. Child Protection'!$B$8:$BG$226,'[1]2. Child Protection'!P$1,FALSE)-H218)</f>
        <v/>
      </c>
      <c r="T218" s="18" t="str">
        <f>IF(VLOOKUP($A218,'[1]2. Child Protection'!$B$8:$BG$226,'[1]2. Child Protection'!Q$1,FALSE)=I218,"",VLOOKUP($A218,'[1]2. Child Protection'!$B$8:$BG$226,'[1]2. Child Protection'!Q$1,FALSE))</f>
        <v/>
      </c>
      <c r="U218" s="18" t="str">
        <f>IF(VLOOKUP($A218,'[1]2. Child Protection'!$B$8:$BG$226,'[1]2. Child Protection'!R$1,FALSE)=J218,"",VLOOKUP($A218,'[1]2. Child Protection'!$B$8:$BG$226,'[1]2. Child Protection'!R$1,FALSE))</f>
        <v/>
      </c>
      <c r="V218" s="18" t="str">
        <f>IF(VLOOKUP($A218,'[1]2. Child Protection'!$B$8:$BG$226,'[1]2. Child Protection'!S$1,FALSE)=K218,"",VLOOKUP($A218,'[1]2. Child Protection'!$B$8:$BG$226,'[1]2. Child Protection'!S$1,FALSE))</f>
        <v/>
      </c>
      <c r="W218" s="2" t="b">
        <f t="shared" si="3"/>
        <v>0</v>
      </c>
      <c r="X218" s="66" t="s">
        <v>323</v>
      </c>
      <c r="Y218" s="58" t="s">
        <v>22</v>
      </c>
      <c r="Z218" s="57"/>
      <c r="AA218" s="58" t="s">
        <v>22</v>
      </c>
      <c r="AB218" s="57"/>
      <c r="AC218" s="57"/>
      <c r="AD218" s="57"/>
      <c r="AE218" s="56">
        <v>0.04</v>
      </c>
      <c r="AF218" s="57"/>
      <c r="AG218" s="58" t="s">
        <v>322</v>
      </c>
      <c r="AH218" s="65"/>
    </row>
    <row r="219" spans="1:34" x14ac:dyDescent="0.15">
      <c r="A219" s="8" t="s">
        <v>324</v>
      </c>
      <c r="B219" s="54">
        <v>0.81899999999999995</v>
      </c>
      <c r="C219" s="48"/>
      <c r="D219" s="54">
        <v>8.9420000000000002</v>
      </c>
      <c r="E219" s="48"/>
      <c r="F219" s="55" t="s">
        <v>320</v>
      </c>
      <c r="G219" s="55" t="s">
        <v>321</v>
      </c>
      <c r="H219" s="55" t="s">
        <v>22</v>
      </c>
      <c r="I219" s="48"/>
      <c r="J219" s="48"/>
      <c r="K219" s="48"/>
      <c r="M219" s="18" t="str">
        <f>IF(VLOOKUP($A219,'[1]2. Child Protection'!$B$8:$BG$226,'[1]2. Child Protection'!J$1,FALSE)=B219,"",VLOOKUP($A219,'[1]2. Child Protection'!$B$8:$BG$226,'[1]2. Child Protection'!J$1,FALSE)-B219)</f>
        <v/>
      </c>
      <c r="N219" s="18" t="str">
        <f>IF(VLOOKUP($A219,'[1]2. Child Protection'!$B$8:$BG$226,'[1]2. Child Protection'!K$1,FALSE)=C219,"",VLOOKUP($A219,'[1]2. Child Protection'!$B$8:$BG$226,'[1]2. Child Protection'!K$1,FALSE))</f>
        <v/>
      </c>
      <c r="O219" s="18" t="str">
        <f>IF(VLOOKUP($A219,'[1]2. Child Protection'!$B$8:$BG$226,'[1]2. Child Protection'!L$1,FALSE)=D219,"",VLOOKUP($A219,'[1]2. Child Protection'!$B$8:$BG$226,'[1]2. Child Protection'!L$1,FALSE)-D219)</f>
        <v/>
      </c>
      <c r="P219" s="18" t="str">
        <f>IF(VLOOKUP($A219,'[1]2. Child Protection'!$B$8:$BG$226,'[1]2. Child Protection'!M$1,FALSE)=E219,"",VLOOKUP($A219,'[1]2. Child Protection'!$B$8:$BG$226,'[1]2. Child Protection'!M$1,FALSE))</f>
        <v/>
      </c>
      <c r="Q219" s="18" t="str">
        <f>IF(VLOOKUP($A219,'[1]2. Child Protection'!$B$8:$BG$226,'[1]2. Child Protection'!N$1,FALSE)=F219,"",VLOOKUP($A219,'[1]2. Child Protection'!$B$8:$BG$226,'[1]2. Child Protection'!N$1,FALSE))</f>
        <v/>
      </c>
      <c r="R219" s="18" t="str">
        <f>IF(VLOOKUP($A219,'[1]2. Child Protection'!$B$8:$BG$226,'[1]2. Child Protection'!O$1,FALSE)=G219,"",VLOOKUP($A219,'[1]2. Child Protection'!$B$8:$BG$226,'[1]2. Child Protection'!O$1,FALSE))</f>
        <v/>
      </c>
      <c r="S219" s="18" t="str">
        <f>IF(VLOOKUP($A219,'[1]2. Child Protection'!$B$8:$BG$226,'[1]2. Child Protection'!P$1,FALSE)=H219,"",VLOOKUP($A219,'[1]2. Child Protection'!$B$8:$BG$226,'[1]2. Child Protection'!P$1,FALSE)-H219)</f>
        <v/>
      </c>
      <c r="T219" s="18" t="str">
        <f>IF(VLOOKUP($A219,'[1]2. Child Protection'!$B$8:$BG$226,'[1]2. Child Protection'!Q$1,FALSE)=I219,"",VLOOKUP($A219,'[1]2. Child Protection'!$B$8:$BG$226,'[1]2. Child Protection'!Q$1,FALSE))</f>
        <v/>
      </c>
      <c r="U219" s="18" t="str">
        <f>IF(VLOOKUP($A219,'[1]2. Child Protection'!$B$8:$BG$226,'[1]2. Child Protection'!R$1,FALSE)=J219,"",VLOOKUP($A219,'[1]2. Child Protection'!$B$8:$BG$226,'[1]2. Child Protection'!R$1,FALSE))</f>
        <v/>
      </c>
      <c r="V219" s="18" t="str">
        <f>IF(VLOOKUP($A219,'[1]2. Child Protection'!$B$8:$BG$226,'[1]2. Child Protection'!S$1,FALSE)=K219,"",VLOOKUP($A219,'[1]2. Child Protection'!$B$8:$BG$226,'[1]2. Child Protection'!S$1,FALSE))</f>
        <v/>
      </c>
      <c r="W219" s="2" t="b">
        <f t="shared" si="3"/>
        <v>0</v>
      </c>
      <c r="X219" s="67" t="s">
        <v>370</v>
      </c>
      <c r="Y219" s="56">
        <v>0.95</v>
      </c>
      <c r="Z219" s="57"/>
      <c r="AA219" s="56">
        <v>9.89</v>
      </c>
      <c r="AB219" s="57"/>
      <c r="AC219" s="58" t="s">
        <v>322</v>
      </c>
      <c r="AD219" s="58"/>
      <c r="AE219" s="58" t="s">
        <v>22</v>
      </c>
      <c r="AF219" s="57"/>
      <c r="AG219" s="57"/>
      <c r="AH219" s="68"/>
    </row>
    <row r="220" spans="1:34" x14ac:dyDescent="0.15">
      <c r="A220" s="8" t="s">
        <v>325</v>
      </c>
      <c r="B220" s="55" t="s">
        <v>22</v>
      </c>
      <c r="C220" s="48"/>
      <c r="D220" s="55" t="s">
        <v>22</v>
      </c>
      <c r="E220" s="48"/>
      <c r="F220" s="48"/>
      <c r="G220" s="48"/>
      <c r="H220" s="55" t="s">
        <v>22</v>
      </c>
      <c r="I220" s="48"/>
      <c r="J220" s="48"/>
      <c r="K220" s="48"/>
      <c r="M220" s="18" t="str">
        <f>IF(VLOOKUP($A220,'[1]2. Child Protection'!$B$8:$BG$226,'[1]2. Child Protection'!J$1,FALSE)=B220,"",VLOOKUP($A220,'[1]2. Child Protection'!$B$8:$BG$226,'[1]2. Child Protection'!J$1,FALSE)-B220)</f>
        <v/>
      </c>
      <c r="N220" s="18" t="str">
        <f>IF(VLOOKUP($A220,'[1]2. Child Protection'!$B$8:$BG$226,'[1]2. Child Protection'!K$1,FALSE)=C220,"",VLOOKUP($A220,'[1]2. Child Protection'!$B$8:$BG$226,'[1]2. Child Protection'!K$1,FALSE))</f>
        <v/>
      </c>
      <c r="O220" s="18" t="str">
        <f>IF(VLOOKUP($A220,'[1]2. Child Protection'!$B$8:$BG$226,'[1]2. Child Protection'!L$1,FALSE)=D220,"",VLOOKUP($A220,'[1]2. Child Protection'!$B$8:$BG$226,'[1]2. Child Protection'!L$1,FALSE)-D220)</f>
        <v/>
      </c>
      <c r="P220" s="18" t="str">
        <f>IF(VLOOKUP($A220,'[1]2. Child Protection'!$B$8:$BG$226,'[1]2. Child Protection'!M$1,FALSE)=E220,"",VLOOKUP($A220,'[1]2. Child Protection'!$B$8:$BG$226,'[1]2. Child Protection'!M$1,FALSE))</f>
        <v/>
      </c>
      <c r="Q220" s="18" t="str">
        <f>IF(VLOOKUP($A220,'[1]2. Child Protection'!$B$8:$BG$226,'[1]2. Child Protection'!N$1,FALSE)=F220,"",VLOOKUP($A220,'[1]2. Child Protection'!$B$8:$BG$226,'[1]2. Child Protection'!N$1,FALSE))</f>
        <v/>
      </c>
      <c r="R220" s="18" t="str">
        <f>IF(VLOOKUP($A220,'[1]2. Child Protection'!$B$8:$BG$226,'[1]2. Child Protection'!O$1,FALSE)=G220,"",VLOOKUP($A220,'[1]2. Child Protection'!$B$8:$BG$226,'[1]2. Child Protection'!O$1,FALSE))</f>
        <v/>
      </c>
      <c r="S220" s="18" t="str">
        <f>IF(VLOOKUP($A220,'[1]2. Child Protection'!$B$8:$BG$226,'[1]2. Child Protection'!P$1,FALSE)=H220,"",VLOOKUP($A220,'[1]2. Child Protection'!$B$8:$BG$226,'[1]2. Child Protection'!P$1,FALSE)-H220)</f>
        <v/>
      </c>
      <c r="T220" s="18" t="str">
        <f>IF(VLOOKUP($A220,'[1]2. Child Protection'!$B$8:$BG$226,'[1]2. Child Protection'!Q$1,FALSE)=I220,"",VLOOKUP($A220,'[1]2. Child Protection'!$B$8:$BG$226,'[1]2. Child Protection'!Q$1,FALSE))</f>
        <v/>
      </c>
      <c r="U220" s="18" t="str">
        <f>IF(VLOOKUP($A220,'[1]2. Child Protection'!$B$8:$BG$226,'[1]2. Child Protection'!R$1,FALSE)=J220,"",VLOOKUP($A220,'[1]2. Child Protection'!$B$8:$BG$226,'[1]2. Child Protection'!R$1,FALSE))</f>
        <v/>
      </c>
      <c r="V220" s="18" t="str">
        <f>IF(VLOOKUP($A220,'[1]2. Child Protection'!$B$8:$BG$226,'[1]2. Child Protection'!S$1,FALSE)=K220,"",VLOOKUP($A220,'[1]2. Child Protection'!$B$8:$BG$226,'[1]2. Child Protection'!S$1,FALSE))</f>
        <v/>
      </c>
      <c r="W220" s="2" t="b">
        <f t="shared" si="3"/>
        <v>1</v>
      </c>
      <c r="X220" s="64" t="s">
        <v>325</v>
      </c>
      <c r="Y220" s="58" t="s">
        <v>22</v>
      </c>
      <c r="Z220" s="57"/>
      <c r="AA220" s="58" t="s">
        <v>22</v>
      </c>
      <c r="AB220" s="57"/>
      <c r="AC220" s="57"/>
      <c r="AD220" s="57"/>
      <c r="AE220" s="56">
        <v>0</v>
      </c>
      <c r="AF220" s="57"/>
      <c r="AG220" s="58" t="s">
        <v>322</v>
      </c>
      <c r="AH220" s="65"/>
    </row>
    <row r="221" spans="1:34" x14ac:dyDescent="0.15">
      <c r="A221" s="7" t="s">
        <v>326</v>
      </c>
      <c r="B221" s="54">
        <v>3.9929999999999999</v>
      </c>
      <c r="C221" s="48"/>
      <c r="D221" s="54">
        <v>21.236999999999998</v>
      </c>
      <c r="E221" s="48"/>
      <c r="F221" s="55" t="s">
        <v>320</v>
      </c>
      <c r="G221" s="55" t="s">
        <v>321</v>
      </c>
      <c r="H221" s="55" t="s">
        <v>22</v>
      </c>
      <c r="I221" s="48"/>
      <c r="J221" s="48"/>
      <c r="K221" s="48"/>
      <c r="M221" s="18" t="str">
        <f>IF(VLOOKUP($A221,'[1]2. Child Protection'!$B$8:$BG$226,'[1]2. Child Protection'!J$1,FALSE)=B221,"",VLOOKUP($A221,'[1]2. Child Protection'!$B$8:$BG$226,'[1]2. Child Protection'!J$1,FALSE)-B221)</f>
        <v/>
      </c>
      <c r="N221" s="18" t="str">
        <f>IF(VLOOKUP($A221,'[1]2. Child Protection'!$B$8:$BG$226,'[1]2. Child Protection'!K$1,FALSE)=C221,"",VLOOKUP($A221,'[1]2. Child Protection'!$B$8:$BG$226,'[1]2. Child Protection'!K$1,FALSE))</f>
        <v/>
      </c>
      <c r="O221" s="18" t="str">
        <f>IF(VLOOKUP($A221,'[1]2. Child Protection'!$B$8:$BG$226,'[1]2. Child Protection'!L$1,FALSE)=D221,"",VLOOKUP($A221,'[1]2. Child Protection'!$B$8:$BG$226,'[1]2. Child Protection'!L$1,FALSE)-D221)</f>
        <v/>
      </c>
      <c r="P221" s="18" t="str">
        <f>IF(VLOOKUP($A221,'[1]2. Child Protection'!$B$8:$BG$226,'[1]2. Child Protection'!M$1,FALSE)=E221,"",VLOOKUP($A221,'[1]2. Child Protection'!$B$8:$BG$226,'[1]2. Child Protection'!M$1,FALSE))</f>
        <v/>
      </c>
      <c r="Q221" s="18" t="str">
        <f>IF(VLOOKUP($A221,'[1]2. Child Protection'!$B$8:$BG$226,'[1]2. Child Protection'!N$1,FALSE)=F221,"",VLOOKUP($A221,'[1]2. Child Protection'!$B$8:$BG$226,'[1]2. Child Protection'!N$1,FALSE))</f>
        <v/>
      </c>
      <c r="R221" s="18" t="str">
        <f>IF(VLOOKUP($A221,'[1]2. Child Protection'!$B$8:$BG$226,'[1]2. Child Protection'!O$1,FALSE)=G221,"",VLOOKUP($A221,'[1]2. Child Protection'!$B$8:$BG$226,'[1]2. Child Protection'!O$1,FALSE))</f>
        <v/>
      </c>
      <c r="S221" s="18" t="str">
        <f>IF(VLOOKUP($A221,'[1]2. Child Protection'!$B$8:$BG$226,'[1]2. Child Protection'!P$1,FALSE)=H221,"",VLOOKUP($A221,'[1]2. Child Protection'!$B$8:$BG$226,'[1]2. Child Protection'!P$1,FALSE)-H221)</f>
        <v/>
      </c>
      <c r="T221" s="18" t="str">
        <f>IF(VLOOKUP($A221,'[1]2. Child Protection'!$B$8:$BG$226,'[1]2. Child Protection'!Q$1,FALSE)=I221,"",VLOOKUP($A221,'[1]2. Child Protection'!$B$8:$BG$226,'[1]2. Child Protection'!Q$1,FALSE))</f>
        <v/>
      </c>
      <c r="U221" s="18" t="str">
        <f>IF(VLOOKUP($A221,'[1]2. Child Protection'!$B$8:$BG$226,'[1]2. Child Protection'!R$1,FALSE)=J221,"",VLOOKUP($A221,'[1]2. Child Protection'!$B$8:$BG$226,'[1]2. Child Protection'!R$1,FALSE))</f>
        <v/>
      </c>
      <c r="V221" s="18" t="str">
        <f>IF(VLOOKUP($A221,'[1]2. Child Protection'!$B$8:$BG$226,'[1]2. Child Protection'!S$1,FALSE)=K221,"",VLOOKUP($A221,'[1]2. Child Protection'!$B$8:$BG$226,'[1]2. Child Protection'!S$1,FALSE))</f>
        <v/>
      </c>
      <c r="W221" s="2" t="b">
        <f t="shared" si="3"/>
        <v>0</v>
      </c>
      <c r="X221" s="64" t="s">
        <v>326</v>
      </c>
      <c r="Y221" s="56">
        <v>3.99</v>
      </c>
      <c r="Z221" s="57"/>
      <c r="AA221" s="56">
        <v>21.25</v>
      </c>
      <c r="AB221" s="57"/>
      <c r="AC221" s="58" t="s">
        <v>322</v>
      </c>
      <c r="AD221" s="58"/>
      <c r="AE221" s="58" t="s">
        <v>22</v>
      </c>
      <c r="AF221" s="57"/>
      <c r="AG221" s="57"/>
      <c r="AH221" s="68"/>
    </row>
    <row r="222" spans="1:34" x14ac:dyDescent="0.15">
      <c r="A222" s="7" t="s">
        <v>327</v>
      </c>
      <c r="B222" s="55">
        <v>2.3849999999999998</v>
      </c>
      <c r="C222" s="48"/>
      <c r="D222" s="55">
        <v>15.757</v>
      </c>
      <c r="E222" s="48"/>
      <c r="F222" s="48" t="s">
        <v>328</v>
      </c>
      <c r="G222" s="48" t="s">
        <v>321</v>
      </c>
      <c r="H222" s="55" t="s">
        <v>22</v>
      </c>
      <c r="I222" s="48"/>
      <c r="J222" s="48"/>
      <c r="K222" s="48"/>
      <c r="M222" s="18" t="str">
        <f>IF(VLOOKUP($A222,'[1]2. Child Protection'!$B$8:$BG$226,'[1]2. Child Protection'!J$1,FALSE)=B222,"",VLOOKUP($A222,'[1]2. Child Protection'!$B$8:$BG$226,'[1]2. Child Protection'!J$1,FALSE)-B222)</f>
        <v/>
      </c>
      <c r="N222" s="18" t="str">
        <f>IF(VLOOKUP($A222,'[1]2. Child Protection'!$B$8:$BG$226,'[1]2. Child Protection'!K$1,FALSE)=C222,"",VLOOKUP($A222,'[1]2. Child Protection'!$B$8:$BG$226,'[1]2. Child Protection'!K$1,FALSE))</f>
        <v/>
      </c>
      <c r="O222" s="18" t="str">
        <f>IF(VLOOKUP($A222,'[1]2. Child Protection'!$B$8:$BG$226,'[1]2. Child Protection'!L$1,FALSE)=D222,"",VLOOKUP($A222,'[1]2. Child Protection'!$B$8:$BG$226,'[1]2. Child Protection'!L$1,FALSE)-D222)</f>
        <v/>
      </c>
      <c r="P222" s="18" t="str">
        <f>IF(VLOOKUP($A222,'[1]2. Child Protection'!$B$8:$BG$226,'[1]2. Child Protection'!M$1,FALSE)=E222,"",VLOOKUP($A222,'[1]2. Child Protection'!$B$8:$BG$226,'[1]2. Child Protection'!M$1,FALSE))</f>
        <v/>
      </c>
      <c r="Q222" s="18" t="str">
        <f>IF(VLOOKUP($A222,'[1]2. Child Protection'!$B$8:$BG$226,'[1]2. Child Protection'!N$1,FALSE)=F222,"",VLOOKUP($A222,'[1]2. Child Protection'!$B$8:$BG$226,'[1]2. Child Protection'!N$1,FALSE))</f>
        <v/>
      </c>
      <c r="R222" s="18" t="str">
        <f>IF(VLOOKUP($A222,'[1]2. Child Protection'!$B$8:$BG$226,'[1]2. Child Protection'!O$1,FALSE)=G222,"",VLOOKUP($A222,'[1]2. Child Protection'!$B$8:$BG$226,'[1]2. Child Protection'!O$1,FALSE))</f>
        <v/>
      </c>
      <c r="S222" s="18" t="str">
        <f>IF(VLOOKUP($A222,'[1]2. Child Protection'!$B$8:$BG$226,'[1]2. Child Protection'!P$1,FALSE)=H222,"",VLOOKUP($A222,'[1]2. Child Protection'!$B$8:$BG$226,'[1]2. Child Protection'!P$1,FALSE)-H222)</f>
        <v/>
      </c>
      <c r="T222" s="18" t="str">
        <f>IF(VLOOKUP($A222,'[1]2. Child Protection'!$B$8:$BG$226,'[1]2. Child Protection'!Q$1,FALSE)=I222,"",VLOOKUP($A222,'[1]2. Child Protection'!$B$8:$BG$226,'[1]2. Child Protection'!Q$1,FALSE))</f>
        <v/>
      </c>
      <c r="U222" s="18" t="str">
        <f>IF(VLOOKUP($A222,'[1]2. Child Protection'!$B$8:$BG$226,'[1]2. Child Protection'!R$1,FALSE)=J222,"",VLOOKUP($A222,'[1]2. Child Protection'!$B$8:$BG$226,'[1]2. Child Protection'!R$1,FALSE))</f>
        <v/>
      </c>
      <c r="V222" s="18" t="str">
        <f>IF(VLOOKUP($A222,'[1]2. Child Protection'!$B$8:$BG$226,'[1]2. Child Protection'!S$1,FALSE)=K222,"",VLOOKUP($A222,'[1]2. Child Protection'!$B$8:$BG$226,'[1]2. Child Protection'!S$1,FALSE))</f>
        <v/>
      </c>
      <c r="W222" s="2" t="b">
        <f t="shared" si="3"/>
        <v>0</v>
      </c>
      <c r="X222" s="64" t="s">
        <v>327</v>
      </c>
      <c r="Y222" s="58" t="s">
        <v>22</v>
      </c>
      <c r="Z222" s="57"/>
      <c r="AA222" s="58" t="s">
        <v>22</v>
      </c>
      <c r="AB222" s="57"/>
      <c r="AC222" s="57"/>
      <c r="AD222" s="57"/>
      <c r="AE222" s="58" t="s">
        <v>22</v>
      </c>
      <c r="AF222" s="57"/>
      <c r="AG222" s="57"/>
      <c r="AH222" s="68"/>
    </row>
    <row r="223" spans="1:34" x14ac:dyDescent="0.15">
      <c r="A223" s="45" t="s">
        <v>329</v>
      </c>
      <c r="B223" s="55" t="s">
        <v>22</v>
      </c>
      <c r="C223" s="48"/>
      <c r="D223" s="55" t="s">
        <v>22</v>
      </c>
      <c r="E223" s="48"/>
      <c r="F223" s="48"/>
      <c r="G223" s="48"/>
      <c r="H223" s="55" t="s">
        <v>22</v>
      </c>
      <c r="I223" s="48"/>
      <c r="J223" s="48"/>
      <c r="K223" s="48"/>
      <c r="M223" s="18" t="str">
        <f>IF(VLOOKUP($A223,'[1]2. Child Protection'!$B$8:$BG$226,'[1]2. Child Protection'!J$1,FALSE)=B223,"",VLOOKUP($A223,'[1]2. Child Protection'!$B$8:$BG$226,'[1]2. Child Protection'!J$1,FALSE)-B223)</f>
        <v/>
      </c>
      <c r="N223" s="18" t="str">
        <f>IF(VLOOKUP($A223,'[1]2. Child Protection'!$B$8:$BG$226,'[1]2. Child Protection'!K$1,FALSE)=C223,"",VLOOKUP($A223,'[1]2. Child Protection'!$B$8:$BG$226,'[1]2. Child Protection'!K$1,FALSE))</f>
        <v/>
      </c>
      <c r="O223" s="18" t="str">
        <f>IF(VLOOKUP($A223,'[1]2. Child Protection'!$B$8:$BG$226,'[1]2. Child Protection'!L$1,FALSE)=D223,"",VLOOKUP($A223,'[1]2. Child Protection'!$B$8:$BG$226,'[1]2. Child Protection'!L$1,FALSE)-D223)</f>
        <v/>
      </c>
      <c r="P223" s="18" t="str">
        <f>IF(VLOOKUP($A223,'[1]2. Child Protection'!$B$8:$BG$226,'[1]2. Child Protection'!M$1,FALSE)=E223,"",VLOOKUP($A223,'[1]2. Child Protection'!$B$8:$BG$226,'[1]2. Child Protection'!M$1,FALSE))</f>
        <v/>
      </c>
      <c r="Q223" s="18" t="str">
        <f>IF(VLOOKUP($A223,'[1]2. Child Protection'!$B$8:$BG$226,'[1]2. Child Protection'!N$1,FALSE)=F223,"",VLOOKUP($A223,'[1]2. Child Protection'!$B$8:$BG$226,'[1]2. Child Protection'!N$1,FALSE))</f>
        <v/>
      </c>
      <c r="R223" s="18" t="str">
        <f>IF(VLOOKUP($A223,'[1]2. Child Protection'!$B$8:$BG$226,'[1]2. Child Protection'!O$1,FALSE)=G223,"",VLOOKUP($A223,'[1]2. Child Protection'!$B$8:$BG$226,'[1]2. Child Protection'!O$1,FALSE))</f>
        <v/>
      </c>
      <c r="S223" s="18" t="str">
        <f>IF(VLOOKUP($A223,'[1]2. Child Protection'!$B$8:$BG$226,'[1]2. Child Protection'!P$1,FALSE)=H223,"",VLOOKUP($A223,'[1]2. Child Protection'!$B$8:$BG$226,'[1]2. Child Protection'!P$1,FALSE)-H223)</f>
        <v/>
      </c>
      <c r="T223" s="18" t="str">
        <f>IF(VLOOKUP($A223,'[1]2. Child Protection'!$B$8:$BG$226,'[1]2. Child Protection'!Q$1,FALSE)=I223,"",VLOOKUP($A223,'[1]2. Child Protection'!$B$8:$BG$226,'[1]2. Child Protection'!Q$1,FALSE))</f>
        <v/>
      </c>
      <c r="U223" s="18" t="str">
        <f>IF(VLOOKUP($A223,'[1]2. Child Protection'!$B$8:$BG$226,'[1]2. Child Protection'!R$1,FALSE)=J223,"",VLOOKUP($A223,'[1]2. Child Protection'!$B$8:$BG$226,'[1]2. Child Protection'!R$1,FALSE))</f>
        <v/>
      </c>
      <c r="V223" s="18" t="str">
        <f>IF(VLOOKUP($A223,'[1]2. Child Protection'!$B$8:$BG$226,'[1]2. Child Protection'!S$1,FALSE)=K223,"",VLOOKUP($A223,'[1]2. Child Protection'!$B$8:$BG$226,'[1]2. Child Protection'!S$1,FALSE))</f>
        <v/>
      </c>
      <c r="W223" s="2" t="b">
        <f t="shared" si="3"/>
        <v>1</v>
      </c>
      <c r="X223" s="64" t="s">
        <v>329</v>
      </c>
      <c r="Y223" s="58" t="s">
        <v>22</v>
      </c>
      <c r="Z223" s="57"/>
      <c r="AA223" s="58" t="s">
        <v>22</v>
      </c>
      <c r="AB223" s="57"/>
      <c r="AC223" s="57"/>
      <c r="AD223" s="57"/>
      <c r="AE223" s="56">
        <v>0</v>
      </c>
      <c r="AF223" s="57"/>
      <c r="AG223" s="58" t="s">
        <v>322</v>
      </c>
      <c r="AH223" s="65"/>
    </row>
    <row r="224" spans="1:34" x14ac:dyDescent="0.15">
      <c r="A224" s="7" t="s">
        <v>330</v>
      </c>
      <c r="B224" s="54">
        <v>5.6820000000000004</v>
      </c>
      <c r="C224" s="48"/>
      <c r="D224" s="54">
        <v>25.526</v>
      </c>
      <c r="E224" s="48"/>
      <c r="F224" s="55" t="s">
        <v>320</v>
      </c>
      <c r="G224" s="55" t="s">
        <v>321</v>
      </c>
      <c r="H224" s="54">
        <v>3.1579999999999999</v>
      </c>
      <c r="I224" s="48"/>
      <c r="J224" s="55" t="s">
        <v>322</v>
      </c>
      <c r="K224" s="55" t="s">
        <v>321</v>
      </c>
      <c r="M224" s="18" t="str">
        <f>IF(VLOOKUP($A224,'[1]2. Child Protection'!$B$8:$BG$226,'[1]2. Child Protection'!J$1,FALSE)=B224,"",VLOOKUP($A224,'[1]2. Child Protection'!$B$8:$BG$226,'[1]2. Child Protection'!J$1,FALSE)-B224)</f>
        <v/>
      </c>
      <c r="N224" s="18" t="str">
        <f>IF(VLOOKUP($A224,'[1]2. Child Protection'!$B$8:$BG$226,'[1]2. Child Protection'!K$1,FALSE)=C224,"",VLOOKUP($A224,'[1]2. Child Protection'!$B$8:$BG$226,'[1]2. Child Protection'!K$1,FALSE))</f>
        <v/>
      </c>
      <c r="O224" s="18" t="str">
        <f>IF(VLOOKUP($A224,'[1]2. Child Protection'!$B$8:$BG$226,'[1]2. Child Protection'!L$1,FALSE)=D224,"",VLOOKUP($A224,'[1]2. Child Protection'!$B$8:$BG$226,'[1]2. Child Protection'!L$1,FALSE)-D224)</f>
        <v/>
      </c>
      <c r="P224" s="18" t="str">
        <f>IF(VLOOKUP($A224,'[1]2. Child Protection'!$B$8:$BG$226,'[1]2. Child Protection'!M$1,FALSE)=E224,"",VLOOKUP($A224,'[1]2. Child Protection'!$B$8:$BG$226,'[1]2. Child Protection'!M$1,FALSE))</f>
        <v/>
      </c>
      <c r="Q224" s="18" t="str">
        <f>IF(VLOOKUP($A224,'[1]2. Child Protection'!$B$8:$BG$226,'[1]2. Child Protection'!N$1,FALSE)=F224,"",VLOOKUP($A224,'[1]2. Child Protection'!$B$8:$BG$226,'[1]2. Child Protection'!N$1,FALSE))</f>
        <v/>
      </c>
      <c r="R224" s="18" t="str">
        <f>IF(VLOOKUP($A224,'[1]2. Child Protection'!$B$8:$BG$226,'[1]2. Child Protection'!O$1,FALSE)=G224,"",VLOOKUP($A224,'[1]2. Child Protection'!$B$8:$BG$226,'[1]2. Child Protection'!O$1,FALSE))</f>
        <v/>
      </c>
      <c r="S224" s="18" t="str">
        <f>IF(VLOOKUP($A224,'[1]2. Child Protection'!$B$8:$BG$226,'[1]2. Child Protection'!P$1,FALSE)=H224,"",VLOOKUP($A224,'[1]2. Child Protection'!$B$8:$BG$226,'[1]2. Child Protection'!P$1,FALSE)-H224)</f>
        <v/>
      </c>
      <c r="T224" s="18" t="str">
        <f>IF(VLOOKUP($A224,'[1]2. Child Protection'!$B$8:$BG$226,'[1]2. Child Protection'!Q$1,FALSE)=I224,"",VLOOKUP($A224,'[1]2. Child Protection'!$B$8:$BG$226,'[1]2. Child Protection'!Q$1,FALSE))</f>
        <v/>
      </c>
      <c r="U224" s="18" t="str">
        <f>IF(VLOOKUP($A224,'[1]2. Child Protection'!$B$8:$BG$226,'[1]2. Child Protection'!R$1,FALSE)=J224,"",VLOOKUP($A224,'[1]2. Child Protection'!$B$8:$BG$226,'[1]2. Child Protection'!R$1,FALSE))</f>
        <v/>
      </c>
      <c r="V224" s="18" t="str">
        <f>IF(VLOOKUP($A224,'[1]2. Child Protection'!$B$8:$BG$226,'[1]2. Child Protection'!S$1,FALSE)=K224,"",VLOOKUP($A224,'[1]2. Child Protection'!$B$8:$BG$226,'[1]2. Child Protection'!S$1,FALSE))</f>
        <v/>
      </c>
      <c r="W224" s="2" t="b">
        <f t="shared" si="3"/>
        <v>1</v>
      </c>
      <c r="X224" s="64" t="s">
        <v>330</v>
      </c>
      <c r="Y224" s="56">
        <v>7.12</v>
      </c>
      <c r="Z224" s="57"/>
      <c r="AA224" s="56">
        <v>28.37</v>
      </c>
      <c r="AB224" s="57"/>
      <c r="AC224" s="58" t="s">
        <v>322</v>
      </c>
      <c r="AD224" s="58"/>
      <c r="AE224" s="56">
        <v>4.4800000000000004</v>
      </c>
      <c r="AF224" s="57"/>
      <c r="AG224" s="58" t="s">
        <v>322</v>
      </c>
      <c r="AH224" s="65"/>
    </row>
    <row r="225" spans="1:34" x14ac:dyDescent="0.15">
      <c r="A225" s="7" t="s">
        <v>331</v>
      </c>
      <c r="B225" s="54">
        <v>9.9220000000000006</v>
      </c>
      <c r="C225" s="48"/>
      <c r="D225" s="54">
        <v>32.389000000000003</v>
      </c>
      <c r="E225" s="48"/>
      <c r="F225" s="55" t="s">
        <v>320</v>
      </c>
      <c r="G225" s="55" t="s">
        <v>321</v>
      </c>
      <c r="H225" s="54">
        <v>3.976</v>
      </c>
      <c r="I225" s="48"/>
      <c r="J225" s="55" t="s">
        <v>322</v>
      </c>
      <c r="K225" s="55" t="s">
        <v>321</v>
      </c>
      <c r="M225" s="18" t="str">
        <f>IF(VLOOKUP($A225,'[1]2. Child Protection'!$B$8:$BG$226,'[1]2. Child Protection'!J$1,FALSE)=B225,"",VLOOKUP($A225,'[1]2. Child Protection'!$B$8:$BG$226,'[1]2. Child Protection'!J$1,FALSE)-B225)</f>
        <v/>
      </c>
      <c r="N225" s="18" t="str">
        <f>IF(VLOOKUP($A225,'[1]2. Child Protection'!$B$8:$BG$226,'[1]2. Child Protection'!K$1,FALSE)=C225,"",VLOOKUP($A225,'[1]2. Child Protection'!$B$8:$BG$226,'[1]2. Child Protection'!K$1,FALSE))</f>
        <v/>
      </c>
      <c r="O225" s="18" t="str">
        <f>IF(VLOOKUP($A225,'[1]2. Child Protection'!$B$8:$BG$226,'[1]2. Child Protection'!L$1,FALSE)=D225,"",VLOOKUP($A225,'[1]2. Child Protection'!$B$8:$BG$226,'[1]2. Child Protection'!L$1,FALSE)-D225)</f>
        <v/>
      </c>
      <c r="P225" s="18" t="str">
        <f>IF(VLOOKUP($A225,'[1]2. Child Protection'!$B$8:$BG$226,'[1]2. Child Protection'!M$1,FALSE)=E225,"",VLOOKUP($A225,'[1]2. Child Protection'!$B$8:$BG$226,'[1]2. Child Protection'!M$1,FALSE))</f>
        <v/>
      </c>
      <c r="Q225" s="18" t="str">
        <f>IF(VLOOKUP($A225,'[1]2. Child Protection'!$B$8:$BG$226,'[1]2. Child Protection'!N$1,FALSE)=F225,"",VLOOKUP($A225,'[1]2. Child Protection'!$B$8:$BG$226,'[1]2. Child Protection'!N$1,FALSE))</f>
        <v/>
      </c>
      <c r="R225" s="18" t="str">
        <f>IF(VLOOKUP($A225,'[1]2. Child Protection'!$B$8:$BG$226,'[1]2. Child Protection'!O$1,FALSE)=G225,"",VLOOKUP($A225,'[1]2. Child Protection'!$B$8:$BG$226,'[1]2. Child Protection'!O$1,FALSE))</f>
        <v/>
      </c>
      <c r="S225" s="18" t="str">
        <f>IF(VLOOKUP($A225,'[1]2. Child Protection'!$B$8:$BG$226,'[1]2. Child Protection'!P$1,FALSE)=H225,"",VLOOKUP($A225,'[1]2. Child Protection'!$B$8:$BG$226,'[1]2. Child Protection'!P$1,FALSE)-H225)</f>
        <v/>
      </c>
      <c r="T225" s="18" t="str">
        <f>IF(VLOOKUP($A225,'[1]2. Child Protection'!$B$8:$BG$226,'[1]2. Child Protection'!Q$1,FALSE)=I225,"",VLOOKUP($A225,'[1]2. Child Protection'!$B$8:$BG$226,'[1]2. Child Protection'!Q$1,FALSE))</f>
        <v/>
      </c>
      <c r="U225" s="18" t="str">
        <f>IF(VLOOKUP($A225,'[1]2. Child Protection'!$B$8:$BG$226,'[1]2. Child Protection'!R$1,FALSE)=J225,"",VLOOKUP($A225,'[1]2. Child Protection'!$B$8:$BG$226,'[1]2. Child Protection'!R$1,FALSE))</f>
        <v/>
      </c>
      <c r="V225" s="18" t="str">
        <f>IF(VLOOKUP($A225,'[1]2. Child Protection'!$B$8:$BG$226,'[1]2. Child Protection'!S$1,FALSE)=K225,"",VLOOKUP($A225,'[1]2. Child Protection'!$B$8:$BG$226,'[1]2. Child Protection'!S$1,FALSE))</f>
        <v/>
      </c>
      <c r="W225" s="2" t="b">
        <f t="shared" si="3"/>
        <v>1</v>
      </c>
      <c r="X225" s="66" t="s">
        <v>331</v>
      </c>
      <c r="Y225" s="56">
        <v>10.81</v>
      </c>
      <c r="Z225" s="57"/>
      <c r="AA225" s="56">
        <v>34.729999999999997</v>
      </c>
      <c r="AB225" s="57"/>
      <c r="AC225" s="58" t="s">
        <v>322</v>
      </c>
      <c r="AD225" s="58"/>
      <c r="AE225" s="56">
        <v>4.43</v>
      </c>
      <c r="AF225" s="57"/>
      <c r="AG225" s="58" t="s">
        <v>322</v>
      </c>
      <c r="AH225" s="65"/>
    </row>
    <row r="226" spans="1:34" x14ac:dyDescent="0.15">
      <c r="A226" s="8" t="s">
        <v>332</v>
      </c>
      <c r="B226" s="54">
        <v>8.7579999999999991</v>
      </c>
      <c r="C226" s="48"/>
      <c r="D226" s="54">
        <v>32.198999999999998</v>
      </c>
      <c r="E226" s="48"/>
      <c r="F226" s="55" t="s">
        <v>320</v>
      </c>
      <c r="G226" s="55" t="s">
        <v>321</v>
      </c>
      <c r="H226" s="54">
        <v>4.8819999999999997</v>
      </c>
      <c r="I226" s="48"/>
      <c r="J226" s="55" t="s">
        <v>322</v>
      </c>
      <c r="K226" s="55" t="s">
        <v>321</v>
      </c>
      <c r="M226" s="18" t="str">
        <f>IF(VLOOKUP($A226,'[1]2. Child Protection'!$B$8:$BG$226,'[1]2. Child Protection'!J$1,FALSE)=B226,"",VLOOKUP($A226,'[1]2. Child Protection'!$B$8:$BG$226,'[1]2. Child Protection'!J$1,FALSE)-B226)</f>
        <v/>
      </c>
      <c r="N226" s="18" t="str">
        <f>IF(VLOOKUP($A226,'[1]2. Child Protection'!$B$8:$BG$226,'[1]2. Child Protection'!K$1,FALSE)=C226,"",VLOOKUP($A226,'[1]2. Child Protection'!$B$8:$BG$226,'[1]2. Child Protection'!K$1,FALSE))</f>
        <v/>
      </c>
      <c r="O226" s="18" t="str">
        <f>IF(VLOOKUP($A226,'[1]2. Child Protection'!$B$8:$BG$226,'[1]2. Child Protection'!L$1,FALSE)=D226,"",VLOOKUP($A226,'[1]2. Child Protection'!$B$8:$BG$226,'[1]2. Child Protection'!L$1,FALSE)-D226)</f>
        <v/>
      </c>
      <c r="P226" s="18" t="str">
        <f>IF(VLOOKUP($A226,'[1]2. Child Protection'!$B$8:$BG$226,'[1]2. Child Protection'!M$1,FALSE)=E226,"",VLOOKUP($A226,'[1]2. Child Protection'!$B$8:$BG$226,'[1]2. Child Protection'!M$1,FALSE))</f>
        <v/>
      </c>
      <c r="Q226" s="18" t="str">
        <f>IF(VLOOKUP($A226,'[1]2. Child Protection'!$B$8:$BG$226,'[1]2. Child Protection'!N$1,FALSE)=F226,"",VLOOKUP($A226,'[1]2. Child Protection'!$B$8:$BG$226,'[1]2. Child Protection'!N$1,FALSE))</f>
        <v/>
      </c>
      <c r="R226" s="18" t="str">
        <f>IF(VLOOKUP($A226,'[1]2. Child Protection'!$B$8:$BG$226,'[1]2. Child Protection'!O$1,FALSE)=G226,"",VLOOKUP($A226,'[1]2. Child Protection'!$B$8:$BG$226,'[1]2. Child Protection'!O$1,FALSE))</f>
        <v/>
      </c>
      <c r="S226" s="18" t="str">
        <f>IF(VLOOKUP($A226,'[1]2. Child Protection'!$B$8:$BG$226,'[1]2. Child Protection'!P$1,FALSE)=H226,"",VLOOKUP($A226,'[1]2. Child Protection'!$B$8:$BG$226,'[1]2. Child Protection'!P$1,FALSE)-H226)</f>
        <v/>
      </c>
      <c r="T226" s="18" t="str">
        <f>IF(VLOOKUP($A226,'[1]2. Child Protection'!$B$8:$BG$226,'[1]2. Child Protection'!Q$1,FALSE)=I226,"",VLOOKUP($A226,'[1]2. Child Protection'!$B$8:$BG$226,'[1]2. Child Protection'!Q$1,FALSE))</f>
        <v/>
      </c>
      <c r="U226" s="18" t="str">
        <f>IF(VLOOKUP($A226,'[1]2. Child Protection'!$B$8:$BG$226,'[1]2. Child Protection'!R$1,FALSE)=J226,"",VLOOKUP($A226,'[1]2. Child Protection'!$B$8:$BG$226,'[1]2. Child Protection'!R$1,FALSE))</f>
        <v/>
      </c>
      <c r="V226" s="18" t="str">
        <f>IF(VLOOKUP($A226,'[1]2. Child Protection'!$B$8:$BG$226,'[1]2. Child Protection'!S$1,FALSE)=K226,"",VLOOKUP($A226,'[1]2. Child Protection'!$B$8:$BG$226,'[1]2. Child Protection'!S$1,FALSE))</f>
        <v/>
      </c>
      <c r="W226" s="2" t="b">
        <f t="shared" si="3"/>
        <v>1</v>
      </c>
      <c r="X226" s="67" t="s">
        <v>371</v>
      </c>
      <c r="Y226" s="56">
        <v>9.11</v>
      </c>
      <c r="Z226" s="57"/>
      <c r="AA226" s="56">
        <v>32.35</v>
      </c>
      <c r="AB226" s="57"/>
      <c r="AC226" s="58" t="s">
        <v>322</v>
      </c>
      <c r="AD226" s="58"/>
      <c r="AE226" s="56">
        <v>4.96</v>
      </c>
      <c r="AF226" s="57"/>
      <c r="AG226" s="58" t="s">
        <v>322</v>
      </c>
      <c r="AH226" s="65"/>
    </row>
    <row r="227" spans="1:34" x14ac:dyDescent="0.15">
      <c r="A227" s="8" t="s">
        <v>333</v>
      </c>
      <c r="B227" s="54">
        <v>10.968</v>
      </c>
      <c r="C227" s="48"/>
      <c r="D227" s="54">
        <v>32.558999999999997</v>
      </c>
      <c r="E227" s="48"/>
      <c r="F227" s="55" t="s">
        <v>320</v>
      </c>
      <c r="G227" s="55" t="s">
        <v>321</v>
      </c>
      <c r="H227" s="54">
        <v>3.1680000000000001</v>
      </c>
      <c r="I227" s="48"/>
      <c r="J227" s="55" t="s">
        <v>322</v>
      </c>
      <c r="K227" s="55" t="s">
        <v>321</v>
      </c>
      <c r="M227" s="18" t="str">
        <f>IF(VLOOKUP($A227,'[1]2. Child Protection'!$B$8:$BG$226,'[1]2. Child Protection'!J$1,FALSE)=B227,"",VLOOKUP($A227,'[1]2. Child Protection'!$B$8:$BG$226,'[1]2. Child Protection'!J$1,FALSE)-B227)</f>
        <v/>
      </c>
      <c r="N227" s="18" t="str">
        <f>IF(VLOOKUP($A227,'[1]2. Child Protection'!$B$8:$BG$226,'[1]2. Child Protection'!K$1,FALSE)=C227,"",VLOOKUP($A227,'[1]2. Child Protection'!$B$8:$BG$226,'[1]2. Child Protection'!K$1,FALSE))</f>
        <v/>
      </c>
      <c r="O227" s="18" t="str">
        <f>IF(VLOOKUP($A227,'[1]2. Child Protection'!$B$8:$BG$226,'[1]2. Child Protection'!L$1,FALSE)=D227,"",VLOOKUP($A227,'[1]2. Child Protection'!$B$8:$BG$226,'[1]2. Child Protection'!L$1,FALSE)-D227)</f>
        <v/>
      </c>
      <c r="P227" s="18" t="str">
        <f>IF(VLOOKUP($A227,'[1]2. Child Protection'!$B$8:$BG$226,'[1]2. Child Protection'!M$1,FALSE)=E227,"",VLOOKUP($A227,'[1]2. Child Protection'!$B$8:$BG$226,'[1]2. Child Protection'!M$1,FALSE))</f>
        <v/>
      </c>
      <c r="Q227" s="18" t="str">
        <f>IF(VLOOKUP($A227,'[1]2. Child Protection'!$B$8:$BG$226,'[1]2. Child Protection'!N$1,FALSE)=F227,"",VLOOKUP($A227,'[1]2. Child Protection'!$B$8:$BG$226,'[1]2. Child Protection'!N$1,FALSE))</f>
        <v/>
      </c>
      <c r="R227" s="18" t="str">
        <f>IF(VLOOKUP($A227,'[1]2. Child Protection'!$B$8:$BG$226,'[1]2. Child Protection'!O$1,FALSE)=G227,"",VLOOKUP($A227,'[1]2. Child Protection'!$B$8:$BG$226,'[1]2. Child Protection'!O$1,FALSE))</f>
        <v/>
      </c>
      <c r="S227" s="18" t="str">
        <f>IF(VLOOKUP($A227,'[1]2. Child Protection'!$B$8:$BG$226,'[1]2. Child Protection'!P$1,FALSE)=H227,"",VLOOKUP($A227,'[1]2. Child Protection'!$B$8:$BG$226,'[1]2. Child Protection'!P$1,FALSE)-H227)</f>
        <v/>
      </c>
      <c r="T227" s="18" t="str">
        <f>IF(VLOOKUP($A227,'[1]2. Child Protection'!$B$8:$BG$226,'[1]2. Child Protection'!Q$1,FALSE)=I227,"",VLOOKUP($A227,'[1]2. Child Protection'!$B$8:$BG$226,'[1]2. Child Protection'!Q$1,FALSE))</f>
        <v/>
      </c>
      <c r="U227" s="18" t="str">
        <f>IF(VLOOKUP($A227,'[1]2. Child Protection'!$B$8:$BG$226,'[1]2. Child Protection'!R$1,FALSE)=J227,"",VLOOKUP($A227,'[1]2. Child Protection'!$B$8:$BG$226,'[1]2. Child Protection'!R$1,FALSE))</f>
        <v/>
      </c>
      <c r="V227" s="18" t="str">
        <f>IF(VLOOKUP($A227,'[1]2. Child Protection'!$B$8:$BG$226,'[1]2. Child Protection'!S$1,FALSE)=K227,"",VLOOKUP($A227,'[1]2. Child Protection'!$B$8:$BG$226,'[1]2. Child Protection'!S$1,FALSE))</f>
        <v/>
      </c>
      <c r="W227" s="2" t="b">
        <f t="shared" si="3"/>
        <v>1</v>
      </c>
      <c r="X227" s="64" t="s">
        <v>333</v>
      </c>
      <c r="Y227" s="56">
        <v>12.49</v>
      </c>
      <c r="Z227" s="57"/>
      <c r="AA227" s="56">
        <v>37.06</v>
      </c>
      <c r="AB227" s="57"/>
      <c r="AC227" s="58" t="s">
        <v>322</v>
      </c>
      <c r="AD227" s="58"/>
      <c r="AE227" s="56">
        <v>3.91</v>
      </c>
      <c r="AF227" s="57"/>
      <c r="AG227" s="58" t="s">
        <v>322</v>
      </c>
      <c r="AH227" s="65"/>
    </row>
    <row r="228" spans="1:34" x14ac:dyDescent="0.15">
      <c r="A228" s="7" t="s">
        <v>334</v>
      </c>
      <c r="B228" s="54">
        <v>10.356</v>
      </c>
      <c r="C228" s="48"/>
      <c r="D228" s="54">
        <v>37.146000000000001</v>
      </c>
      <c r="E228" s="48"/>
      <c r="F228" s="55" t="s">
        <v>320</v>
      </c>
      <c r="G228" s="55" t="s">
        <v>321</v>
      </c>
      <c r="H228" s="54">
        <v>5.4240000000000004</v>
      </c>
      <c r="I228" s="48"/>
      <c r="J228" s="55" t="s">
        <v>322</v>
      </c>
      <c r="K228" s="55" t="s">
        <v>321</v>
      </c>
      <c r="M228" s="18" t="str">
        <f>IF(VLOOKUP($A228,'[1]2. Child Protection'!$B$8:$BG$226,'[1]2. Child Protection'!J$1,FALSE)=B228,"",VLOOKUP($A228,'[1]2. Child Protection'!$B$8:$BG$226,'[1]2. Child Protection'!J$1,FALSE)-B228)</f>
        <v/>
      </c>
      <c r="N228" s="18" t="str">
        <f>IF(VLOOKUP($A228,'[1]2. Child Protection'!$B$8:$BG$226,'[1]2. Child Protection'!K$1,FALSE)=C228,"",VLOOKUP($A228,'[1]2. Child Protection'!$B$8:$BG$226,'[1]2. Child Protection'!K$1,FALSE))</f>
        <v/>
      </c>
      <c r="O228" s="18" t="str">
        <f>IF(VLOOKUP($A228,'[1]2. Child Protection'!$B$8:$BG$226,'[1]2. Child Protection'!L$1,FALSE)=D228,"",VLOOKUP($A228,'[1]2. Child Protection'!$B$8:$BG$226,'[1]2. Child Protection'!L$1,FALSE)-D228)</f>
        <v/>
      </c>
      <c r="P228" s="18" t="str">
        <f>IF(VLOOKUP($A228,'[1]2. Child Protection'!$B$8:$BG$226,'[1]2. Child Protection'!M$1,FALSE)=E228,"",VLOOKUP($A228,'[1]2. Child Protection'!$B$8:$BG$226,'[1]2. Child Protection'!M$1,FALSE))</f>
        <v/>
      </c>
      <c r="Q228" s="18" t="str">
        <f>IF(VLOOKUP($A228,'[1]2. Child Protection'!$B$8:$BG$226,'[1]2. Child Protection'!N$1,FALSE)=F228,"",VLOOKUP($A228,'[1]2. Child Protection'!$B$8:$BG$226,'[1]2. Child Protection'!N$1,FALSE))</f>
        <v/>
      </c>
      <c r="R228" s="18" t="str">
        <f>IF(VLOOKUP($A228,'[1]2. Child Protection'!$B$8:$BG$226,'[1]2. Child Protection'!O$1,FALSE)=G228,"",VLOOKUP($A228,'[1]2. Child Protection'!$B$8:$BG$226,'[1]2. Child Protection'!O$1,FALSE))</f>
        <v/>
      </c>
      <c r="S228" s="18" t="str">
        <f>IF(VLOOKUP($A228,'[1]2. Child Protection'!$B$8:$BG$226,'[1]2. Child Protection'!P$1,FALSE)=H228,"",VLOOKUP($A228,'[1]2. Child Protection'!$B$8:$BG$226,'[1]2. Child Protection'!P$1,FALSE)-H228)</f>
        <v/>
      </c>
      <c r="T228" s="18" t="str">
        <f>IF(VLOOKUP($A228,'[1]2. Child Protection'!$B$8:$BG$226,'[1]2. Child Protection'!Q$1,FALSE)=I228,"",VLOOKUP($A228,'[1]2. Child Protection'!$B$8:$BG$226,'[1]2. Child Protection'!Q$1,FALSE))</f>
        <v/>
      </c>
      <c r="U228" s="18" t="str">
        <f>IF(VLOOKUP($A228,'[1]2. Child Protection'!$B$8:$BG$226,'[1]2. Child Protection'!R$1,FALSE)=J228,"",VLOOKUP($A228,'[1]2. Child Protection'!$B$8:$BG$226,'[1]2. Child Protection'!R$1,FALSE))</f>
        <v/>
      </c>
      <c r="V228" s="18" t="str">
        <f>IF(VLOOKUP($A228,'[1]2. Child Protection'!$B$8:$BG$226,'[1]2. Child Protection'!S$1,FALSE)=K228,"",VLOOKUP($A228,'[1]2. Child Protection'!$B$8:$BG$226,'[1]2. Child Protection'!S$1,FALSE))</f>
        <v/>
      </c>
      <c r="W228" s="2" t="b">
        <f t="shared" si="3"/>
        <v>1</v>
      </c>
      <c r="X228" s="64" t="s">
        <v>334</v>
      </c>
      <c r="Y228" s="56">
        <v>10.51</v>
      </c>
      <c r="Z228" s="57"/>
      <c r="AA228" s="56">
        <v>36.770000000000003</v>
      </c>
      <c r="AB228" s="57"/>
      <c r="AC228" s="58" t="s">
        <v>322</v>
      </c>
      <c r="AD228" s="58"/>
      <c r="AE228" s="56">
        <v>5.6</v>
      </c>
      <c r="AF228" s="57"/>
      <c r="AG228" s="58" t="s">
        <v>322</v>
      </c>
      <c r="AH228" s="65"/>
    </row>
    <row r="229" spans="1:34" x14ac:dyDescent="0.15">
      <c r="A229" s="6" t="s">
        <v>335</v>
      </c>
      <c r="B229" s="43">
        <v>4.24</v>
      </c>
      <c r="C229" s="48"/>
      <c r="D229" s="43">
        <v>18.675000000000001</v>
      </c>
      <c r="E229" s="48"/>
      <c r="F229" s="44" t="s">
        <v>320</v>
      </c>
      <c r="G229" s="44" t="s">
        <v>321</v>
      </c>
      <c r="H229" s="43">
        <v>2.819</v>
      </c>
      <c r="I229" s="48"/>
      <c r="J229" s="44" t="s">
        <v>322</v>
      </c>
      <c r="K229" s="44" t="s">
        <v>321</v>
      </c>
      <c r="M229" s="18" t="str">
        <f>IF(VLOOKUP($A229,'[1]2. Child Protection'!$B$8:$BG$226,'[1]2. Child Protection'!J$1,FALSE)=B229,"",VLOOKUP($A229,'[1]2. Child Protection'!$B$8:$BG$226,'[1]2. Child Protection'!J$1,FALSE)-B229)</f>
        <v/>
      </c>
      <c r="N229" s="18" t="str">
        <f>IF(VLOOKUP($A229,'[1]2. Child Protection'!$B$8:$BG$226,'[1]2. Child Protection'!K$1,FALSE)=C229,"",VLOOKUP($A229,'[1]2. Child Protection'!$B$8:$BG$226,'[1]2. Child Protection'!K$1,FALSE))</f>
        <v/>
      </c>
      <c r="O229" s="18" t="str">
        <f>IF(VLOOKUP($A229,'[1]2. Child Protection'!$B$8:$BG$226,'[1]2. Child Protection'!L$1,FALSE)=D229,"",VLOOKUP($A229,'[1]2. Child Protection'!$B$8:$BG$226,'[1]2. Child Protection'!L$1,FALSE)-D229)</f>
        <v/>
      </c>
      <c r="P229" s="18" t="str">
        <f>IF(VLOOKUP($A229,'[1]2. Child Protection'!$B$8:$BG$226,'[1]2. Child Protection'!M$1,FALSE)=E229,"",VLOOKUP($A229,'[1]2. Child Protection'!$B$8:$BG$226,'[1]2. Child Protection'!M$1,FALSE))</f>
        <v/>
      </c>
      <c r="Q229" s="18" t="str">
        <f>IF(VLOOKUP($A229,'[1]2. Child Protection'!$B$8:$BG$226,'[1]2. Child Protection'!N$1,FALSE)=F229,"",VLOOKUP($A229,'[1]2. Child Protection'!$B$8:$BG$226,'[1]2. Child Protection'!N$1,FALSE))</f>
        <v/>
      </c>
      <c r="R229" s="18" t="str">
        <f>IF(VLOOKUP($A229,'[1]2. Child Protection'!$B$8:$BG$226,'[1]2. Child Protection'!O$1,FALSE)=G229,"",VLOOKUP($A229,'[1]2. Child Protection'!$B$8:$BG$226,'[1]2. Child Protection'!O$1,FALSE))</f>
        <v/>
      </c>
      <c r="S229" s="18" t="str">
        <f>IF(VLOOKUP($A229,'[1]2. Child Protection'!$B$8:$BG$226,'[1]2. Child Protection'!P$1,FALSE)=H229,"",VLOOKUP($A229,'[1]2. Child Protection'!$B$8:$BG$226,'[1]2. Child Protection'!P$1,FALSE)-H229)</f>
        <v/>
      </c>
      <c r="T229" s="18" t="str">
        <f>IF(VLOOKUP($A229,'[1]2. Child Protection'!$B$8:$BG$226,'[1]2. Child Protection'!Q$1,FALSE)=I229,"",VLOOKUP($A229,'[1]2. Child Protection'!$B$8:$BG$226,'[1]2. Child Protection'!Q$1,FALSE))</f>
        <v/>
      </c>
      <c r="U229" s="18" t="str">
        <f>IF(VLOOKUP($A229,'[1]2. Child Protection'!$B$8:$BG$226,'[1]2. Child Protection'!R$1,FALSE)=J229,"",VLOOKUP($A229,'[1]2. Child Protection'!$B$8:$BG$226,'[1]2. Child Protection'!R$1,FALSE))</f>
        <v/>
      </c>
      <c r="V229" s="18" t="str">
        <f>IF(VLOOKUP($A229,'[1]2. Child Protection'!$B$8:$BG$226,'[1]2. Child Protection'!S$1,FALSE)=K229,"",VLOOKUP($A229,'[1]2. Child Protection'!$B$8:$BG$226,'[1]2. Child Protection'!S$1,FALSE))</f>
        <v/>
      </c>
      <c r="W229" s="2" t="b">
        <f t="shared" si="3"/>
        <v>1</v>
      </c>
      <c r="X229" s="69" t="s">
        <v>335</v>
      </c>
      <c r="Y229" s="70">
        <v>4.74</v>
      </c>
      <c r="Z229" s="71"/>
      <c r="AA229" s="70">
        <v>19.47</v>
      </c>
      <c r="AB229" s="71"/>
      <c r="AC229" s="72" t="s">
        <v>322</v>
      </c>
      <c r="AD229" s="73"/>
      <c r="AE229" s="70">
        <v>2.96</v>
      </c>
      <c r="AF229" s="71"/>
      <c r="AG229" s="72" t="s">
        <v>322</v>
      </c>
      <c r="AH229" s="74"/>
    </row>
    <row r="230" spans="1:34" x14ac:dyDescent="0.15">
      <c r="B230" s="2"/>
      <c r="D230" s="2"/>
      <c r="X230" s="1"/>
      <c r="Y230" s="1"/>
      <c r="Z230" s="1"/>
      <c r="AA230" s="1"/>
      <c r="AB230" s="1"/>
      <c r="AC230" s="1"/>
      <c r="AD230" s="1"/>
      <c r="AE230" s="1"/>
      <c r="AF230" s="1"/>
      <c r="AG230" s="1"/>
      <c r="AH230" s="1"/>
    </row>
    <row r="231" spans="1:34" x14ac:dyDescent="0.15">
      <c r="B231" s="46"/>
      <c r="C231" s="45"/>
      <c r="D231" s="46"/>
      <c r="E231" s="45"/>
      <c r="X231" s="1"/>
      <c r="Y231" s="75"/>
      <c r="Z231" s="76"/>
      <c r="AA231" s="75"/>
      <c r="AB231" s="76"/>
      <c r="AC231" s="1"/>
      <c r="AD231" s="1"/>
      <c r="AE231" s="1"/>
      <c r="AF231" s="1"/>
      <c r="AG231" s="1"/>
      <c r="AH231" s="1"/>
    </row>
    <row r="232" spans="1:34" x14ac:dyDescent="0.15">
      <c r="A232" s="14" t="s">
        <v>336</v>
      </c>
      <c r="B232" s="15" t="s">
        <v>337</v>
      </c>
      <c r="D232" s="2"/>
      <c r="X232" s="77" t="s">
        <v>336</v>
      </c>
      <c r="Y232" s="78" t="s">
        <v>337</v>
      </c>
      <c r="Z232" s="1"/>
      <c r="AA232" s="1"/>
      <c r="AB232" s="1"/>
      <c r="AC232" s="1"/>
      <c r="AD232" s="1"/>
      <c r="AE232" s="1"/>
      <c r="AF232" s="1"/>
      <c r="AG232" s="1"/>
      <c r="AH232" s="1"/>
    </row>
    <row r="233" spans="1:34" x14ac:dyDescent="0.15">
      <c r="A233" s="14"/>
      <c r="B233" s="15" t="s">
        <v>338</v>
      </c>
      <c r="D233" s="2"/>
      <c r="X233" s="77"/>
      <c r="Y233" s="78" t="s">
        <v>338</v>
      </c>
      <c r="Z233" s="1"/>
      <c r="AA233" s="1"/>
      <c r="AB233" s="1"/>
      <c r="AC233" s="1"/>
      <c r="AD233" s="1"/>
      <c r="AE233" s="1"/>
      <c r="AF233" s="1"/>
      <c r="AG233" s="1"/>
      <c r="AH233" s="1"/>
    </row>
    <row r="234" spans="1:34" x14ac:dyDescent="0.15">
      <c r="A234" s="15"/>
      <c r="B234" s="15" t="s">
        <v>339</v>
      </c>
      <c r="D234" s="2"/>
      <c r="X234" s="77"/>
      <c r="Y234" s="79" t="s">
        <v>339</v>
      </c>
      <c r="Z234" s="1"/>
      <c r="AA234" s="1"/>
      <c r="AB234" s="1"/>
      <c r="AC234" s="1"/>
      <c r="AD234" s="1"/>
      <c r="AE234" s="1"/>
      <c r="AF234" s="1"/>
      <c r="AG234" s="1"/>
      <c r="AH234" s="1"/>
    </row>
    <row r="235" spans="1:34" x14ac:dyDescent="0.15">
      <c r="A235" s="15"/>
      <c r="B235" s="15" t="s">
        <v>340</v>
      </c>
      <c r="D235" s="2"/>
      <c r="X235" s="77"/>
      <c r="Y235" s="80" t="s">
        <v>340</v>
      </c>
      <c r="Z235" s="1"/>
      <c r="AA235" s="1"/>
      <c r="AB235" s="1"/>
      <c r="AC235" s="1"/>
      <c r="AD235" s="1"/>
      <c r="AE235" s="1"/>
      <c r="AF235" s="1"/>
      <c r="AG235" s="1"/>
      <c r="AH235" s="1"/>
    </row>
    <row r="236" spans="1:34" x14ac:dyDescent="0.15">
      <c r="B236" s="2" t="s">
        <v>341</v>
      </c>
      <c r="D236" s="2"/>
      <c r="X236" s="79"/>
      <c r="Y236" s="79" t="s">
        <v>341</v>
      </c>
      <c r="Z236" s="1"/>
      <c r="AA236" s="1"/>
      <c r="AB236" s="1"/>
      <c r="AC236" s="1"/>
      <c r="AD236" s="1"/>
      <c r="AE236" s="1"/>
      <c r="AF236" s="1"/>
      <c r="AG236" s="1"/>
      <c r="AH236" s="1"/>
    </row>
    <row r="237" spans="1:34" x14ac:dyDescent="0.15">
      <c r="A237" s="14"/>
      <c r="B237" s="90" t="s">
        <v>372</v>
      </c>
      <c r="D237" s="2"/>
      <c r="X237" s="79"/>
      <c r="Y237" s="79" t="s">
        <v>373</v>
      </c>
      <c r="Z237" s="1"/>
      <c r="AA237" s="1"/>
      <c r="AB237" s="1"/>
      <c r="AC237" s="1"/>
      <c r="AD237" s="1"/>
      <c r="AE237" s="1"/>
      <c r="AF237" s="1"/>
      <c r="AG237" s="1"/>
      <c r="AH237" s="1"/>
    </row>
    <row r="238" spans="1:34" x14ac:dyDescent="0.15">
      <c r="A238" s="14"/>
      <c r="B238" s="2" t="s">
        <v>343</v>
      </c>
      <c r="D238" s="2"/>
      <c r="X238" s="1"/>
      <c r="Y238" s="1"/>
      <c r="Z238" s="1"/>
      <c r="AA238" s="1"/>
      <c r="AB238" s="1"/>
      <c r="AC238" s="1"/>
      <c r="AD238" s="1"/>
      <c r="AE238" s="1"/>
      <c r="AF238" s="1"/>
      <c r="AG238" s="1"/>
      <c r="AH238" s="1"/>
    </row>
    <row r="239" spans="1:34" x14ac:dyDescent="0.15">
      <c r="B239" s="2"/>
      <c r="D239" s="2"/>
      <c r="X239" s="77" t="s">
        <v>344</v>
      </c>
      <c r="Y239" s="1" t="s">
        <v>345</v>
      </c>
      <c r="Z239" s="1"/>
      <c r="AA239" s="1"/>
      <c r="AB239" s="1"/>
      <c r="AC239" s="1"/>
      <c r="AD239" s="1"/>
      <c r="AE239" s="1"/>
      <c r="AF239" s="1"/>
      <c r="AG239" s="1"/>
      <c r="AH239" s="1"/>
    </row>
    <row r="240" spans="1:34" x14ac:dyDescent="0.15">
      <c r="A240" s="9" t="s">
        <v>344</v>
      </c>
      <c r="B240" s="2" t="s">
        <v>345</v>
      </c>
      <c r="D240" s="2"/>
      <c r="X240" s="77"/>
      <c r="Y240" s="1" t="s">
        <v>346</v>
      </c>
      <c r="Z240" s="1"/>
      <c r="AA240" s="1"/>
      <c r="AB240" s="1"/>
      <c r="AC240" s="1"/>
      <c r="AD240" s="1"/>
      <c r="AE240" s="1"/>
      <c r="AF240" s="1"/>
      <c r="AG240" s="1"/>
      <c r="AH240" s="1"/>
    </row>
    <row r="241" spans="1:34" x14ac:dyDescent="0.15">
      <c r="B241" s="2" t="s">
        <v>346</v>
      </c>
      <c r="D241" s="2"/>
      <c r="X241" s="1"/>
      <c r="Y241" s="1"/>
      <c r="Z241" s="1"/>
      <c r="AA241" s="1"/>
      <c r="AB241" s="1"/>
      <c r="AC241" s="1"/>
      <c r="AD241" s="1"/>
      <c r="AE241" s="1"/>
      <c r="AF241" s="1"/>
      <c r="AG241" s="1"/>
      <c r="AH241" s="1"/>
    </row>
    <row r="242" spans="1:34" s="48" customFormat="1" x14ac:dyDescent="0.15">
      <c r="A242" s="16"/>
      <c r="B242" s="47"/>
      <c r="X242" s="81" t="s">
        <v>347</v>
      </c>
      <c r="Y242" s="82" t="s">
        <v>374</v>
      </c>
      <c r="Z242" s="1"/>
      <c r="AA242" s="1"/>
      <c r="AB242" s="1"/>
      <c r="AC242" s="1"/>
      <c r="AD242" s="1"/>
      <c r="AE242" s="1"/>
      <c r="AF242" s="1"/>
      <c r="AG242" s="1"/>
      <c r="AH242" s="1"/>
    </row>
    <row r="243" spans="1:34" s="48" customFormat="1" x14ac:dyDescent="0.15">
      <c r="A243" s="9" t="s">
        <v>347</v>
      </c>
      <c r="B243" s="17" t="s">
        <v>348</v>
      </c>
      <c r="X243" s="1"/>
      <c r="Y243" s="1"/>
      <c r="Z243" s="1"/>
      <c r="AA243" s="1"/>
      <c r="AB243" s="1"/>
      <c r="AC243" s="1"/>
      <c r="AD243" s="1"/>
      <c r="AE243" s="1"/>
      <c r="AF243" s="1"/>
      <c r="AG243" s="1"/>
      <c r="AH243" s="1"/>
    </row>
    <row r="244" spans="1:34" x14ac:dyDescent="0.15">
      <c r="B244" s="2"/>
      <c r="D244" s="2"/>
      <c r="X244" s="83" t="s">
        <v>349</v>
      </c>
      <c r="Y244" s="84"/>
      <c r="Z244" s="57"/>
      <c r="AA244" s="57"/>
      <c r="AB244" s="57"/>
      <c r="AC244" s="57"/>
      <c r="AD244" s="57"/>
      <c r="AE244" s="57"/>
      <c r="AF244" s="57"/>
      <c r="AG244" s="57"/>
      <c r="AH244" s="57"/>
    </row>
    <row r="245" spans="1:34" x14ac:dyDescent="0.15">
      <c r="A245" s="2" t="s">
        <v>349</v>
      </c>
      <c r="B245" s="2"/>
      <c r="D245" s="2"/>
      <c r="X245" s="81" t="s">
        <v>350</v>
      </c>
      <c r="Y245" s="85" t="s">
        <v>351</v>
      </c>
      <c r="Z245" s="57"/>
      <c r="AA245" s="57"/>
      <c r="AB245" s="57"/>
      <c r="AC245" s="57"/>
      <c r="AD245" s="57"/>
      <c r="AE245" s="57"/>
      <c r="AF245" s="57"/>
      <c r="AG245" s="57"/>
      <c r="AH245" s="57"/>
    </row>
    <row r="246" spans="1:34" x14ac:dyDescent="0.15">
      <c r="A246" s="2" t="s">
        <v>350</v>
      </c>
      <c r="B246" s="2" t="s">
        <v>351</v>
      </c>
      <c r="D246" s="2"/>
    </row>
    <row r="247" spans="1:34" x14ac:dyDescent="0.15">
      <c r="B247" s="2"/>
      <c r="D247" s="2"/>
    </row>
    <row r="248" spans="1:34" x14ac:dyDescent="0.15">
      <c r="B248" s="2"/>
      <c r="D248" s="2"/>
    </row>
    <row r="249" spans="1:34" x14ac:dyDescent="0.15">
      <c r="B249" s="2"/>
      <c r="D249" s="2"/>
    </row>
    <row r="250" spans="1:34" x14ac:dyDescent="0.15">
      <c r="B250" s="2"/>
      <c r="D250" s="2"/>
    </row>
    <row r="251" spans="1:34" x14ac:dyDescent="0.15">
      <c r="B251" s="2"/>
      <c r="D251" s="2"/>
    </row>
    <row r="252" spans="1:34" x14ac:dyDescent="0.15">
      <c r="B252" s="2"/>
      <c r="D252" s="2"/>
    </row>
    <row r="253" spans="1:34" x14ac:dyDescent="0.15">
      <c r="B253" s="2"/>
      <c r="D253" s="2"/>
    </row>
    <row r="254" spans="1:34" x14ac:dyDescent="0.15">
      <c r="B254" s="2"/>
      <c r="D254" s="2"/>
    </row>
    <row r="255" spans="1:34" x14ac:dyDescent="0.15">
      <c r="B255" s="2"/>
      <c r="D255" s="2"/>
    </row>
    <row r="256" spans="1:34" x14ac:dyDescent="0.15">
      <c r="B256" s="2"/>
      <c r="D256" s="2"/>
    </row>
    <row r="257" s="2" customFormat="1" x14ac:dyDescent="0.15"/>
    <row r="258" s="2" customFormat="1" x14ac:dyDescent="0.15"/>
    <row r="259" s="2" customFormat="1" x14ac:dyDescent="0.15"/>
    <row r="260" s="2" customFormat="1" x14ac:dyDescent="0.15"/>
    <row r="261" s="2" customFormat="1" x14ac:dyDescent="0.15"/>
    <row r="262" s="2" customFormat="1" x14ac:dyDescent="0.15"/>
    <row r="263" s="2" customFormat="1" x14ac:dyDescent="0.15"/>
    <row r="264" s="2" customFormat="1" x14ac:dyDescent="0.15"/>
    <row r="265" s="2" customFormat="1" x14ac:dyDescent="0.15"/>
    <row r="266" s="2" customFormat="1" x14ac:dyDescent="0.15"/>
    <row r="267" s="2" customFormat="1" x14ac:dyDescent="0.15"/>
    <row r="268" s="2" customFormat="1" x14ac:dyDescent="0.15"/>
    <row r="269" s="2" customFormat="1" x14ac:dyDescent="0.15"/>
    <row r="270" s="2" customFormat="1" x14ac:dyDescent="0.15"/>
    <row r="271" s="2" customFormat="1" x14ac:dyDescent="0.15"/>
    <row r="272" s="2" customFormat="1" x14ac:dyDescent="0.15"/>
    <row r="273" s="2" customFormat="1" x14ac:dyDescent="0.15"/>
    <row r="274" s="2" customFormat="1" x14ac:dyDescent="0.15"/>
    <row r="275" s="2" customFormat="1" x14ac:dyDescent="0.15"/>
    <row r="276" s="2" customFormat="1" x14ac:dyDescent="0.15"/>
    <row r="277" s="2" customFormat="1" x14ac:dyDescent="0.15"/>
    <row r="278" s="2" customFormat="1" x14ac:dyDescent="0.15"/>
    <row r="279" s="2" customFormat="1" x14ac:dyDescent="0.15"/>
    <row r="280" s="2" customFormat="1" x14ac:dyDescent="0.15"/>
    <row r="281" s="2" customFormat="1" x14ac:dyDescent="0.15"/>
    <row r="282" s="2" customFormat="1" x14ac:dyDescent="0.15"/>
    <row r="283" s="2" customFormat="1" x14ac:dyDescent="0.15"/>
    <row r="284" s="2" customFormat="1" x14ac:dyDescent="0.15"/>
    <row r="285" s="2" customFormat="1" x14ac:dyDescent="0.15"/>
    <row r="286" s="2" customFormat="1" x14ac:dyDescent="0.15"/>
    <row r="287" s="2" customFormat="1" x14ac:dyDescent="0.15"/>
    <row r="288" s="2" customFormat="1" x14ac:dyDescent="0.15"/>
    <row r="289" s="2" customFormat="1" x14ac:dyDescent="0.15"/>
    <row r="290" s="2" customFormat="1" x14ac:dyDescent="0.15"/>
    <row r="291" s="2" customFormat="1" x14ac:dyDescent="0.15"/>
    <row r="292" s="2" customFormat="1" x14ac:dyDescent="0.15"/>
    <row r="293" s="2" customFormat="1" x14ac:dyDescent="0.15"/>
  </sheetData>
  <autoFilter ref="A12:W229" xr:uid="{CF48528D-912A-408A-9D8E-4C6F303C0D10}"/>
  <mergeCells count="22">
    <mergeCell ref="X8:X11"/>
    <mergeCell ref="Y8:AH9"/>
    <mergeCell ref="Y10:AD10"/>
    <mergeCell ref="AE10:AH10"/>
    <mergeCell ref="Y11:Z11"/>
    <mergeCell ref="AA11:AB11"/>
    <mergeCell ref="AE11:AF11"/>
    <mergeCell ref="B1:G1"/>
    <mergeCell ref="B2:G2"/>
    <mergeCell ref="A8:A11"/>
    <mergeCell ref="B8:K9"/>
    <mergeCell ref="M8:V9"/>
    <mergeCell ref="B10:G10"/>
    <mergeCell ref="H10:K10"/>
    <mergeCell ref="M10:R10"/>
    <mergeCell ref="S10:V10"/>
    <mergeCell ref="B11:C11"/>
    <mergeCell ref="D11:E11"/>
    <mergeCell ref="H11:I11"/>
    <mergeCell ref="M11:N11"/>
    <mergeCell ref="O11:P11"/>
    <mergeCell ref="S11:T11"/>
  </mergeCells>
  <phoneticPr fontId="20" type="noConversion"/>
  <hyperlinks>
    <hyperlink ref="Y245" r:id="rId1" xr:uid="{BD9A7187-89A5-4534-8843-0D732FD1AF1D}"/>
    <hyperlink ref="B243" r:id="rId2" display="data@unicef.org" xr:uid="{B86822D2-5002-41D4-99A9-18F73A193809}"/>
  </hyperlinks>
  <pageMargins left="0.7" right="0.7" top="0.75" bottom="0.75" header="0.3" footer="0.3"/>
  <pageSetup scale="80" fitToHeight="0"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Child marriage</vt:lpstr>
      <vt:lpstr>Child marriage check</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Yu Nong</cp:lastModifiedBy>
  <cp:revision/>
  <dcterms:created xsi:type="dcterms:W3CDTF">2014-10-16T18:03:38Z</dcterms:created>
  <dcterms:modified xsi:type="dcterms:W3CDTF">2023-10-01T03:16:03Z</dcterms:modified>
  <cp:category/>
  <cp:contentStatus/>
</cp:coreProperties>
</file>