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olu\Documents\Software\GitHub\FinEngColumbia\"/>
    </mc:Choice>
  </mc:AlternateContent>
  <bookViews>
    <workbookView xWindow="0" yWindow="0" windowWidth="20490" windowHeight="7455"/>
  </bookViews>
  <sheets>
    <sheet name="data" sheetId="1" r:id="rId1"/>
  </sheets>
  <definedNames>
    <definedName name="rf">data!$B$13</definedName>
    <definedName name="solver_adj" localSheetId="0" hidden="1">data!$B$18:$D$18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data!$B$22</definedName>
    <definedName name="solver_lhs2" localSheetId="0" hidden="1">data!$E$18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data!$B$20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2</definedName>
    <definedName name="solver_rhs1" localSheetId="0" hidden="1">data!$D$22</definedName>
    <definedName name="solver_rhs2" localSheetId="0" hidden="1">data!$G$18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  <definedName name="tau">#REF!</definedName>
  </definedNames>
  <calcPr calcId="152511" iterateDelta="1E-4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5" i="1" l="1"/>
  <c r="D15" i="1"/>
  <c r="B15" i="1"/>
  <c r="C18" i="1"/>
  <c r="E18" i="1" s="1"/>
  <c r="D18" i="1"/>
  <c r="B18" i="1"/>
  <c r="B22" i="1" s="1" a="1"/>
  <c r="B22" i="1" s="1"/>
  <c r="D11" i="1"/>
  <c r="C11" i="1"/>
  <c r="B11" i="1"/>
  <c r="B20" i="1" l="1"/>
</calcChain>
</file>

<file path=xl/sharedStrings.xml><?xml version="1.0" encoding="utf-8"?>
<sst xmlns="http://schemas.openxmlformats.org/spreadsheetml/2006/main" count="25" uniqueCount="16">
  <si>
    <t>Covariance matrix</t>
  </si>
  <si>
    <t>Volatility</t>
  </si>
  <si>
    <t>Mean return</t>
  </si>
  <si>
    <t>Porfolio</t>
  </si>
  <si>
    <t>=</t>
  </si>
  <si>
    <t>&lt;=</t>
  </si>
  <si>
    <t>x1</t>
  </si>
  <si>
    <t>x2</t>
  </si>
  <si>
    <t>x3</t>
  </si>
  <si>
    <t>Volatility (%)</t>
  </si>
  <si>
    <t>Rate of return (%)</t>
  </si>
  <si>
    <t>Asset 1</t>
  </si>
  <si>
    <t>Asset 2</t>
  </si>
  <si>
    <t>Asset 3</t>
  </si>
  <si>
    <t>Interest rate</t>
  </si>
  <si>
    <t>Excess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</si>
</sst>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sz val="8"/>
      <name val="Verdana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4">
    <xf numFmtId="0" fontId="0" fillId="0" borderId="0" xfId="0"/>
    <xf numFmtId="0" fontId="1" fillId="0" borderId="0" xfId="1"/>
    <xf numFmtId="0" fontId="0" fillId="0" borderId="0" xfId="0" applyAlignment="1"/>
    <xf numFmtId="2" fontId="3" fillId="0" borderId="1" xfId="2" applyNumberFormat="1" applyFont="1" applyBorder="1" applyAlignment="1">
      <alignment horizontal="center"/>
    </xf>
    <xf numFmtId="2" fontId="0" fillId="3" borderId="1" xfId="0" applyNumberFormat="1" applyFill="1" applyBorder="1"/>
    <xf numFmtId="2" fontId="0" fillId="4" borderId="1" xfId="0" applyNumberFormat="1" applyFill="1" applyBorder="1"/>
    <xf numFmtId="0" fontId="0" fillId="0" borderId="0" xfId="0" applyAlignment="1">
      <alignment horizontal="center"/>
    </xf>
    <xf numFmtId="2" fontId="0" fillId="6" borderId="1" xfId="0" applyNumberFormat="1" applyFill="1" applyBorder="1"/>
    <xf numFmtId="2" fontId="0" fillId="5" borderId="1" xfId="0" applyNumberFormat="1" applyFill="1" applyBorder="1"/>
    <xf numFmtId="2" fontId="0" fillId="0" borderId="0" xfId="0" applyNumberFormat="1"/>
    <xf numFmtId="0" fontId="0" fillId="0" borderId="1" xfId="0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164" fontId="3" fillId="0" borderId="1" xfId="2" applyNumberFormat="1" applyFont="1" applyBorder="1" applyAlignment="1">
      <alignment horizontal="center"/>
    </xf>
    <xf numFmtId="0" fontId="1" fillId="0" borderId="0" xfId="1" applyAlignment="1">
      <alignment horizontal="center"/>
    </xf>
  </cellXfs>
  <cellStyles count="3">
    <cellStyle name="Heading 4" xfId="1" builtinId="19"/>
    <cellStyle name="Normal" xfId="0" builtinId="0"/>
    <cellStyle name="Normal_BL" xfId="2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7"/>
  <sheetViews>
    <sheetView tabSelected="1" workbookViewId="0">
      <selection activeCell="K13" sqref="K13"/>
    </sheetView>
  </sheetViews>
  <sheetFormatPr defaultColWidth="8.85546875" defaultRowHeight="15" x14ac:dyDescent="0.25"/>
  <cols>
    <col min="1" max="1" width="19.85546875" customWidth="1"/>
    <col min="2" max="2" width="11.42578125" customWidth="1"/>
    <col min="3" max="3" width="12.28515625" customWidth="1"/>
    <col min="4" max="4" width="16" customWidth="1"/>
    <col min="5" max="5" width="12.140625" customWidth="1"/>
    <col min="6" max="6" width="7.85546875" customWidth="1"/>
    <col min="7" max="7" width="10" customWidth="1"/>
    <col min="8" max="8" width="16.28515625" customWidth="1"/>
    <col min="9" max="9" width="18" customWidth="1"/>
  </cols>
  <sheetData>
    <row r="1" spans="1:5" x14ac:dyDescent="0.25">
      <c r="B1" s="13" t="s">
        <v>11</v>
      </c>
      <c r="C1" s="13" t="s">
        <v>12</v>
      </c>
      <c r="D1" s="13" t="s">
        <v>13</v>
      </c>
    </row>
    <row r="2" spans="1:5" x14ac:dyDescent="0.25">
      <c r="A2" t="s">
        <v>2</v>
      </c>
      <c r="B2" s="3">
        <v>6</v>
      </c>
      <c r="C2" s="3">
        <v>2</v>
      </c>
      <c r="D2" s="3">
        <v>4</v>
      </c>
    </row>
    <row r="4" spans="1:5" x14ac:dyDescent="0.25">
      <c r="A4" t="s">
        <v>0</v>
      </c>
    </row>
    <row r="5" spans="1:5" x14ac:dyDescent="0.25">
      <c r="B5" s="13" t="s">
        <v>11</v>
      </c>
      <c r="C5" s="13" t="s">
        <v>12</v>
      </c>
      <c r="D5" s="13" t="s">
        <v>13</v>
      </c>
      <c r="E5" s="2"/>
    </row>
    <row r="6" spans="1:5" x14ac:dyDescent="0.25">
      <c r="A6" s="1" t="s">
        <v>11</v>
      </c>
      <c r="B6" s="12">
        <v>8.0000000000000002E-3</v>
      </c>
      <c r="C6" s="12">
        <v>-2E-3</v>
      </c>
      <c r="D6" s="12">
        <v>4.0000000000000001E-3</v>
      </c>
    </row>
    <row r="7" spans="1:5" x14ac:dyDescent="0.25">
      <c r="A7" s="1" t="s">
        <v>12</v>
      </c>
      <c r="B7" s="12">
        <v>-2E-3</v>
      </c>
      <c r="C7" s="12">
        <v>2E-3</v>
      </c>
      <c r="D7" s="12">
        <v>-2E-3</v>
      </c>
    </row>
    <row r="8" spans="1:5" x14ac:dyDescent="0.25">
      <c r="A8" s="1" t="s">
        <v>13</v>
      </c>
      <c r="B8" s="12">
        <v>4.0000000000000001E-3</v>
      </c>
      <c r="C8" s="12">
        <v>-2E-3</v>
      </c>
      <c r="D8" s="12">
        <v>8.0000000000000002E-3</v>
      </c>
    </row>
    <row r="10" spans="1:5" x14ac:dyDescent="0.25">
      <c r="B10" s="13" t="s">
        <v>11</v>
      </c>
      <c r="C10" s="13" t="s">
        <v>12</v>
      </c>
      <c r="D10" s="13" t="s">
        <v>13</v>
      </c>
    </row>
    <row r="11" spans="1:5" x14ac:dyDescent="0.25">
      <c r="A11" t="s">
        <v>1</v>
      </c>
      <c r="B11" s="3">
        <f>100*SQRT(B6)</f>
        <v>8.9442719099991592</v>
      </c>
      <c r="C11" s="3">
        <f>100*SQRT(C7)</f>
        <v>4.4721359549995796</v>
      </c>
      <c r="D11" s="3">
        <f>100*SQRT(D8)</f>
        <v>8.9442719099991592</v>
      </c>
    </row>
    <row r="13" spans="1:5" x14ac:dyDescent="0.25">
      <c r="A13" t="s">
        <v>14</v>
      </c>
      <c r="B13">
        <v>1</v>
      </c>
    </row>
    <row r="15" spans="1:5" x14ac:dyDescent="0.25">
      <c r="A15" t="s">
        <v>15</v>
      </c>
      <c r="B15" s="3">
        <f>B2-rf</f>
        <v>5</v>
      </c>
      <c r="C15" s="3">
        <f>C2-rf</f>
        <v>1</v>
      </c>
      <c r="D15" s="3">
        <f>D2-rf</f>
        <v>3</v>
      </c>
    </row>
    <row r="17" spans="1:7" x14ac:dyDescent="0.25">
      <c r="A17" t="s">
        <v>3</v>
      </c>
      <c r="B17" s="10" t="s">
        <v>6</v>
      </c>
      <c r="C17" s="10" t="s">
        <v>7</v>
      </c>
      <c r="D17" s="10" t="s">
        <v>8</v>
      </c>
    </row>
    <row r="18" spans="1:7" x14ac:dyDescent="0.25">
      <c r="B18" s="11">
        <f ca="1">NORMINV(RAND(),0,1)</f>
        <v>6.4294103572048299E-3</v>
      </c>
      <c r="C18" s="11">
        <f t="shared" ref="C18:D18" ca="1" si="0">NORMINV(RAND(),0,1)</f>
        <v>-0.7523374006878506</v>
      </c>
      <c r="D18" s="11">
        <f t="shared" ca="1" si="0"/>
        <v>1.2891869690032067</v>
      </c>
      <c r="E18" s="4">
        <f ca="1">SUM(B18:D18)</f>
        <v>0.54327897867256092</v>
      </c>
      <c r="F18" s="6" t="s">
        <v>4</v>
      </c>
      <c r="G18" s="5">
        <v>1</v>
      </c>
    </row>
    <row r="20" spans="1:7" x14ac:dyDescent="0.25">
      <c r="A20" t="s">
        <v>10</v>
      </c>
      <c r="B20" s="7">
        <f ca="1">SUMPRODUCT(B18:D18,B2:D2)</f>
        <v>3.6906495367803549</v>
      </c>
    </row>
    <row r="22" spans="1:7" x14ac:dyDescent="0.25">
      <c r="A22" t="s">
        <v>9</v>
      </c>
      <c r="B22" s="8">
        <f t="array" aca="1" ref="B22" ca="1">100*SQRT(MMULT(B18:D18,MMULT(B6:D8,TRANSPOSE(B18:D18))))</f>
        <v>13.562319303431385</v>
      </c>
      <c r="C22" s="6" t="s">
        <v>5</v>
      </c>
      <c r="D22" s="5">
        <v>85.940286092179008</v>
      </c>
    </row>
    <row r="27" spans="1:7" x14ac:dyDescent="0.25">
      <c r="B27" s="9"/>
      <c r="C27" s="9"/>
      <c r="D27" s="9"/>
    </row>
  </sheetData>
  <phoneticPr fontId="4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rf</vt:lpstr>
    </vt:vector>
  </TitlesOfParts>
  <Company>Columbia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Columbia University</dc:creator>
  <cp:lastModifiedBy>Molu Shi</cp:lastModifiedBy>
  <dcterms:created xsi:type="dcterms:W3CDTF">2013-01-27T13:25:37Z</dcterms:created>
  <dcterms:modified xsi:type="dcterms:W3CDTF">2015-10-17T17:58:13Z</dcterms:modified>
</cp:coreProperties>
</file>