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 activeTab="1"/>
  </bookViews>
  <sheets>
    <sheet name="Sheet1" sheetId="1" r:id="rId1"/>
    <sheet name="Sheet2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3" i="2"/>
  <c r="D73"/>
  <c r="F72"/>
  <c r="D72"/>
  <c r="F71"/>
  <c r="D71"/>
  <c r="F70"/>
  <c r="D70"/>
  <c r="F69"/>
  <c r="D69"/>
  <c r="F68"/>
  <c r="D68"/>
  <c r="F67"/>
  <c r="D67"/>
  <c r="F66"/>
  <c r="D66"/>
  <c r="F65"/>
  <c r="D65"/>
  <c r="F64"/>
  <c r="D64"/>
  <c r="F63"/>
  <c r="D63"/>
  <c r="F62"/>
  <c r="D62"/>
  <c r="F61"/>
  <c r="D61"/>
  <c r="F60"/>
  <c r="D60"/>
  <c r="F59"/>
  <c r="D59"/>
  <c r="F58"/>
  <c r="D58"/>
  <c r="F57"/>
  <c r="D57"/>
  <c r="F56"/>
  <c r="D56"/>
  <c r="F55"/>
  <c r="D55"/>
  <c r="F54"/>
  <c r="D54"/>
  <c r="F53"/>
  <c r="D53"/>
  <c r="F52"/>
  <c r="D52"/>
  <c r="F51"/>
  <c r="D51"/>
  <c r="F50"/>
  <c r="D50"/>
  <c r="F49"/>
  <c r="D49"/>
  <c r="F48"/>
  <c r="D48"/>
  <c r="F47"/>
  <c r="D47"/>
  <c r="F46"/>
  <c r="D46"/>
  <c r="F45"/>
  <c r="D45"/>
  <c r="F44"/>
  <c r="D44"/>
  <c r="F43"/>
  <c r="D43"/>
  <c r="F42"/>
  <c r="D42"/>
  <c r="F41"/>
  <c r="D41"/>
  <c r="F40"/>
  <c r="D40"/>
  <c r="F39"/>
  <c r="D39"/>
  <c r="F38"/>
  <c r="D38"/>
  <c r="F37"/>
  <c r="D37"/>
  <c r="F36"/>
  <c r="D36"/>
  <c r="F35"/>
  <c r="D35"/>
  <c r="F34"/>
  <c r="D34"/>
  <c r="F33"/>
  <c r="D33"/>
  <c r="F32"/>
  <c r="D32"/>
  <c r="F31"/>
  <c r="D31"/>
  <c r="F30"/>
  <c r="D30"/>
  <c r="F29"/>
  <c r="D29"/>
  <c r="F28"/>
  <c r="D28"/>
  <c r="F27"/>
  <c r="D27"/>
  <c r="F26"/>
  <c r="D26"/>
  <c r="F25"/>
  <c r="D25"/>
  <c r="F24"/>
  <c r="D24"/>
  <c r="F23"/>
  <c r="D23"/>
  <c r="F22"/>
  <c r="D22"/>
  <c r="F21"/>
  <c r="D21"/>
  <c r="F20"/>
  <c r="D20"/>
  <c r="F19"/>
  <c r="D19"/>
  <c r="F18"/>
  <c r="D18"/>
  <c r="F17"/>
  <c r="D17"/>
  <c r="F16"/>
  <c r="D16"/>
  <c r="F15"/>
  <c r="D15"/>
  <c r="F14"/>
  <c r="D14"/>
  <c r="F13"/>
  <c r="D13"/>
  <c r="F12"/>
  <c r="D12"/>
  <c r="F11"/>
  <c r="D11"/>
  <c r="F10"/>
  <c r="D10"/>
  <c r="F9"/>
  <c r="D9"/>
  <c r="F8"/>
  <c r="D8"/>
  <c r="F7"/>
  <c r="D7"/>
  <c r="F6"/>
  <c r="D6"/>
  <c r="F5"/>
  <c r="D5"/>
  <c r="F4"/>
  <c r="D4"/>
  <c r="F3"/>
  <c r="D3"/>
  <c r="F2"/>
  <c r="D2"/>
  <c r="E78" i="1" l="1"/>
  <c r="F6" l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5"/>
  <c r="F78" l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5"/>
  <c r="C78"/>
  <c r="D78" l="1"/>
</calcChain>
</file>

<file path=xl/sharedStrings.xml><?xml version="1.0" encoding="utf-8"?>
<sst xmlns="http://schemas.openxmlformats.org/spreadsheetml/2006/main" count="923" uniqueCount="192">
  <si>
    <t>UNIT NO</t>
  </si>
  <si>
    <t>CARPET AREA - in Sq. mtrs.</t>
  </si>
  <si>
    <t>UNDIVIDED SHARE OF COMMON AREA [INCLUDING PARKING] - Sq. mtrs.</t>
  </si>
  <si>
    <t>TOTAL CONSTRUCTION AREA i.e. BUILT-UP AREA - in Sq. mtrs.</t>
  </si>
  <si>
    <t>UNDIVIDED SHARE IN LAND AREA - in Sq. mtrs.</t>
  </si>
  <si>
    <t>DHANANI TOWERS AREA DETAILS</t>
  </si>
  <si>
    <t>A-101</t>
  </si>
  <si>
    <t>A-102</t>
  </si>
  <si>
    <t>A-103</t>
  </si>
  <si>
    <t>A-104</t>
  </si>
  <si>
    <t>A-201</t>
  </si>
  <si>
    <t>A-202</t>
  </si>
  <si>
    <t>A-203</t>
  </si>
  <si>
    <t>A-204</t>
  </si>
  <si>
    <t>A-301</t>
  </si>
  <si>
    <t>A-302</t>
  </si>
  <si>
    <t>A-303</t>
  </si>
  <si>
    <t>A-304</t>
  </si>
  <si>
    <t>A-401</t>
  </si>
  <si>
    <t>A-402</t>
  </si>
  <si>
    <t>A-403</t>
  </si>
  <si>
    <t>A-404</t>
  </si>
  <si>
    <t>A-501</t>
  </si>
  <si>
    <t>A-502</t>
  </si>
  <si>
    <t>A-503</t>
  </si>
  <si>
    <t>A-504</t>
  </si>
  <si>
    <t>A-601</t>
  </si>
  <si>
    <t>A-602</t>
  </si>
  <si>
    <t>A-603</t>
  </si>
  <si>
    <t>A-604</t>
  </si>
  <si>
    <t>A-701</t>
  </si>
  <si>
    <t>A-702</t>
  </si>
  <si>
    <t>A-703</t>
  </si>
  <si>
    <t>A-704</t>
  </si>
  <si>
    <t>A-801</t>
  </si>
  <si>
    <t>A-802</t>
  </si>
  <si>
    <t>A-803</t>
  </si>
  <si>
    <t>A-804</t>
  </si>
  <si>
    <t>A-901</t>
  </si>
  <si>
    <t>A-902</t>
  </si>
  <si>
    <t>A-903</t>
  </si>
  <si>
    <t>A-904</t>
  </si>
  <si>
    <t>B-101</t>
  </si>
  <si>
    <t>B-102</t>
  </si>
  <si>
    <t>B-103</t>
  </si>
  <si>
    <t>B-104</t>
  </si>
  <si>
    <t>B-201</t>
  </si>
  <si>
    <t>B-202</t>
  </si>
  <si>
    <t>B-203</t>
  </si>
  <si>
    <t>B-204</t>
  </si>
  <si>
    <t>B-301</t>
  </si>
  <si>
    <t>B-302</t>
  </si>
  <si>
    <t>B-303</t>
  </si>
  <si>
    <t>B-304</t>
  </si>
  <si>
    <t>B-401</t>
  </si>
  <si>
    <t>B-402</t>
  </si>
  <si>
    <t>B-403</t>
  </si>
  <si>
    <t>B-404</t>
  </si>
  <si>
    <t>B-501</t>
  </si>
  <si>
    <t>B-502</t>
  </si>
  <si>
    <t>B-503</t>
  </si>
  <si>
    <t>B-504</t>
  </si>
  <si>
    <t>B-601</t>
  </si>
  <si>
    <t>B-602</t>
  </si>
  <si>
    <t>B-603</t>
  </si>
  <si>
    <t>B-604</t>
  </si>
  <si>
    <t>B-701</t>
  </si>
  <si>
    <t>B-702</t>
  </si>
  <si>
    <t>B-703</t>
  </si>
  <si>
    <t>B-704</t>
  </si>
  <si>
    <t>B-801</t>
  </si>
  <si>
    <t>B-802</t>
  </si>
  <si>
    <t>B-803</t>
  </si>
  <si>
    <t>B-804</t>
  </si>
  <si>
    <t>B-901</t>
  </si>
  <si>
    <t>B-902</t>
  </si>
  <si>
    <t>B-903</t>
  </si>
  <si>
    <t>B-904</t>
  </si>
  <si>
    <t>TOTAL</t>
  </si>
  <si>
    <t>PER SQ UNIT</t>
  </si>
  <si>
    <t>FLOOR</t>
  </si>
  <si>
    <t>EAST</t>
  </si>
  <si>
    <t>WEST</t>
  </si>
  <si>
    <t>NORTH</t>
  </si>
  <si>
    <t>SOUTH</t>
  </si>
  <si>
    <t>First</t>
  </si>
  <si>
    <t>Second</t>
  </si>
  <si>
    <t>Third</t>
  </si>
  <si>
    <t>Fourth</t>
  </si>
  <si>
    <t>Fifth</t>
  </si>
  <si>
    <t>Sixth</t>
  </si>
  <si>
    <t>Seventh</t>
  </si>
  <si>
    <t>Eighth</t>
  </si>
  <si>
    <t>Nineth</t>
  </si>
  <si>
    <t>Flat No. A-104</t>
  </si>
  <si>
    <t>Flat No. A-204</t>
  </si>
  <si>
    <t>Flat No. A-304</t>
  </si>
  <si>
    <t>Flat No. A-404</t>
  </si>
  <si>
    <t>Flat No. A-504</t>
  </si>
  <si>
    <t>Flat No. A-604</t>
  </si>
  <si>
    <t>12 Mtr TP Road</t>
  </si>
  <si>
    <t>Flat No. A-102</t>
  </si>
  <si>
    <t>FP No. 91</t>
  </si>
  <si>
    <t>Flat No. A-103</t>
  </si>
  <si>
    <t>Flat No. A-203</t>
  </si>
  <si>
    <t>Flat No. A-303</t>
  </si>
  <si>
    <t>Flat No. A-403</t>
  </si>
  <si>
    <t>Flat No. A-202</t>
  </si>
  <si>
    <t>Flat No. A-302</t>
  </si>
  <si>
    <t>Flat No. A-402</t>
  </si>
  <si>
    <t>Flat No. A-502</t>
  </si>
  <si>
    <t>Flat No. B-101</t>
  </si>
  <si>
    <t>Flat No. A-101</t>
  </si>
  <si>
    <t>Flat No. A-201</t>
  </si>
  <si>
    <t>Flat No. A-301</t>
  </si>
  <si>
    <t>Flat No. A-401</t>
  </si>
  <si>
    <t>Flat No. B-201</t>
  </si>
  <si>
    <t>Flat No. B-301</t>
  </si>
  <si>
    <t>Flat No. B-401</t>
  </si>
  <si>
    <t>Flat No. A-503</t>
  </si>
  <si>
    <t>Flat No. A-501</t>
  </si>
  <si>
    <t>Flat No. B-501</t>
  </si>
  <si>
    <t>Flat No. A-602</t>
  </si>
  <si>
    <t>Flat No. A-603</t>
  </si>
  <si>
    <t>Flat No. A-601</t>
  </si>
  <si>
    <t>Flat No. B-601</t>
  </si>
  <si>
    <t>Flat No. A-704</t>
  </si>
  <si>
    <t>Flat No. A-702</t>
  </si>
  <si>
    <t>Flat No. A-703</t>
  </si>
  <si>
    <t>Flat No. A-701</t>
  </si>
  <si>
    <t>Flat No. B-701</t>
  </si>
  <si>
    <t>Flat No. A-804</t>
  </si>
  <si>
    <t>Flat No. A-802</t>
  </si>
  <si>
    <t>Flat No. A-803</t>
  </si>
  <si>
    <t>Flat No. A-801</t>
  </si>
  <si>
    <t>Flat No. B-801</t>
  </si>
  <si>
    <t>Flat No. A-902</t>
  </si>
  <si>
    <t>Flat No. A-904</t>
  </si>
  <si>
    <t>Flat No. A-903</t>
  </si>
  <si>
    <t>Flat No. A-901</t>
  </si>
  <si>
    <t>Flat No. B-901</t>
  </si>
  <si>
    <t>Flat No. B-104</t>
  </si>
  <si>
    <t>Flat No. B-204</t>
  </si>
  <si>
    <t>Flat No. B-304</t>
  </si>
  <si>
    <t>Flat No. B-102</t>
  </si>
  <si>
    <t>Flat No. B-103</t>
  </si>
  <si>
    <t>Flat No. B-203</t>
  </si>
  <si>
    <t>Flat No. B-303</t>
  </si>
  <si>
    <t>Flat No. B-403</t>
  </si>
  <si>
    <t>Flat No. B-503</t>
  </si>
  <si>
    <t>FP No. 87</t>
  </si>
  <si>
    <t>FP No. 89</t>
  </si>
  <si>
    <t>Flat No. B-302</t>
  </si>
  <si>
    <t>Flat No. B-202</t>
  </si>
  <si>
    <t>Flat No. B-402</t>
  </si>
  <si>
    <t>Flat No. B-404</t>
  </si>
  <si>
    <t>Flat No. B-502</t>
  </si>
  <si>
    <t>Flat No. B-504</t>
  </si>
  <si>
    <t>Flat No. B-602</t>
  </si>
  <si>
    <t>Flat No. B-604</t>
  </si>
  <si>
    <t>Flat No. B-603</t>
  </si>
  <si>
    <t>Flat No. B-704</t>
  </si>
  <si>
    <t>Flat No. B-702</t>
  </si>
  <si>
    <t>Flat No. B-703</t>
  </si>
  <si>
    <t>Flat No. B-804</t>
  </si>
  <si>
    <t>Flat No. B-802</t>
  </si>
  <si>
    <t>Flat No. B-803</t>
  </si>
  <si>
    <t>Flat No. B-902</t>
  </si>
  <si>
    <t>Flat No. B-904</t>
  </si>
  <si>
    <t>Flat No. B-903</t>
  </si>
  <si>
    <t>Flat No. A-04</t>
  </si>
  <si>
    <t>Flat No. A-02</t>
  </si>
  <si>
    <t>Flat No. A-03</t>
  </si>
  <si>
    <t>Flat No. A-01</t>
  </si>
  <si>
    <t>Flat No. B-01</t>
  </si>
  <si>
    <t>Tower-A</t>
  </si>
  <si>
    <t>Tower-B</t>
  </si>
  <si>
    <t>Flat No. B-04</t>
  </si>
  <si>
    <t>Flat No. B-03</t>
  </si>
  <si>
    <t>Flat No. B-02</t>
  </si>
  <si>
    <t xml:space="preserve">For Any Floor Directions </t>
  </si>
  <si>
    <t>for floor direction just add floor number befor '0'</t>
  </si>
  <si>
    <t>Floor</t>
  </si>
  <si>
    <t>UnitNo</t>
  </si>
  <si>
    <t>CarpetArea</t>
  </si>
  <si>
    <t>UndividedLand</t>
  </si>
  <si>
    <t>ConstructionArea</t>
  </si>
  <si>
    <t>DirectionsNorth</t>
  </si>
  <si>
    <t>DirectionsSouth</t>
  </si>
  <si>
    <t>DirectionsEast</t>
  </si>
  <si>
    <t>DirectionsWest</t>
  </si>
  <si>
    <t>UndividedLandCommArea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</si>
</sst>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0"/>
  <sheetViews>
    <sheetView topLeftCell="I54" workbookViewId="0">
      <selection activeCell="A3" sqref="A3:J76"/>
    </sheetView>
  </sheetViews>
  <sheetFormatPr defaultColWidth="11" defaultRowHeight="15.75"/>
  <cols>
    <col min="1" max="1" width="11" style="5"/>
    <col min="2" max="2" width="11" style="5" customWidth="1"/>
    <col min="3" max="3" width="16.25" style="5" customWidth="1"/>
    <col min="4" max="4" width="21.125" style="5" customWidth="1"/>
    <col min="5" max="5" width="19.75" style="5" customWidth="1"/>
    <col min="6" max="6" width="24" style="6" customWidth="1"/>
    <col min="7" max="7" width="22.75" style="5" customWidth="1"/>
    <col min="8" max="8" width="21.25" style="5" customWidth="1"/>
    <col min="9" max="9" width="20" style="5" customWidth="1"/>
    <col min="10" max="10" width="23" style="5" customWidth="1"/>
    <col min="11" max="11" width="11" style="5"/>
    <col min="12" max="12" width="14.25" style="5" customWidth="1"/>
    <col min="13" max="13" width="15.375" style="5" customWidth="1"/>
    <col min="14" max="14" width="16.875" style="5" customWidth="1"/>
    <col min="15" max="16" width="14.75" style="5" customWidth="1"/>
    <col min="17" max="17" width="14.375" style="5" customWidth="1"/>
    <col min="18" max="16384" width="11" style="5"/>
  </cols>
  <sheetData>
    <row r="1" spans="1:17" ht="73.900000000000006" customHeight="1">
      <c r="A1" s="22" t="s">
        <v>5</v>
      </c>
      <c r="B1" s="22"/>
      <c r="C1" s="22"/>
      <c r="D1" s="22"/>
      <c r="E1" s="22"/>
      <c r="F1" s="22"/>
      <c r="G1" s="22"/>
      <c r="H1" s="22"/>
      <c r="I1" s="22"/>
      <c r="J1" s="22"/>
      <c r="M1" s="24" t="s">
        <v>180</v>
      </c>
      <c r="N1" s="25"/>
      <c r="O1" s="25"/>
      <c r="P1" s="25"/>
      <c r="Q1" s="25"/>
    </row>
    <row r="2" spans="1:17">
      <c r="M2" s="26" t="s">
        <v>181</v>
      </c>
      <c r="N2" s="26"/>
      <c r="O2" s="26"/>
      <c r="P2" s="26"/>
      <c r="Q2" s="26"/>
    </row>
    <row r="3" spans="1:17" ht="63">
      <c r="A3" s="8" t="s">
        <v>80</v>
      </c>
      <c r="B3" s="9" t="s">
        <v>0</v>
      </c>
      <c r="C3" s="10" t="s">
        <v>1</v>
      </c>
      <c r="D3" s="11" t="s">
        <v>2</v>
      </c>
      <c r="E3" s="12" t="s">
        <v>3</v>
      </c>
      <c r="F3" s="13" t="s">
        <v>4</v>
      </c>
      <c r="G3" s="14" t="s">
        <v>81</v>
      </c>
      <c r="H3" s="15" t="s">
        <v>82</v>
      </c>
      <c r="I3" s="16" t="s">
        <v>83</v>
      </c>
      <c r="J3" s="17" t="s">
        <v>84</v>
      </c>
    </row>
    <row r="4" spans="1:17">
      <c r="A4" s="7"/>
      <c r="B4" s="7"/>
      <c r="C4" s="18"/>
      <c r="D4" s="18"/>
      <c r="E4" s="18"/>
      <c r="F4" s="19"/>
      <c r="G4" s="7"/>
      <c r="H4" s="7"/>
      <c r="I4" s="7"/>
      <c r="J4" s="7"/>
      <c r="M4" s="23" t="s">
        <v>175</v>
      </c>
      <c r="N4" s="23"/>
      <c r="O4" s="23"/>
      <c r="P4" s="23"/>
      <c r="Q4" s="23"/>
    </row>
    <row r="5" spans="1:17">
      <c r="A5" s="7" t="s">
        <v>85</v>
      </c>
      <c r="B5" s="18" t="s">
        <v>6</v>
      </c>
      <c r="C5" s="7">
        <v>100.36</v>
      </c>
      <c r="D5" s="18">
        <f t="shared" ref="D5:D36" si="0">0.61609*E5</f>
        <v>71.953151100000014</v>
      </c>
      <c r="E5" s="18">
        <v>116.79</v>
      </c>
      <c r="F5" s="19">
        <f t="shared" ref="F5:F36" si="1">0.38822*E5</f>
        <v>45.340213800000001</v>
      </c>
      <c r="G5" s="7" t="s">
        <v>94</v>
      </c>
      <c r="H5" s="7" t="s">
        <v>100</v>
      </c>
      <c r="I5" s="7" t="s">
        <v>101</v>
      </c>
      <c r="J5" s="7" t="s">
        <v>102</v>
      </c>
      <c r="M5" s="21">
        <v>1</v>
      </c>
      <c r="N5" s="7" t="s">
        <v>170</v>
      </c>
      <c r="O5" s="7" t="s">
        <v>100</v>
      </c>
      <c r="P5" s="7" t="s">
        <v>171</v>
      </c>
      <c r="Q5" s="7" t="s">
        <v>102</v>
      </c>
    </row>
    <row r="6" spans="1:17">
      <c r="A6" s="7" t="s">
        <v>85</v>
      </c>
      <c r="B6" s="18" t="s">
        <v>7</v>
      </c>
      <c r="C6" s="7">
        <v>100.36</v>
      </c>
      <c r="D6" s="18">
        <f t="shared" si="0"/>
        <v>71.953151100000014</v>
      </c>
      <c r="E6" s="18">
        <v>116.79</v>
      </c>
      <c r="F6" s="19">
        <f t="shared" si="1"/>
        <v>45.340213800000001</v>
      </c>
      <c r="G6" s="7" t="s">
        <v>103</v>
      </c>
      <c r="H6" s="7" t="s">
        <v>100</v>
      </c>
      <c r="I6" s="7" t="s">
        <v>150</v>
      </c>
      <c r="J6" s="7" t="s">
        <v>112</v>
      </c>
      <c r="M6" s="21">
        <v>2</v>
      </c>
      <c r="N6" s="7" t="s">
        <v>172</v>
      </c>
      <c r="O6" s="7" t="s">
        <v>100</v>
      </c>
      <c r="P6" s="7" t="s">
        <v>150</v>
      </c>
      <c r="Q6" s="7" t="s">
        <v>173</v>
      </c>
    </row>
    <row r="7" spans="1:17">
      <c r="A7" s="7" t="s">
        <v>85</v>
      </c>
      <c r="B7" s="18" t="s">
        <v>8</v>
      </c>
      <c r="C7" s="7">
        <v>99.13</v>
      </c>
      <c r="D7" s="18">
        <f t="shared" si="0"/>
        <v>71.632784299999997</v>
      </c>
      <c r="E7" s="18">
        <v>116.27</v>
      </c>
      <c r="F7" s="19">
        <f t="shared" si="1"/>
        <v>45.1383394</v>
      </c>
      <c r="G7" s="7" t="s">
        <v>151</v>
      </c>
      <c r="H7" s="7" t="s">
        <v>101</v>
      </c>
      <c r="I7" s="7" t="s">
        <v>111</v>
      </c>
      <c r="J7" s="7" t="s">
        <v>94</v>
      </c>
      <c r="M7" s="21">
        <v>3</v>
      </c>
      <c r="N7" s="7" t="s">
        <v>151</v>
      </c>
      <c r="O7" s="7" t="s">
        <v>171</v>
      </c>
      <c r="P7" s="7" t="s">
        <v>174</v>
      </c>
      <c r="Q7" s="7" t="s">
        <v>170</v>
      </c>
    </row>
    <row r="8" spans="1:17">
      <c r="A8" s="7" t="s">
        <v>85</v>
      </c>
      <c r="B8" s="18" t="s">
        <v>9</v>
      </c>
      <c r="C8" s="7">
        <v>100.73</v>
      </c>
      <c r="D8" s="18">
        <f t="shared" si="0"/>
        <v>71.928507500000009</v>
      </c>
      <c r="E8" s="18">
        <v>116.75</v>
      </c>
      <c r="F8" s="19">
        <f t="shared" si="1"/>
        <v>45.324685000000002</v>
      </c>
      <c r="G8" s="7" t="s">
        <v>151</v>
      </c>
      <c r="H8" s="7" t="s">
        <v>112</v>
      </c>
      <c r="I8" s="7" t="s">
        <v>103</v>
      </c>
      <c r="J8" s="7" t="s">
        <v>102</v>
      </c>
      <c r="M8" s="21">
        <v>4</v>
      </c>
      <c r="N8" s="7" t="s">
        <v>151</v>
      </c>
      <c r="O8" s="7" t="s">
        <v>173</v>
      </c>
      <c r="P8" s="7" t="s">
        <v>172</v>
      </c>
      <c r="Q8" s="7" t="s">
        <v>102</v>
      </c>
    </row>
    <row r="9" spans="1:17">
      <c r="A9" s="7" t="s">
        <v>86</v>
      </c>
      <c r="B9" s="18" t="s">
        <v>10</v>
      </c>
      <c r="C9" s="7">
        <v>100.36</v>
      </c>
      <c r="D9" s="18">
        <f t="shared" si="0"/>
        <v>71.953151100000014</v>
      </c>
      <c r="E9" s="18">
        <v>116.79</v>
      </c>
      <c r="F9" s="19">
        <f t="shared" si="1"/>
        <v>45.340213800000001</v>
      </c>
      <c r="G9" s="7" t="s">
        <v>95</v>
      </c>
      <c r="H9" s="7" t="s">
        <v>100</v>
      </c>
      <c r="I9" s="7" t="s">
        <v>107</v>
      </c>
      <c r="J9" s="7" t="s">
        <v>102</v>
      </c>
      <c r="M9" s="20"/>
      <c r="N9" s="20"/>
      <c r="O9" s="20"/>
      <c r="P9" s="20"/>
      <c r="Q9" s="20"/>
    </row>
    <row r="10" spans="1:17">
      <c r="A10" s="7" t="s">
        <v>86</v>
      </c>
      <c r="B10" s="18" t="s">
        <v>11</v>
      </c>
      <c r="C10" s="7">
        <v>100.36</v>
      </c>
      <c r="D10" s="18">
        <f t="shared" si="0"/>
        <v>71.953151100000014</v>
      </c>
      <c r="E10" s="18">
        <v>116.79</v>
      </c>
      <c r="F10" s="19">
        <f t="shared" si="1"/>
        <v>45.340213800000001</v>
      </c>
      <c r="G10" s="7" t="s">
        <v>107</v>
      </c>
      <c r="H10" s="7" t="s">
        <v>100</v>
      </c>
      <c r="I10" s="7" t="s">
        <v>150</v>
      </c>
      <c r="J10" s="7" t="s">
        <v>113</v>
      </c>
      <c r="M10" s="20"/>
      <c r="N10" s="20"/>
      <c r="O10" s="20"/>
      <c r="P10" s="20"/>
      <c r="Q10" s="20"/>
    </row>
    <row r="11" spans="1:17">
      <c r="A11" s="7" t="s">
        <v>86</v>
      </c>
      <c r="B11" s="18" t="s">
        <v>12</v>
      </c>
      <c r="C11" s="7">
        <v>99.13</v>
      </c>
      <c r="D11" s="18">
        <f t="shared" si="0"/>
        <v>71.632784299999997</v>
      </c>
      <c r="E11" s="18">
        <v>116.27</v>
      </c>
      <c r="F11" s="19">
        <f t="shared" si="1"/>
        <v>45.1383394</v>
      </c>
      <c r="G11" s="7" t="s">
        <v>151</v>
      </c>
      <c r="H11" s="7" t="s">
        <v>107</v>
      </c>
      <c r="I11" s="7" t="s">
        <v>116</v>
      </c>
      <c r="J11" s="7" t="s">
        <v>95</v>
      </c>
      <c r="M11" s="27" t="s">
        <v>176</v>
      </c>
      <c r="N11" s="28"/>
      <c r="O11" s="28"/>
      <c r="P11" s="28"/>
      <c r="Q11" s="29"/>
    </row>
    <row r="12" spans="1:17">
      <c r="A12" s="7" t="s">
        <v>86</v>
      </c>
      <c r="B12" s="18" t="s">
        <v>13</v>
      </c>
      <c r="C12" s="7">
        <v>100.73</v>
      </c>
      <c r="D12" s="18">
        <f t="shared" si="0"/>
        <v>71.928507500000009</v>
      </c>
      <c r="E12" s="18">
        <v>116.75</v>
      </c>
      <c r="F12" s="19">
        <f t="shared" si="1"/>
        <v>45.324685000000002</v>
      </c>
      <c r="G12" s="7" t="s">
        <v>151</v>
      </c>
      <c r="H12" s="7" t="s">
        <v>113</v>
      </c>
      <c r="I12" s="7" t="s">
        <v>104</v>
      </c>
      <c r="J12" s="7" t="s">
        <v>102</v>
      </c>
      <c r="M12" s="21">
        <v>1</v>
      </c>
      <c r="N12" s="7" t="s">
        <v>177</v>
      </c>
      <c r="O12" s="7" t="s">
        <v>100</v>
      </c>
      <c r="P12" s="7" t="s">
        <v>179</v>
      </c>
      <c r="Q12" s="7" t="s">
        <v>172</v>
      </c>
    </row>
    <row r="13" spans="1:17">
      <c r="A13" s="7" t="s">
        <v>87</v>
      </c>
      <c r="B13" s="18" t="s">
        <v>14</v>
      </c>
      <c r="C13" s="7">
        <v>100.36</v>
      </c>
      <c r="D13" s="18">
        <f t="shared" si="0"/>
        <v>71.953151100000014</v>
      </c>
      <c r="E13" s="18">
        <v>116.79</v>
      </c>
      <c r="F13" s="19">
        <f t="shared" si="1"/>
        <v>45.340213800000001</v>
      </c>
      <c r="G13" s="7" t="s">
        <v>96</v>
      </c>
      <c r="H13" s="7" t="s">
        <v>100</v>
      </c>
      <c r="I13" s="7" t="s">
        <v>108</v>
      </c>
      <c r="J13" s="7" t="s">
        <v>102</v>
      </c>
      <c r="M13" s="21">
        <v>2</v>
      </c>
      <c r="N13" s="7" t="s">
        <v>178</v>
      </c>
      <c r="O13" s="7" t="s">
        <v>100</v>
      </c>
      <c r="P13" s="7" t="s">
        <v>150</v>
      </c>
      <c r="Q13" s="7" t="s">
        <v>174</v>
      </c>
    </row>
    <row r="14" spans="1:17">
      <c r="A14" s="7" t="s">
        <v>87</v>
      </c>
      <c r="B14" s="18" t="s">
        <v>15</v>
      </c>
      <c r="C14" s="7">
        <v>100.36</v>
      </c>
      <c r="D14" s="18">
        <f t="shared" si="0"/>
        <v>71.953151100000014</v>
      </c>
      <c r="E14" s="18">
        <v>116.79</v>
      </c>
      <c r="F14" s="19">
        <f t="shared" si="1"/>
        <v>45.340213800000001</v>
      </c>
      <c r="G14" s="7" t="s">
        <v>105</v>
      </c>
      <c r="H14" s="7" t="s">
        <v>100</v>
      </c>
      <c r="I14" s="7" t="s">
        <v>150</v>
      </c>
      <c r="J14" s="7" t="s">
        <v>114</v>
      </c>
      <c r="M14" s="21">
        <v>3</v>
      </c>
      <c r="N14" s="7" t="s">
        <v>151</v>
      </c>
      <c r="O14" s="7" t="s">
        <v>179</v>
      </c>
      <c r="P14" s="7" t="s">
        <v>150</v>
      </c>
      <c r="Q14" s="7" t="s">
        <v>177</v>
      </c>
    </row>
    <row r="15" spans="1:17">
      <c r="A15" s="7" t="s">
        <v>87</v>
      </c>
      <c r="B15" s="18" t="s">
        <v>16</v>
      </c>
      <c r="C15" s="7">
        <v>99.13</v>
      </c>
      <c r="D15" s="18">
        <f t="shared" si="0"/>
        <v>71.632784299999997</v>
      </c>
      <c r="E15" s="18">
        <v>116.27</v>
      </c>
      <c r="F15" s="19">
        <f t="shared" si="1"/>
        <v>45.1383394</v>
      </c>
      <c r="G15" s="7" t="s">
        <v>151</v>
      </c>
      <c r="H15" s="7" t="s">
        <v>108</v>
      </c>
      <c r="I15" s="7" t="s">
        <v>117</v>
      </c>
      <c r="J15" s="7" t="s">
        <v>96</v>
      </c>
      <c r="M15" s="21">
        <v>4</v>
      </c>
      <c r="N15" s="7" t="s">
        <v>151</v>
      </c>
      <c r="O15" s="7" t="s">
        <v>174</v>
      </c>
      <c r="P15" s="7" t="s">
        <v>178</v>
      </c>
      <c r="Q15" s="7" t="s">
        <v>102</v>
      </c>
    </row>
    <row r="16" spans="1:17">
      <c r="A16" s="7" t="s">
        <v>87</v>
      </c>
      <c r="B16" s="18" t="s">
        <v>17</v>
      </c>
      <c r="C16" s="7">
        <v>100.73</v>
      </c>
      <c r="D16" s="18">
        <f t="shared" si="0"/>
        <v>71.928507500000009</v>
      </c>
      <c r="E16" s="18">
        <v>116.75</v>
      </c>
      <c r="F16" s="19">
        <f t="shared" si="1"/>
        <v>45.324685000000002</v>
      </c>
      <c r="G16" s="7" t="s">
        <v>151</v>
      </c>
      <c r="H16" s="7" t="s">
        <v>114</v>
      </c>
      <c r="I16" s="7" t="s">
        <v>105</v>
      </c>
      <c r="J16" s="7" t="s">
        <v>102</v>
      </c>
    </row>
    <row r="17" spans="1:10">
      <c r="A17" s="7" t="s">
        <v>88</v>
      </c>
      <c r="B17" s="18" t="s">
        <v>18</v>
      </c>
      <c r="C17" s="7">
        <v>100.36</v>
      </c>
      <c r="D17" s="18">
        <f t="shared" si="0"/>
        <v>71.953151100000014</v>
      </c>
      <c r="E17" s="18">
        <v>116.79</v>
      </c>
      <c r="F17" s="19">
        <f t="shared" si="1"/>
        <v>45.340213800000001</v>
      </c>
      <c r="G17" s="7" t="s">
        <v>97</v>
      </c>
      <c r="H17" s="7" t="s">
        <v>100</v>
      </c>
      <c r="I17" s="7" t="s">
        <v>109</v>
      </c>
      <c r="J17" s="7" t="s">
        <v>102</v>
      </c>
    </row>
    <row r="18" spans="1:10">
      <c r="A18" s="7" t="s">
        <v>88</v>
      </c>
      <c r="B18" s="18" t="s">
        <v>19</v>
      </c>
      <c r="C18" s="7">
        <v>100.36</v>
      </c>
      <c r="D18" s="18">
        <f t="shared" si="0"/>
        <v>71.953151100000014</v>
      </c>
      <c r="E18" s="18">
        <v>116.79</v>
      </c>
      <c r="F18" s="19">
        <f t="shared" si="1"/>
        <v>45.340213800000001</v>
      </c>
      <c r="G18" s="7" t="s">
        <v>106</v>
      </c>
      <c r="H18" s="7" t="s">
        <v>100</v>
      </c>
      <c r="I18" s="7" t="s">
        <v>150</v>
      </c>
      <c r="J18" s="7" t="s">
        <v>115</v>
      </c>
    </row>
    <row r="19" spans="1:10">
      <c r="A19" s="7" t="s">
        <v>88</v>
      </c>
      <c r="B19" s="18" t="s">
        <v>20</v>
      </c>
      <c r="C19" s="7">
        <v>99.13</v>
      </c>
      <c r="D19" s="18">
        <f t="shared" si="0"/>
        <v>71.632784299999997</v>
      </c>
      <c r="E19" s="18">
        <v>116.27</v>
      </c>
      <c r="F19" s="19">
        <f t="shared" si="1"/>
        <v>45.1383394</v>
      </c>
      <c r="G19" s="7" t="s">
        <v>151</v>
      </c>
      <c r="H19" s="7" t="s">
        <v>109</v>
      </c>
      <c r="I19" s="7" t="s">
        <v>118</v>
      </c>
      <c r="J19" s="7" t="s">
        <v>97</v>
      </c>
    </row>
    <row r="20" spans="1:10">
      <c r="A20" s="7" t="s">
        <v>88</v>
      </c>
      <c r="B20" s="18" t="s">
        <v>21</v>
      </c>
      <c r="C20" s="7">
        <v>100.73</v>
      </c>
      <c r="D20" s="18">
        <f t="shared" si="0"/>
        <v>71.928507500000009</v>
      </c>
      <c r="E20" s="18">
        <v>116.75</v>
      </c>
      <c r="F20" s="19">
        <f t="shared" si="1"/>
        <v>45.324685000000002</v>
      </c>
      <c r="G20" s="7" t="s">
        <v>151</v>
      </c>
      <c r="H20" s="7" t="s">
        <v>115</v>
      </c>
      <c r="I20" s="7" t="s">
        <v>106</v>
      </c>
      <c r="J20" s="7" t="s">
        <v>102</v>
      </c>
    </row>
    <row r="21" spans="1:10">
      <c r="A21" s="7" t="s">
        <v>89</v>
      </c>
      <c r="B21" s="18" t="s">
        <v>22</v>
      </c>
      <c r="C21" s="7">
        <v>100.36</v>
      </c>
      <c r="D21" s="18">
        <f t="shared" si="0"/>
        <v>71.953151100000014</v>
      </c>
      <c r="E21" s="18">
        <v>116.79</v>
      </c>
      <c r="F21" s="19">
        <f t="shared" si="1"/>
        <v>45.340213800000001</v>
      </c>
      <c r="G21" s="7" t="s">
        <v>98</v>
      </c>
      <c r="H21" s="7" t="s">
        <v>100</v>
      </c>
      <c r="I21" s="7" t="s">
        <v>110</v>
      </c>
      <c r="J21" s="7" t="s">
        <v>102</v>
      </c>
    </row>
    <row r="22" spans="1:10">
      <c r="A22" s="7" t="s">
        <v>89</v>
      </c>
      <c r="B22" s="18" t="s">
        <v>23</v>
      </c>
      <c r="C22" s="7">
        <v>100.36</v>
      </c>
      <c r="D22" s="18">
        <f t="shared" si="0"/>
        <v>71.953151100000014</v>
      </c>
      <c r="E22" s="18">
        <v>116.79</v>
      </c>
      <c r="F22" s="19">
        <f t="shared" si="1"/>
        <v>45.340213800000001</v>
      </c>
      <c r="G22" s="7" t="s">
        <v>119</v>
      </c>
      <c r="H22" s="7" t="s">
        <v>100</v>
      </c>
      <c r="I22" s="7" t="s">
        <v>150</v>
      </c>
      <c r="J22" s="7" t="s">
        <v>120</v>
      </c>
    </row>
    <row r="23" spans="1:10">
      <c r="A23" s="7" t="s">
        <v>89</v>
      </c>
      <c r="B23" s="18" t="s">
        <v>24</v>
      </c>
      <c r="C23" s="7">
        <v>99.13</v>
      </c>
      <c r="D23" s="18">
        <f t="shared" si="0"/>
        <v>71.632784299999997</v>
      </c>
      <c r="E23" s="18">
        <v>116.27</v>
      </c>
      <c r="F23" s="19">
        <f t="shared" si="1"/>
        <v>45.1383394</v>
      </c>
      <c r="G23" s="7" t="s">
        <v>151</v>
      </c>
      <c r="H23" s="7" t="s">
        <v>110</v>
      </c>
      <c r="I23" s="7" t="s">
        <v>121</v>
      </c>
      <c r="J23" s="7" t="s">
        <v>98</v>
      </c>
    </row>
    <row r="24" spans="1:10">
      <c r="A24" s="7" t="s">
        <v>89</v>
      </c>
      <c r="B24" s="18" t="s">
        <v>25</v>
      </c>
      <c r="C24" s="7">
        <v>100.73</v>
      </c>
      <c r="D24" s="18">
        <f t="shared" si="0"/>
        <v>71.928507500000009</v>
      </c>
      <c r="E24" s="18">
        <v>116.75</v>
      </c>
      <c r="F24" s="19">
        <f t="shared" si="1"/>
        <v>45.324685000000002</v>
      </c>
      <c r="G24" s="7" t="s">
        <v>151</v>
      </c>
      <c r="H24" s="7" t="s">
        <v>120</v>
      </c>
      <c r="I24" s="7" t="s">
        <v>119</v>
      </c>
      <c r="J24" s="7" t="s">
        <v>102</v>
      </c>
    </row>
    <row r="25" spans="1:10">
      <c r="A25" s="7" t="s">
        <v>90</v>
      </c>
      <c r="B25" s="18" t="s">
        <v>26</v>
      </c>
      <c r="C25" s="7">
        <v>100.36</v>
      </c>
      <c r="D25" s="18">
        <f t="shared" si="0"/>
        <v>71.953151100000014</v>
      </c>
      <c r="E25" s="18">
        <v>116.79</v>
      </c>
      <c r="F25" s="19">
        <f t="shared" si="1"/>
        <v>45.340213800000001</v>
      </c>
      <c r="G25" s="7" t="s">
        <v>99</v>
      </c>
      <c r="H25" s="7" t="s">
        <v>100</v>
      </c>
      <c r="I25" s="7" t="s">
        <v>122</v>
      </c>
      <c r="J25" s="7" t="s">
        <v>102</v>
      </c>
    </row>
    <row r="26" spans="1:10">
      <c r="A26" s="7" t="s">
        <v>90</v>
      </c>
      <c r="B26" s="18" t="s">
        <v>27</v>
      </c>
      <c r="C26" s="7">
        <v>100.36</v>
      </c>
      <c r="D26" s="18">
        <f t="shared" si="0"/>
        <v>71.953151100000014</v>
      </c>
      <c r="E26" s="18">
        <v>116.79</v>
      </c>
      <c r="F26" s="19">
        <f t="shared" si="1"/>
        <v>45.340213800000001</v>
      </c>
      <c r="G26" s="7" t="s">
        <v>123</v>
      </c>
      <c r="H26" s="7" t="s">
        <v>100</v>
      </c>
      <c r="I26" s="7" t="s">
        <v>150</v>
      </c>
      <c r="J26" s="7" t="s">
        <v>124</v>
      </c>
    </row>
    <row r="27" spans="1:10">
      <c r="A27" s="7" t="s">
        <v>90</v>
      </c>
      <c r="B27" s="18" t="s">
        <v>28</v>
      </c>
      <c r="C27" s="7">
        <v>99.13</v>
      </c>
      <c r="D27" s="18">
        <f t="shared" si="0"/>
        <v>71.632784299999997</v>
      </c>
      <c r="E27" s="18">
        <v>116.27</v>
      </c>
      <c r="F27" s="19">
        <f t="shared" si="1"/>
        <v>45.1383394</v>
      </c>
      <c r="G27" s="7" t="s">
        <v>151</v>
      </c>
      <c r="H27" s="7" t="s">
        <v>122</v>
      </c>
      <c r="I27" s="7" t="s">
        <v>125</v>
      </c>
      <c r="J27" s="7" t="s">
        <v>99</v>
      </c>
    </row>
    <row r="28" spans="1:10">
      <c r="A28" s="7" t="s">
        <v>90</v>
      </c>
      <c r="B28" s="18" t="s">
        <v>29</v>
      </c>
      <c r="C28" s="7">
        <v>100.73</v>
      </c>
      <c r="D28" s="18">
        <f t="shared" si="0"/>
        <v>71.928507500000009</v>
      </c>
      <c r="E28" s="18">
        <v>116.75</v>
      </c>
      <c r="F28" s="19">
        <f t="shared" si="1"/>
        <v>45.324685000000002</v>
      </c>
      <c r="G28" s="7" t="s">
        <v>151</v>
      </c>
      <c r="H28" s="7" t="s">
        <v>124</v>
      </c>
      <c r="I28" s="7" t="s">
        <v>123</v>
      </c>
      <c r="J28" s="7" t="s">
        <v>102</v>
      </c>
    </row>
    <row r="29" spans="1:10">
      <c r="A29" s="7" t="s">
        <v>91</v>
      </c>
      <c r="B29" s="18" t="s">
        <v>30</v>
      </c>
      <c r="C29" s="7">
        <v>100.36</v>
      </c>
      <c r="D29" s="18">
        <f t="shared" si="0"/>
        <v>71.953151100000014</v>
      </c>
      <c r="E29" s="18">
        <v>116.79</v>
      </c>
      <c r="F29" s="19">
        <f t="shared" si="1"/>
        <v>45.340213800000001</v>
      </c>
      <c r="G29" s="7" t="s">
        <v>126</v>
      </c>
      <c r="H29" s="7" t="s">
        <v>100</v>
      </c>
      <c r="I29" s="7" t="s">
        <v>127</v>
      </c>
      <c r="J29" s="7" t="s">
        <v>102</v>
      </c>
    </row>
    <row r="30" spans="1:10">
      <c r="A30" s="7" t="s">
        <v>91</v>
      </c>
      <c r="B30" s="18" t="s">
        <v>31</v>
      </c>
      <c r="C30" s="7">
        <v>100.36</v>
      </c>
      <c r="D30" s="18">
        <f t="shared" si="0"/>
        <v>71.953151100000014</v>
      </c>
      <c r="E30" s="18">
        <v>116.79</v>
      </c>
      <c r="F30" s="19">
        <f t="shared" si="1"/>
        <v>45.340213800000001</v>
      </c>
      <c r="G30" s="7" t="s">
        <v>128</v>
      </c>
      <c r="H30" s="7" t="s">
        <v>100</v>
      </c>
      <c r="I30" s="7" t="s">
        <v>150</v>
      </c>
      <c r="J30" s="7" t="s">
        <v>129</v>
      </c>
    </row>
    <row r="31" spans="1:10">
      <c r="A31" s="7" t="s">
        <v>91</v>
      </c>
      <c r="B31" s="18" t="s">
        <v>32</v>
      </c>
      <c r="C31" s="7">
        <v>99.13</v>
      </c>
      <c r="D31" s="18">
        <f t="shared" si="0"/>
        <v>71.632784299999997</v>
      </c>
      <c r="E31" s="18">
        <v>116.27</v>
      </c>
      <c r="F31" s="19">
        <f t="shared" si="1"/>
        <v>45.1383394</v>
      </c>
      <c r="G31" s="7" t="s">
        <v>151</v>
      </c>
      <c r="H31" s="7" t="s">
        <v>127</v>
      </c>
      <c r="I31" s="7" t="s">
        <v>130</v>
      </c>
      <c r="J31" s="7" t="s">
        <v>126</v>
      </c>
    </row>
    <row r="32" spans="1:10">
      <c r="A32" s="7" t="s">
        <v>91</v>
      </c>
      <c r="B32" s="18" t="s">
        <v>33</v>
      </c>
      <c r="C32" s="7">
        <v>100.73</v>
      </c>
      <c r="D32" s="18">
        <f t="shared" si="0"/>
        <v>71.928507500000009</v>
      </c>
      <c r="E32" s="18">
        <v>116.75</v>
      </c>
      <c r="F32" s="19">
        <f t="shared" si="1"/>
        <v>45.324685000000002</v>
      </c>
      <c r="G32" s="7" t="s">
        <v>151</v>
      </c>
      <c r="H32" s="7" t="s">
        <v>129</v>
      </c>
      <c r="I32" s="7" t="s">
        <v>128</v>
      </c>
      <c r="J32" s="7" t="s">
        <v>102</v>
      </c>
    </row>
    <row r="33" spans="1:10">
      <c r="A33" s="7" t="s">
        <v>92</v>
      </c>
      <c r="B33" s="18" t="s">
        <v>34</v>
      </c>
      <c r="C33" s="7">
        <v>100.36</v>
      </c>
      <c r="D33" s="18">
        <f t="shared" si="0"/>
        <v>71.953151100000014</v>
      </c>
      <c r="E33" s="18">
        <v>116.79</v>
      </c>
      <c r="F33" s="19">
        <f t="shared" si="1"/>
        <v>45.340213800000001</v>
      </c>
      <c r="G33" s="7" t="s">
        <v>131</v>
      </c>
      <c r="H33" s="7" t="s">
        <v>100</v>
      </c>
      <c r="I33" s="7" t="s">
        <v>132</v>
      </c>
      <c r="J33" s="7" t="s">
        <v>102</v>
      </c>
    </row>
    <row r="34" spans="1:10">
      <c r="A34" s="7" t="s">
        <v>92</v>
      </c>
      <c r="B34" s="18" t="s">
        <v>35</v>
      </c>
      <c r="C34" s="7">
        <v>100.36</v>
      </c>
      <c r="D34" s="18">
        <f t="shared" si="0"/>
        <v>71.953151100000014</v>
      </c>
      <c r="E34" s="18">
        <v>116.79</v>
      </c>
      <c r="F34" s="19">
        <f t="shared" si="1"/>
        <v>45.340213800000001</v>
      </c>
      <c r="G34" s="7" t="s">
        <v>133</v>
      </c>
      <c r="H34" s="7" t="s">
        <v>100</v>
      </c>
      <c r="I34" s="7" t="s">
        <v>150</v>
      </c>
      <c r="J34" s="7" t="s">
        <v>134</v>
      </c>
    </row>
    <row r="35" spans="1:10">
      <c r="A35" s="7" t="s">
        <v>92</v>
      </c>
      <c r="B35" s="18" t="s">
        <v>36</v>
      </c>
      <c r="C35" s="7">
        <v>99.13</v>
      </c>
      <c r="D35" s="18">
        <f t="shared" si="0"/>
        <v>71.632784299999997</v>
      </c>
      <c r="E35" s="18">
        <v>116.27</v>
      </c>
      <c r="F35" s="19">
        <f t="shared" si="1"/>
        <v>45.1383394</v>
      </c>
      <c r="G35" s="7" t="s">
        <v>151</v>
      </c>
      <c r="H35" s="7" t="s">
        <v>132</v>
      </c>
      <c r="I35" s="7" t="s">
        <v>135</v>
      </c>
      <c r="J35" s="7" t="s">
        <v>131</v>
      </c>
    </row>
    <row r="36" spans="1:10">
      <c r="A36" s="7" t="s">
        <v>92</v>
      </c>
      <c r="B36" s="18" t="s">
        <v>37</v>
      </c>
      <c r="C36" s="7">
        <v>100.73</v>
      </c>
      <c r="D36" s="18">
        <f t="shared" si="0"/>
        <v>71.928507500000009</v>
      </c>
      <c r="E36" s="18">
        <v>116.75</v>
      </c>
      <c r="F36" s="19">
        <f t="shared" si="1"/>
        <v>45.324685000000002</v>
      </c>
      <c r="G36" s="7" t="s">
        <v>151</v>
      </c>
      <c r="H36" s="7" t="s">
        <v>134</v>
      </c>
      <c r="I36" s="7" t="s">
        <v>133</v>
      </c>
      <c r="J36" s="7" t="s">
        <v>102</v>
      </c>
    </row>
    <row r="37" spans="1:10">
      <c r="A37" s="7" t="s">
        <v>93</v>
      </c>
      <c r="B37" s="18" t="s">
        <v>38</v>
      </c>
      <c r="C37" s="7">
        <v>100.36</v>
      </c>
      <c r="D37" s="18">
        <f t="shared" ref="D37:D68" si="2">0.61609*E37</f>
        <v>71.953151100000014</v>
      </c>
      <c r="E37" s="18">
        <v>116.79</v>
      </c>
      <c r="F37" s="19">
        <f t="shared" ref="F37:F68" si="3">0.38822*E37</f>
        <v>45.340213800000001</v>
      </c>
      <c r="G37" s="7" t="s">
        <v>137</v>
      </c>
      <c r="H37" s="7" t="s">
        <v>100</v>
      </c>
      <c r="I37" s="7" t="s">
        <v>136</v>
      </c>
      <c r="J37" s="7" t="s">
        <v>102</v>
      </c>
    </row>
    <row r="38" spans="1:10">
      <c r="A38" s="7" t="s">
        <v>93</v>
      </c>
      <c r="B38" s="18" t="s">
        <v>39</v>
      </c>
      <c r="C38" s="7">
        <v>100.36</v>
      </c>
      <c r="D38" s="18">
        <f t="shared" si="2"/>
        <v>71.953151100000014</v>
      </c>
      <c r="E38" s="18">
        <v>116.79</v>
      </c>
      <c r="F38" s="19">
        <f t="shared" si="3"/>
        <v>45.340213800000001</v>
      </c>
      <c r="G38" s="7" t="s">
        <v>138</v>
      </c>
      <c r="H38" s="7" t="s">
        <v>100</v>
      </c>
      <c r="I38" s="7" t="s">
        <v>150</v>
      </c>
      <c r="J38" s="7" t="s">
        <v>139</v>
      </c>
    </row>
    <row r="39" spans="1:10">
      <c r="A39" s="7" t="s">
        <v>93</v>
      </c>
      <c r="B39" s="18" t="s">
        <v>40</v>
      </c>
      <c r="C39" s="7">
        <v>99.13</v>
      </c>
      <c r="D39" s="18">
        <f t="shared" si="2"/>
        <v>71.632784299999997</v>
      </c>
      <c r="E39" s="18">
        <v>116.27</v>
      </c>
      <c r="F39" s="19">
        <f t="shared" si="3"/>
        <v>45.1383394</v>
      </c>
      <c r="G39" s="7" t="s">
        <v>151</v>
      </c>
      <c r="H39" s="7" t="s">
        <v>136</v>
      </c>
      <c r="I39" s="7" t="s">
        <v>140</v>
      </c>
      <c r="J39" s="7" t="s">
        <v>137</v>
      </c>
    </row>
    <row r="40" spans="1:10">
      <c r="A40" s="7" t="s">
        <v>93</v>
      </c>
      <c r="B40" s="18" t="s">
        <v>41</v>
      </c>
      <c r="C40" s="7">
        <v>100.73</v>
      </c>
      <c r="D40" s="18">
        <f t="shared" si="2"/>
        <v>71.928507500000009</v>
      </c>
      <c r="E40" s="18">
        <v>116.75</v>
      </c>
      <c r="F40" s="19">
        <f t="shared" si="3"/>
        <v>45.324685000000002</v>
      </c>
      <c r="G40" s="7" t="s">
        <v>151</v>
      </c>
      <c r="H40" s="7" t="s">
        <v>139</v>
      </c>
      <c r="I40" s="7" t="s">
        <v>138</v>
      </c>
      <c r="J40" s="7" t="s">
        <v>102</v>
      </c>
    </row>
    <row r="41" spans="1:10">
      <c r="A41" s="7" t="s">
        <v>85</v>
      </c>
      <c r="B41" s="18" t="s">
        <v>42</v>
      </c>
      <c r="C41" s="7">
        <v>99.13</v>
      </c>
      <c r="D41" s="18">
        <f t="shared" si="2"/>
        <v>71.682071500000006</v>
      </c>
      <c r="E41" s="18">
        <v>116.35</v>
      </c>
      <c r="F41" s="19">
        <f t="shared" si="3"/>
        <v>45.169396999999996</v>
      </c>
      <c r="G41" s="7" t="s">
        <v>141</v>
      </c>
      <c r="H41" s="7" t="s">
        <v>100</v>
      </c>
      <c r="I41" s="7" t="s">
        <v>144</v>
      </c>
      <c r="J41" s="7" t="s">
        <v>103</v>
      </c>
    </row>
    <row r="42" spans="1:10">
      <c r="A42" s="7" t="s">
        <v>85</v>
      </c>
      <c r="B42" s="18" t="s">
        <v>43</v>
      </c>
      <c r="C42" s="7">
        <v>100.73</v>
      </c>
      <c r="D42" s="18">
        <f t="shared" si="2"/>
        <v>71.953151100000014</v>
      </c>
      <c r="E42" s="18">
        <v>116.79</v>
      </c>
      <c r="F42" s="19">
        <f t="shared" si="3"/>
        <v>45.340213800000001</v>
      </c>
      <c r="G42" s="7" t="s">
        <v>145</v>
      </c>
      <c r="H42" s="7" t="s">
        <v>100</v>
      </c>
      <c r="I42" s="7" t="s">
        <v>150</v>
      </c>
      <c r="J42" s="7" t="s">
        <v>111</v>
      </c>
    </row>
    <row r="43" spans="1:10">
      <c r="A43" s="7" t="s">
        <v>85</v>
      </c>
      <c r="B43" s="18" t="s">
        <v>44</v>
      </c>
      <c r="C43" s="7">
        <v>100.72</v>
      </c>
      <c r="D43" s="18">
        <f t="shared" si="2"/>
        <v>70.542304999999999</v>
      </c>
      <c r="E43" s="18">
        <v>114.5</v>
      </c>
      <c r="F43" s="19">
        <f t="shared" si="3"/>
        <v>44.451190000000004</v>
      </c>
      <c r="G43" s="7" t="s">
        <v>151</v>
      </c>
      <c r="H43" s="7" t="s">
        <v>144</v>
      </c>
      <c r="I43" s="7" t="s">
        <v>150</v>
      </c>
      <c r="J43" s="7" t="s">
        <v>141</v>
      </c>
    </row>
    <row r="44" spans="1:10">
      <c r="A44" s="7" t="s">
        <v>85</v>
      </c>
      <c r="B44" s="18" t="s">
        <v>45</v>
      </c>
      <c r="C44" s="7">
        <v>100.72</v>
      </c>
      <c r="D44" s="18">
        <f t="shared" si="2"/>
        <v>70.542304999999999</v>
      </c>
      <c r="E44" s="18">
        <v>114.5</v>
      </c>
      <c r="F44" s="19">
        <f t="shared" si="3"/>
        <v>44.451190000000004</v>
      </c>
      <c r="G44" s="7" t="s">
        <v>151</v>
      </c>
      <c r="H44" s="7" t="s">
        <v>111</v>
      </c>
      <c r="I44" s="7" t="s">
        <v>145</v>
      </c>
      <c r="J44" s="7" t="s">
        <v>102</v>
      </c>
    </row>
    <row r="45" spans="1:10">
      <c r="A45" s="7" t="s">
        <v>86</v>
      </c>
      <c r="B45" s="18" t="s">
        <v>46</v>
      </c>
      <c r="C45" s="7">
        <v>99.13</v>
      </c>
      <c r="D45" s="18">
        <f t="shared" si="2"/>
        <v>71.682071500000006</v>
      </c>
      <c r="E45" s="18">
        <v>116.35</v>
      </c>
      <c r="F45" s="19">
        <f t="shared" si="3"/>
        <v>45.169396999999996</v>
      </c>
      <c r="G45" s="7" t="s">
        <v>142</v>
      </c>
      <c r="H45" s="7" t="s">
        <v>100</v>
      </c>
      <c r="I45" s="7" t="s">
        <v>153</v>
      </c>
      <c r="J45" s="7" t="s">
        <v>104</v>
      </c>
    </row>
    <row r="46" spans="1:10">
      <c r="A46" s="7" t="s">
        <v>86</v>
      </c>
      <c r="B46" s="18" t="s">
        <v>47</v>
      </c>
      <c r="C46" s="7">
        <v>100.73</v>
      </c>
      <c r="D46" s="18">
        <f t="shared" si="2"/>
        <v>71.953151100000014</v>
      </c>
      <c r="E46" s="18">
        <v>116.79</v>
      </c>
      <c r="F46" s="19">
        <f t="shared" si="3"/>
        <v>45.340213800000001</v>
      </c>
      <c r="G46" s="7" t="s">
        <v>146</v>
      </c>
      <c r="H46" s="7" t="s">
        <v>100</v>
      </c>
      <c r="I46" s="7" t="s">
        <v>150</v>
      </c>
      <c r="J46" s="7" t="s">
        <v>116</v>
      </c>
    </row>
    <row r="47" spans="1:10">
      <c r="A47" s="7" t="s">
        <v>86</v>
      </c>
      <c r="B47" s="18" t="s">
        <v>48</v>
      </c>
      <c r="C47" s="7">
        <v>100.72</v>
      </c>
      <c r="D47" s="18">
        <f t="shared" si="2"/>
        <v>70.542304999999999</v>
      </c>
      <c r="E47" s="18">
        <v>114.5</v>
      </c>
      <c r="F47" s="19">
        <f t="shared" si="3"/>
        <v>44.451190000000004</v>
      </c>
      <c r="G47" s="7" t="s">
        <v>151</v>
      </c>
      <c r="H47" s="7" t="s">
        <v>153</v>
      </c>
      <c r="I47" s="7" t="s">
        <v>150</v>
      </c>
      <c r="J47" s="7" t="s">
        <v>142</v>
      </c>
    </row>
    <row r="48" spans="1:10">
      <c r="A48" s="7" t="s">
        <v>86</v>
      </c>
      <c r="B48" s="18" t="s">
        <v>49</v>
      </c>
      <c r="C48" s="7">
        <v>100.72</v>
      </c>
      <c r="D48" s="18">
        <f t="shared" si="2"/>
        <v>70.542304999999999</v>
      </c>
      <c r="E48" s="18">
        <v>114.5</v>
      </c>
      <c r="F48" s="19">
        <f t="shared" si="3"/>
        <v>44.451190000000004</v>
      </c>
      <c r="G48" s="7" t="s">
        <v>151</v>
      </c>
      <c r="H48" s="7" t="s">
        <v>116</v>
      </c>
      <c r="I48" s="7" t="s">
        <v>146</v>
      </c>
      <c r="J48" s="7" t="s">
        <v>102</v>
      </c>
    </row>
    <row r="49" spans="1:10">
      <c r="A49" s="7" t="s">
        <v>87</v>
      </c>
      <c r="B49" s="18" t="s">
        <v>50</v>
      </c>
      <c r="C49" s="7">
        <v>99.13</v>
      </c>
      <c r="D49" s="18">
        <f t="shared" si="2"/>
        <v>71.682071500000006</v>
      </c>
      <c r="E49" s="18">
        <v>116.35</v>
      </c>
      <c r="F49" s="19">
        <f t="shared" si="3"/>
        <v>45.169396999999996</v>
      </c>
      <c r="G49" s="7" t="s">
        <v>143</v>
      </c>
      <c r="H49" s="7" t="s">
        <v>100</v>
      </c>
      <c r="I49" s="7" t="s">
        <v>152</v>
      </c>
      <c r="J49" s="7" t="s">
        <v>105</v>
      </c>
    </row>
    <row r="50" spans="1:10">
      <c r="A50" s="7" t="s">
        <v>87</v>
      </c>
      <c r="B50" s="18" t="s">
        <v>51</v>
      </c>
      <c r="C50" s="7">
        <v>100.73</v>
      </c>
      <c r="D50" s="18">
        <f t="shared" si="2"/>
        <v>71.953151100000014</v>
      </c>
      <c r="E50" s="18">
        <v>116.79</v>
      </c>
      <c r="F50" s="19">
        <f t="shared" si="3"/>
        <v>45.340213800000001</v>
      </c>
      <c r="G50" s="7" t="s">
        <v>147</v>
      </c>
      <c r="H50" s="7" t="s">
        <v>100</v>
      </c>
      <c r="I50" s="7" t="s">
        <v>150</v>
      </c>
      <c r="J50" s="7" t="s">
        <v>117</v>
      </c>
    </row>
    <row r="51" spans="1:10">
      <c r="A51" s="7" t="s">
        <v>87</v>
      </c>
      <c r="B51" s="18" t="s">
        <v>52</v>
      </c>
      <c r="C51" s="7">
        <v>100.72</v>
      </c>
      <c r="D51" s="18">
        <f t="shared" si="2"/>
        <v>70.542304999999999</v>
      </c>
      <c r="E51" s="18">
        <v>114.5</v>
      </c>
      <c r="F51" s="19">
        <f t="shared" si="3"/>
        <v>44.451190000000004</v>
      </c>
      <c r="G51" s="7" t="s">
        <v>151</v>
      </c>
      <c r="H51" s="7" t="s">
        <v>152</v>
      </c>
      <c r="I51" s="7" t="s">
        <v>150</v>
      </c>
      <c r="J51" s="7" t="s">
        <v>143</v>
      </c>
    </row>
    <row r="52" spans="1:10">
      <c r="A52" s="7" t="s">
        <v>87</v>
      </c>
      <c r="B52" s="18" t="s">
        <v>53</v>
      </c>
      <c r="C52" s="7">
        <v>100.72</v>
      </c>
      <c r="D52" s="18">
        <f t="shared" si="2"/>
        <v>70.542304999999999</v>
      </c>
      <c r="E52" s="18">
        <v>114.5</v>
      </c>
      <c r="F52" s="19">
        <f t="shared" si="3"/>
        <v>44.451190000000004</v>
      </c>
      <c r="G52" s="7" t="s">
        <v>151</v>
      </c>
      <c r="H52" s="7" t="s">
        <v>117</v>
      </c>
      <c r="I52" s="7" t="s">
        <v>147</v>
      </c>
      <c r="J52" s="7" t="s">
        <v>102</v>
      </c>
    </row>
    <row r="53" spans="1:10">
      <c r="A53" s="7" t="s">
        <v>88</v>
      </c>
      <c r="B53" s="18" t="s">
        <v>54</v>
      </c>
      <c r="C53" s="7">
        <v>99.13</v>
      </c>
      <c r="D53" s="18">
        <f t="shared" si="2"/>
        <v>71.682071500000006</v>
      </c>
      <c r="E53" s="18">
        <v>116.35</v>
      </c>
      <c r="F53" s="19">
        <f t="shared" si="3"/>
        <v>45.169396999999996</v>
      </c>
      <c r="G53" s="7" t="s">
        <v>155</v>
      </c>
      <c r="H53" s="7" t="s">
        <v>100</v>
      </c>
      <c r="I53" s="7" t="s">
        <v>154</v>
      </c>
      <c r="J53" s="7" t="s">
        <v>106</v>
      </c>
    </row>
    <row r="54" spans="1:10">
      <c r="A54" s="7" t="s">
        <v>88</v>
      </c>
      <c r="B54" s="18" t="s">
        <v>55</v>
      </c>
      <c r="C54" s="7">
        <v>100.73</v>
      </c>
      <c r="D54" s="18">
        <f t="shared" si="2"/>
        <v>71.953151100000014</v>
      </c>
      <c r="E54" s="18">
        <v>116.79</v>
      </c>
      <c r="F54" s="19">
        <f t="shared" si="3"/>
        <v>45.340213800000001</v>
      </c>
      <c r="G54" s="7" t="s">
        <v>148</v>
      </c>
      <c r="H54" s="7" t="s">
        <v>100</v>
      </c>
      <c r="I54" s="7" t="s">
        <v>150</v>
      </c>
      <c r="J54" s="7" t="s">
        <v>118</v>
      </c>
    </row>
    <row r="55" spans="1:10">
      <c r="A55" s="7" t="s">
        <v>88</v>
      </c>
      <c r="B55" s="18" t="s">
        <v>56</v>
      </c>
      <c r="C55" s="7">
        <v>100.72</v>
      </c>
      <c r="D55" s="18">
        <f t="shared" si="2"/>
        <v>70.542304999999999</v>
      </c>
      <c r="E55" s="18">
        <v>114.5</v>
      </c>
      <c r="F55" s="19">
        <f t="shared" si="3"/>
        <v>44.451190000000004</v>
      </c>
      <c r="G55" s="7" t="s">
        <v>151</v>
      </c>
      <c r="H55" s="7" t="s">
        <v>154</v>
      </c>
      <c r="I55" s="7" t="s">
        <v>150</v>
      </c>
      <c r="J55" s="7" t="s">
        <v>155</v>
      </c>
    </row>
    <row r="56" spans="1:10">
      <c r="A56" s="7" t="s">
        <v>88</v>
      </c>
      <c r="B56" s="18" t="s">
        <v>57</v>
      </c>
      <c r="C56" s="7">
        <v>100.72</v>
      </c>
      <c r="D56" s="18">
        <f t="shared" si="2"/>
        <v>70.542304999999999</v>
      </c>
      <c r="E56" s="18">
        <v>114.5</v>
      </c>
      <c r="F56" s="19">
        <f t="shared" si="3"/>
        <v>44.451190000000004</v>
      </c>
      <c r="G56" s="7" t="s">
        <v>151</v>
      </c>
      <c r="H56" s="7" t="s">
        <v>118</v>
      </c>
      <c r="I56" s="7" t="s">
        <v>148</v>
      </c>
      <c r="J56" s="7" t="s">
        <v>102</v>
      </c>
    </row>
    <row r="57" spans="1:10">
      <c r="A57" s="7" t="s">
        <v>89</v>
      </c>
      <c r="B57" s="18" t="s">
        <v>58</v>
      </c>
      <c r="C57" s="7">
        <v>99.13</v>
      </c>
      <c r="D57" s="18">
        <f t="shared" si="2"/>
        <v>71.682071500000006</v>
      </c>
      <c r="E57" s="18">
        <v>116.35</v>
      </c>
      <c r="F57" s="19">
        <f t="shared" si="3"/>
        <v>45.169396999999996</v>
      </c>
      <c r="G57" s="7" t="s">
        <v>157</v>
      </c>
      <c r="H57" s="7" t="s">
        <v>100</v>
      </c>
      <c r="I57" s="7" t="s">
        <v>156</v>
      </c>
      <c r="J57" s="7" t="s">
        <v>119</v>
      </c>
    </row>
    <row r="58" spans="1:10">
      <c r="A58" s="7" t="s">
        <v>89</v>
      </c>
      <c r="B58" s="18" t="s">
        <v>59</v>
      </c>
      <c r="C58" s="7">
        <v>100.73</v>
      </c>
      <c r="D58" s="18">
        <f t="shared" si="2"/>
        <v>71.953151100000014</v>
      </c>
      <c r="E58" s="18">
        <v>116.79</v>
      </c>
      <c r="F58" s="19">
        <f t="shared" si="3"/>
        <v>45.340213800000001</v>
      </c>
      <c r="G58" s="7" t="s">
        <v>149</v>
      </c>
      <c r="H58" s="7" t="s">
        <v>100</v>
      </c>
      <c r="I58" s="7" t="s">
        <v>150</v>
      </c>
      <c r="J58" s="7" t="s">
        <v>121</v>
      </c>
    </row>
    <row r="59" spans="1:10">
      <c r="A59" s="7" t="s">
        <v>89</v>
      </c>
      <c r="B59" s="18" t="s">
        <v>60</v>
      </c>
      <c r="C59" s="7">
        <v>100.72</v>
      </c>
      <c r="D59" s="18">
        <f t="shared" si="2"/>
        <v>70.542304999999999</v>
      </c>
      <c r="E59" s="18">
        <v>114.5</v>
      </c>
      <c r="F59" s="19">
        <f t="shared" si="3"/>
        <v>44.451190000000004</v>
      </c>
      <c r="G59" s="7" t="s">
        <v>151</v>
      </c>
      <c r="H59" s="7" t="s">
        <v>156</v>
      </c>
      <c r="I59" s="7" t="s">
        <v>150</v>
      </c>
      <c r="J59" s="7" t="s">
        <v>157</v>
      </c>
    </row>
    <row r="60" spans="1:10">
      <c r="A60" s="7" t="s">
        <v>89</v>
      </c>
      <c r="B60" s="18" t="s">
        <v>61</v>
      </c>
      <c r="C60" s="7">
        <v>100.72</v>
      </c>
      <c r="D60" s="18">
        <f t="shared" si="2"/>
        <v>70.542304999999999</v>
      </c>
      <c r="E60" s="18">
        <v>114.5</v>
      </c>
      <c r="F60" s="19">
        <f t="shared" si="3"/>
        <v>44.451190000000004</v>
      </c>
      <c r="G60" s="7" t="s">
        <v>151</v>
      </c>
      <c r="H60" s="7" t="s">
        <v>121</v>
      </c>
      <c r="I60" s="7" t="s">
        <v>149</v>
      </c>
      <c r="J60" s="7" t="s">
        <v>102</v>
      </c>
    </row>
    <row r="61" spans="1:10">
      <c r="A61" s="7" t="s">
        <v>90</v>
      </c>
      <c r="B61" s="18" t="s">
        <v>62</v>
      </c>
      <c r="C61" s="7">
        <v>99.13</v>
      </c>
      <c r="D61" s="18">
        <f t="shared" si="2"/>
        <v>71.682071500000006</v>
      </c>
      <c r="E61" s="18">
        <v>116.35</v>
      </c>
      <c r="F61" s="19">
        <f t="shared" si="3"/>
        <v>45.169396999999996</v>
      </c>
      <c r="G61" s="7" t="s">
        <v>159</v>
      </c>
      <c r="H61" s="7" t="s">
        <v>100</v>
      </c>
      <c r="I61" s="7" t="s">
        <v>158</v>
      </c>
      <c r="J61" s="7" t="s">
        <v>123</v>
      </c>
    </row>
    <row r="62" spans="1:10">
      <c r="A62" s="7" t="s">
        <v>90</v>
      </c>
      <c r="B62" s="18" t="s">
        <v>63</v>
      </c>
      <c r="C62" s="7">
        <v>100.73</v>
      </c>
      <c r="D62" s="18">
        <f t="shared" si="2"/>
        <v>71.953151100000014</v>
      </c>
      <c r="E62" s="18">
        <v>116.79</v>
      </c>
      <c r="F62" s="19">
        <f t="shared" si="3"/>
        <v>45.340213800000001</v>
      </c>
      <c r="G62" s="7" t="s">
        <v>160</v>
      </c>
      <c r="H62" s="7" t="s">
        <v>100</v>
      </c>
      <c r="I62" s="7" t="s">
        <v>150</v>
      </c>
      <c r="J62" s="7" t="s">
        <v>125</v>
      </c>
    </row>
    <row r="63" spans="1:10">
      <c r="A63" s="7" t="s">
        <v>90</v>
      </c>
      <c r="B63" s="18" t="s">
        <v>64</v>
      </c>
      <c r="C63" s="7">
        <v>100.72</v>
      </c>
      <c r="D63" s="18">
        <f t="shared" si="2"/>
        <v>70.542304999999999</v>
      </c>
      <c r="E63" s="18">
        <v>114.5</v>
      </c>
      <c r="F63" s="19">
        <f t="shared" si="3"/>
        <v>44.451190000000004</v>
      </c>
      <c r="G63" s="7" t="s">
        <v>151</v>
      </c>
      <c r="H63" s="7" t="s">
        <v>158</v>
      </c>
      <c r="I63" s="7" t="s">
        <v>150</v>
      </c>
      <c r="J63" s="7" t="s">
        <v>159</v>
      </c>
    </row>
    <row r="64" spans="1:10">
      <c r="A64" s="7" t="s">
        <v>90</v>
      </c>
      <c r="B64" s="18" t="s">
        <v>65</v>
      </c>
      <c r="C64" s="7">
        <v>100.72</v>
      </c>
      <c r="D64" s="18">
        <f t="shared" si="2"/>
        <v>70.542304999999999</v>
      </c>
      <c r="E64" s="18">
        <v>114.5</v>
      </c>
      <c r="F64" s="19">
        <f t="shared" si="3"/>
        <v>44.451190000000004</v>
      </c>
      <c r="G64" s="7" t="s">
        <v>151</v>
      </c>
      <c r="H64" s="7" t="s">
        <v>125</v>
      </c>
      <c r="I64" s="7" t="s">
        <v>160</v>
      </c>
      <c r="J64" s="7" t="s">
        <v>102</v>
      </c>
    </row>
    <row r="65" spans="1:10">
      <c r="A65" s="7" t="s">
        <v>91</v>
      </c>
      <c r="B65" s="18" t="s">
        <v>66</v>
      </c>
      <c r="C65" s="7">
        <v>99.13</v>
      </c>
      <c r="D65" s="18">
        <f t="shared" si="2"/>
        <v>71.682071500000006</v>
      </c>
      <c r="E65" s="18">
        <v>116.35</v>
      </c>
      <c r="F65" s="19">
        <f t="shared" si="3"/>
        <v>45.169396999999996</v>
      </c>
      <c r="G65" s="7" t="s">
        <v>161</v>
      </c>
      <c r="H65" s="7" t="s">
        <v>100</v>
      </c>
      <c r="I65" s="7" t="s">
        <v>162</v>
      </c>
      <c r="J65" s="7" t="s">
        <v>128</v>
      </c>
    </row>
    <row r="66" spans="1:10">
      <c r="A66" s="7" t="s">
        <v>91</v>
      </c>
      <c r="B66" s="18" t="s">
        <v>67</v>
      </c>
      <c r="C66" s="7">
        <v>100.73</v>
      </c>
      <c r="D66" s="18">
        <f t="shared" si="2"/>
        <v>71.953151100000014</v>
      </c>
      <c r="E66" s="18">
        <v>116.79</v>
      </c>
      <c r="F66" s="19">
        <f t="shared" si="3"/>
        <v>45.340213800000001</v>
      </c>
      <c r="G66" s="7" t="s">
        <v>163</v>
      </c>
      <c r="H66" s="7" t="s">
        <v>100</v>
      </c>
      <c r="I66" s="7" t="s">
        <v>150</v>
      </c>
      <c r="J66" s="7" t="s">
        <v>130</v>
      </c>
    </row>
    <row r="67" spans="1:10">
      <c r="A67" s="7" t="s">
        <v>91</v>
      </c>
      <c r="B67" s="18" t="s">
        <v>68</v>
      </c>
      <c r="C67" s="7">
        <v>100.72</v>
      </c>
      <c r="D67" s="18">
        <f t="shared" si="2"/>
        <v>70.542304999999999</v>
      </c>
      <c r="E67" s="18">
        <v>114.5</v>
      </c>
      <c r="F67" s="19">
        <f t="shared" si="3"/>
        <v>44.451190000000004</v>
      </c>
      <c r="G67" s="7" t="s">
        <v>151</v>
      </c>
      <c r="H67" s="7" t="s">
        <v>162</v>
      </c>
      <c r="I67" s="7" t="s">
        <v>150</v>
      </c>
      <c r="J67" s="7" t="s">
        <v>161</v>
      </c>
    </row>
    <row r="68" spans="1:10">
      <c r="A68" s="7" t="s">
        <v>91</v>
      </c>
      <c r="B68" s="18" t="s">
        <v>69</v>
      </c>
      <c r="C68" s="7">
        <v>100.72</v>
      </c>
      <c r="D68" s="18">
        <f t="shared" si="2"/>
        <v>70.542304999999999</v>
      </c>
      <c r="E68" s="18">
        <v>114.5</v>
      </c>
      <c r="F68" s="19">
        <f t="shared" si="3"/>
        <v>44.451190000000004</v>
      </c>
      <c r="G68" s="7" t="s">
        <v>151</v>
      </c>
      <c r="H68" s="7" t="s">
        <v>130</v>
      </c>
      <c r="I68" s="7" t="s">
        <v>163</v>
      </c>
      <c r="J68" s="7" t="s">
        <v>102</v>
      </c>
    </row>
    <row r="69" spans="1:10">
      <c r="A69" s="7" t="s">
        <v>92</v>
      </c>
      <c r="B69" s="18" t="s">
        <v>70</v>
      </c>
      <c r="C69" s="7">
        <v>99.13</v>
      </c>
      <c r="D69" s="18">
        <f t="shared" ref="D69:D76" si="4">0.61609*E69</f>
        <v>71.682071500000006</v>
      </c>
      <c r="E69" s="18">
        <v>116.35</v>
      </c>
      <c r="F69" s="19">
        <f t="shared" ref="F69:F76" si="5">0.38822*E69</f>
        <v>45.169396999999996</v>
      </c>
      <c r="G69" s="7" t="s">
        <v>164</v>
      </c>
      <c r="H69" s="7" t="s">
        <v>100</v>
      </c>
      <c r="I69" s="7" t="s">
        <v>165</v>
      </c>
      <c r="J69" s="7" t="s">
        <v>133</v>
      </c>
    </row>
    <row r="70" spans="1:10">
      <c r="A70" s="7" t="s">
        <v>92</v>
      </c>
      <c r="B70" s="18" t="s">
        <v>71</v>
      </c>
      <c r="C70" s="7">
        <v>100.73</v>
      </c>
      <c r="D70" s="18">
        <f t="shared" si="4"/>
        <v>71.953151100000014</v>
      </c>
      <c r="E70" s="18">
        <v>116.79</v>
      </c>
      <c r="F70" s="19">
        <f t="shared" si="5"/>
        <v>45.340213800000001</v>
      </c>
      <c r="G70" s="7" t="s">
        <v>166</v>
      </c>
      <c r="H70" s="7" t="s">
        <v>100</v>
      </c>
      <c r="I70" s="7" t="s">
        <v>150</v>
      </c>
      <c r="J70" s="7" t="s">
        <v>135</v>
      </c>
    </row>
    <row r="71" spans="1:10">
      <c r="A71" s="7" t="s">
        <v>92</v>
      </c>
      <c r="B71" s="18" t="s">
        <v>72</v>
      </c>
      <c r="C71" s="7">
        <v>100.72</v>
      </c>
      <c r="D71" s="18">
        <f t="shared" si="4"/>
        <v>70.542304999999999</v>
      </c>
      <c r="E71" s="18">
        <v>114.5</v>
      </c>
      <c r="F71" s="19">
        <f t="shared" si="5"/>
        <v>44.451190000000004</v>
      </c>
      <c r="G71" s="7" t="s">
        <v>151</v>
      </c>
      <c r="H71" s="7" t="s">
        <v>165</v>
      </c>
      <c r="I71" s="7" t="s">
        <v>150</v>
      </c>
      <c r="J71" s="7" t="s">
        <v>164</v>
      </c>
    </row>
    <row r="72" spans="1:10">
      <c r="A72" s="7" t="s">
        <v>92</v>
      </c>
      <c r="B72" s="18" t="s">
        <v>73</v>
      </c>
      <c r="C72" s="7">
        <v>100.72</v>
      </c>
      <c r="D72" s="18">
        <f t="shared" si="4"/>
        <v>70.542304999999999</v>
      </c>
      <c r="E72" s="18">
        <v>114.5</v>
      </c>
      <c r="F72" s="19">
        <f t="shared" si="5"/>
        <v>44.451190000000004</v>
      </c>
      <c r="G72" s="7" t="s">
        <v>151</v>
      </c>
      <c r="H72" s="7" t="s">
        <v>135</v>
      </c>
      <c r="I72" s="7" t="s">
        <v>166</v>
      </c>
      <c r="J72" s="7" t="s">
        <v>102</v>
      </c>
    </row>
    <row r="73" spans="1:10">
      <c r="A73" s="7" t="s">
        <v>93</v>
      </c>
      <c r="B73" s="18" t="s">
        <v>74</v>
      </c>
      <c r="C73" s="7">
        <v>99.13</v>
      </c>
      <c r="D73" s="18">
        <f t="shared" si="4"/>
        <v>71.682071500000006</v>
      </c>
      <c r="E73" s="18">
        <v>116.35</v>
      </c>
      <c r="F73" s="19">
        <f t="shared" si="5"/>
        <v>45.169396999999996</v>
      </c>
      <c r="G73" s="7" t="s">
        <v>168</v>
      </c>
      <c r="H73" s="7" t="s">
        <v>100</v>
      </c>
      <c r="I73" s="7" t="s">
        <v>167</v>
      </c>
      <c r="J73" s="7" t="s">
        <v>138</v>
      </c>
    </row>
    <row r="74" spans="1:10">
      <c r="A74" s="7" t="s">
        <v>93</v>
      </c>
      <c r="B74" s="18" t="s">
        <v>75</v>
      </c>
      <c r="C74" s="7">
        <v>100.73</v>
      </c>
      <c r="D74" s="18">
        <f t="shared" si="4"/>
        <v>71.953151100000014</v>
      </c>
      <c r="E74" s="18">
        <v>116.79</v>
      </c>
      <c r="F74" s="19">
        <f t="shared" si="5"/>
        <v>45.340213800000001</v>
      </c>
      <c r="G74" s="7" t="s">
        <v>169</v>
      </c>
      <c r="H74" s="7" t="s">
        <v>100</v>
      </c>
      <c r="I74" s="7" t="s">
        <v>150</v>
      </c>
      <c r="J74" s="7" t="s">
        <v>140</v>
      </c>
    </row>
    <row r="75" spans="1:10">
      <c r="A75" s="7" t="s">
        <v>93</v>
      </c>
      <c r="B75" s="18" t="s">
        <v>76</v>
      </c>
      <c r="C75" s="7">
        <v>100.72</v>
      </c>
      <c r="D75" s="18">
        <f t="shared" si="4"/>
        <v>70.542304999999999</v>
      </c>
      <c r="E75" s="18">
        <v>114.5</v>
      </c>
      <c r="F75" s="19">
        <f t="shared" si="5"/>
        <v>44.451190000000004</v>
      </c>
      <c r="G75" s="7" t="s">
        <v>151</v>
      </c>
      <c r="H75" s="7" t="s">
        <v>167</v>
      </c>
      <c r="I75" s="7" t="s">
        <v>150</v>
      </c>
      <c r="J75" s="7" t="s">
        <v>168</v>
      </c>
    </row>
    <row r="76" spans="1:10">
      <c r="A76" s="7" t="s">
        <v>93</v>
      </c>
      <c r="B76" s="18" t="s">
        <v>77</v>
      </c>
      <c r="C76" s="7">
        <v>100.72</v>
      </c>
      <c r="D76" s="18">
        <f t="shared" si="4"/>
        <v>70.542304999999999</v>
      </c>
      <c r="E76" s="18">
        <v>114.5</v>
      </c>
      <c r="F76" s="19">
        <f t="shared" si="5"/>
        <v>44.451190000000004</v>
      </c>
      <c r="G76" s="7" t="s">
        <v>151</v>
      </c>
      <c r="H76" s="7" t="s">
        <v>140</v>
      </c>
      <c r="I76" s="7" t="s">
        <v>169</v>
      </c>
      <c r="J76" s="7" t="s">
        <v>102</v>
      </c>
    </row>
    <row r="77" spans="1:10">
      <c r="C77" s="1"/>
      <c r="D77" s="1"/>
      <c r="E77" s="1"/>
      <c r="F77" s="3"/>
    </row>
    <row r="78" spans="1:10">
      <c r="B78" s="1" t="s">
        <v>78</v>
      </c>
      <c r="C78" s="1">
        <f>SUM(C5:C76)</f>
        <v>7216.9200000000028</v>
      </c>
      <c r="D78" s="2">
        <f>SUM(D5:D76)</f>
        <v>5149.6868393999976</v>
      </c>
      <c r="E78" s="1">
        <f>SUM(E5:E76)</f>
        <v>8358.6600000000035</v>
      </c>
      <c r="F78" s="4">
        <f>SUM(F5:F76)</f>
        <v>3244.9989852000035</v>
      </c>
    </row>
    <row r="79" spans="1:10">
      <c r="B79" s="1" t="s">
        <v>79</v>
      </c>
      <c r="C79" s="1"/>
      <c r="D79" s="1">
        <v>0.61609000000000003</v>
      </c>
      <c r="E79" s="1"/>
      <c r="F79" s="3">
        <v>0.38822000000000001</v>
      </c>
    </row>
    <row r="80" spans="1:10">
      <c r="C80" s="1"/>
      <c r="D80" s="1"/>
      <c r="E80" s="1"/>
      <c r="F80" s="4"/>
    </row>
    <row r="81" spans="3:6">
      <c r="C81" s="1"/>
      <c r="D81" s="1"/>
      <c r="E81" s="1"/>
      <c r="F81" s="3"/>
    </row>
    <row r="82" spans="3:6">
      <c r="C82" s="1"/>
      <c r="D82" s="1"/>
      <c r="E82" s="1"/>
      <c r="F82" s="3"/>
    </row>
    <row r="83" spans="3:6">
      <c r="C83" s="1"/>
      <c r="D83" s="1"/>
      <c r="E83" s="1"/>
      <c r="F83" s="3"/>
    </row>
    <row r="84" spans="3:6">
      <c r="C84" s="1"/>
      <c r="D84" s="1"/>
      <c r="E84" s="1"/>
      <c r="F84" s="3"/>
    </row>
    <row r="85" spans="3:6">
      <c r="C85" s="1"/>
      <c r="D85" s="1"/>
      <c r="E85" s="1"/>
      <c r="F85" s="3"/>
    </row>
    <row r="86" spans="3:6">
      <c r="C86" s="1"/>
      <c r="D86" s="1"/>
      <c r="E86" s="1"/>
      <c r="F86" s="3"/>
    </row>
    <row r="87" spans="3:6">
      <c r="C87" s="1"/>
      <c r="D87" s="1"/>
      <c r="E87" s="1"/>
      <c r="F87" s="3"/>
    </row>
    <row r="88" spans="3:6">
      <c r="C88" s="1"/>
      <c r="D88" s="1"/>
      <c r="E88" s="1"/>
      <c r="F88" s="3"/>
    </row>
    <row r="89" spans="3:6">
      <c r="C89" s="1"/>
      <c r="D89" s="1"/>
      <c r="E89" s="1"/>
      <c r="F89" s="3"/>
    </row>
    <row r="90" spans="3:6">
      <c r="C90" s="1"/>
      <c r="D90" s="1"/>
      <c r="E90" s="1"/>
      <c r="F90" s="3"/>
    </row>
    <row r="91" spans="3:6">
      <c r="C91" s="1"/>
      <c r="D91" s="1"/>
      <c r="E91" s="1"/>
      <c r="F91" s="3"/>
    </row>
    <row r="92" spans="3:6">
      <c r="C92" s="1"/>
      <c r="D92" s="1"/>
      <c r="E92" s="1"/>
      <c r="F92" s="3"/>
    </row>
    <row r="93" spans="3:6">
      <c r="C93" s="1"/>
      <c r="D93" s="1"/>
      <c r="E93" s="1"/>
      <c r="F93" s="3"/>
    </row>
    <row r="94" spans="3:6">
      <c r="C94" s="1"/>
      <c r="D94" s="1"/>
      <c r="E94" s="1"/>
      <c r="F94" s="3"/>
    </row>
    <row r="95" spans="3:6">
      <c r="C95" s="1"/>
      <c r="D95" s="1"/>
      <c r="E95" s="1"/>
      <c r="F95" s="3"/>
    </row>
    <row r="96" spans="3:6">
      <c r="C96" s="1"/>
      <c r="D96" s="1"/>
      <c r="E96" s="1"/>
      <c r="F96" s="3"/>
    </row>
    <row r="97" spans="3:6">
      <c r="C97" s="1"/>
      <c r="D97" s="1"/>
      <c r="E97" s="1"/>
      <c r="F97" s="3"/>
    </row>
    <row r="98" spans="3:6">
      <c r="C98" s="1"/>
      <c r="D98" s="1"/>
      <c r="E98" s="1"/>
      <c r="F98" s="3"/>
    </row>
    <row r="99" spans="3:6">
      <c r="C99" s="1"/>
      <c r="D99" s="1"/>
      <c r="E99" s="1"/>
      <c r="F99" s="3"/>
    </row>
    <row r="100" spans="3:6">
      <c r="C100" s="1"/>
      <c r="D100" s="1"/>
      <c r="E100" s="1"/>
      <c r="F100" s="3"/>
    </row>
    <row r="101" spans="3:6">
      <c r="C101" s="1"/>
      <c r="D101" s="1"/>
      <c r="E101" s="1"/>
      <c r="F101" s="3"/>
    </row>
    <row r="102" spans="3:6">
      <c r="C102" s="1"/>
      <c r="D102" s="1"/>
      <c r="E102" s="1"/>
      <c r="F102" s="3"/>
    </row>
    <row r="103" spans="3:6">
      <c r="C103" s="1"/>
      <c r="D103" s="1"/>
      <c r="E103" s="1"/>
      <c r="F103" s="3"/>
    </row>
    <row r="104" spans="3:6">
      <c r="C104" s="1"/>
      <c r="D104" s="1"/>
      <c r="E104" s="1"/>
      <c r="F104" s="3"/>
    </row>
    <row r="105" spans="3:6">
      <c r="C105" s="1"/>
      <c r="D105" s="1"/>
      <c r="E105" s="1"/>
      <c r="F105" s="3"/>
    </row>
    <row r="106" spans="3:6">
      <c r="C106" s="1"/>
      <c r="D106" s="1"/>
      <c r="E106" s="1"/>
      <c r="F106" s="3"/>
    </row>
    <row r="107" spans="3:6">
      <c r="C107" s="1"/>
      <c r="D107" s="1"/>
      <c r="E107" s="1"/>
      <c r="F107" s="3"/>
    </row>
    <row r="108" spans="3:6">
      <c r="C108" s="1"/>
      <c r="D108" s="1"/>
      <c r="E108" s="1"/>
      <c r="F108" s="3"/>
    </row>
    <row r="109" spans="3:6">
      <c r="C109" s="1"/>
      <c r="D109" s="1"/>
      <c r="E109" s="1"/>
      <c r="F109" s="3"/>
    </row>
    <row r="110" spans="3:6">
      <c r="C110" s="1"/>
      <c r="D110" s="1"/>
      <c r="E110" s="1"/>
      <c r="F110" s="3"/>
    </row>
    <row r="111" spans="3:6">
      <c r="C111" s="1"/>
      <c r="D111" s="1"/>
      <c r="E111" s="1"/>
      <c r="F111" s="3"/>
    </row>
    <row r="112" spans="3:6">
      <c r="C112" s="1"/>
      <c r="D112" s="1"/>
      <c r="E112" s="1"/>
      <c r="F112" s="3"/>
    </row>
    <row r="113" spans="3:6">
      <c r="C113" s="1"/>
      <c r="D113" s="1"/>
      <c r="E113" s="1"/>
      <c r="F113" s="3"/>
    </row>
    <row r="114" spans="3:6">
      <c r="C114" s="1"/>
      <c r="D114" s="1"/>
      <c r="E114" s="1"/>
      <c r="F114" s="3"/>
    </row>
    <row r="115" spans="3:6">
      <c r="C115" s="1"/>
      <c r="D115" s="1"/>
      <c r="E115" s="1"/>
      <c r="F115" s="3"/>
    </row>
    <row r="116" spans="3:6">
      <c r="C116" s="1"/>
      <c r="D116" s="1"/>
      <c r="E116" s="1"/>
      <c r="F116" s="3"/>
    </row>
    <row r="117" spans="3:6">
      <c r="C117" s="1"/>
      <c r="D117" s="1"/>
      <c r="E117" s="1"/>
      <c r="F117" s="3"/>
    </row>
    <row r="118" spans="3:6">
      <c r="C118" s="1"/>
      <c r="D118" s="1"/>
      <c r="E118" s="1"/>
      <c r="F118" s="3"/>
    </row>
    <row r="119" spans="3:6">
      <c r="C119" s="1"/>
      <c r="D119" s="1"/>
      <c r="E119" s="1"/>
      <c r="F119" s="3"/>
    </row>
    <row r="120" spans="3:6">
      <c r="C120" s="1"/>
      <c r="D120" s="1"/>
      <c r="E120" s="1"/>
      <c r="F120" s="3"/>
    </row>
    <row r="121" spans="3:6">
      <c r="C121" s="1"/>
      <c r="D121" s="1"/>
      <c r="E121" s="1"/>
      <c r="F121" s="3"/>
    </row>
    <row r="122" spans="3:6">
      <c r="C122" s="1"/>
      <c r="D122" s="1"/>
      <c r="E122" s="1"/>
      <c r="F122" s="3"/>
    </row>
    <row r="123" spans="3:6">
      <c r="C123" s="1"/>
      <c r="D123" s="1"/>
      <c r="E123" s="1"/>
      <c r="F123" s="3"/>
    </row>
    <row r="124" spans="3:6">
      <c r="C124" s="1"/>
      <c r="D124" s="1"/>
      <c r="E124" s="1"/>
      <c r="F124" s="3"/>
    </row>
    <row r="125" spans="3:6">
      <c r="C125" s="1"/>
      <c r="D125" s="1"/>
      <c r="E125" s="1"/>
      <c r="F125" s="3"/>
    </row>
    <row r="126" spans="3:6">
      <c r="C126" s="1"/>
      <c r="D126" s="1"/>
      <c r="E126" s="1"/>
      <c r="F126" s="3"/>
    </row>
    <row r="127" spans="3:6">
      <c r="C127" s="1"/>
      <c r="D127" s="1"/>
      <c r="E127" s="1"/>
      <c r="F127" s="3"/>
    </row>
    <row r="128" spans="3:6">
      <c r="C128" s="1"/>
      <c r="D128" s="1"/>
      <c r="E128" s="1"/>
      <c r="F128" s="3"/>
    </row>
    <row r="129" spans="3:6">
      <c r="C129" s="1"/>
      <c r="D129" s="1"/>
      <c r="E129" s="1"/>
      <c r="F129" s="3"/>
    </row>
    <row r="130" spans="3:6">
      <c r="C130" s="1"/>
      <c r="D130" s="1"/>
      <c r="E130" s="1"/>
      <c r="F130" s="3"/>
    </row>
    <row r="131" spans="3:6">
      <c r="C131" s="1"/>
      <c r="D131" s="1"/>
      <c r="E131" s="1"/>
      <c r="F131" s="3"/>
    </row>
    <row r="132" spans="3:6">
      <c r="C132" s="1"/>
      <c r="D132" s="1"/>
      <c r="E132" s="1"/>
      <c r="F132" s="3"/>
    </row>
    <row r="133" spans="3:6">
      <c r="C133" s="1"/>
      <c r="D133" s="1"/>
      <c r="E133" s="1"/>
      <c r="F133" s="3"/>
    </row>
    <row r="134" spans="3:6">
      <c r="C134" s="1"/>
      <c r="D134" s="1"/>
      <c r="E134" s="1"/>
      <c r="F134" s="3"/>
    </row>
    <row r="135" spans="3:6">
      <c r="C135" s="1"/>
      <c r="D135" s="1"/>
      <c r="E135" s="1"/>
      <c r="F135" s="3"/>
    </row>
    <row r="136" spans="3:6">
      <c r="C136" s="1"/>
      <c r="D136" s="1"/>
      <c r="E136" s="1"/>
      <c r="F136" s="3"/>
    </row>
    <row r="137" spans="3:6">
      <c r="C137" s="1"/>
      <c r="D137" s="1"/>
      <c r="E137" s="1"/>
      <c r="F137" s="3"/>
    </row>
    <row r="138" spans="3:6">
      <c r="C138" s="1"/>
      <c r="D138" s="1"/>
      <c r="E138" s="1"/>
      <c r="F138" s="3"/>
    </row>
    <row r="139" spans="3:6">
      <c r="C139" s="1"/>
      <c r="D139" s="1"/>
      <c r="E139" s="1"/>
      <c r="F139" s="3"/>
    </row>
    <row r="140" spans="3:6">
      <c r="C140" s="1"/>
      <c r="D140" s="1"/>
      <c r="E140" s="1"/>
      <c r="F140" s="3"/>
    </row>
    <row r="141" spans="3:6">
      <c r="C141" s="1"/>
      <c r="D141" s="1"/>
      <c r="E141" s="1"/>
      <c r="F141" s="3"/>
    </row>
    <row r="142" spans="3:6">
      <c r="C142" s="1"/>
      <c r="D142" s="1"/>
      <c r="E142" s="1"/>
      <c r="F142" s="3"/>
    </row>
    <row r="143" spans="3:6">
      <c r="C143" s="1"/>
      <c r="D143" s="1"/>
      <c r="E143" s="1"/>
      <c r="F143" s="3"/>
    </row>
    <row r="144" spans="3:6">
      <c r="C144" s="1"/>
      <c r="D144" s="1"/>
      <c r="E144" s="1"/>
      <c r="F144" s="3"/>
    </row>
    <row r="145" spans="3:6">
      <c r="C145" s="1"/>
      <c r="D145" s="1"/>
      <c r="E145" s="1"/>
      <c r="F145" s="3"/>
    </row>
    <row r="146" spans="3:6">
      <c r="C146" s="1"/>
      <c r="D146" s="1"/>
      <c r="E146" s="1"/>
      <c r="F146" s="3"/>
    </row>
    <row r="147" spans="3:6">
      <c r="C147" s="1"/>
      <c r="D147" s="1"/>
      <c r="E147" s="1"/>
      <c r="F147" s="3"/>
    </row>
    <row r="148" spans="3:6">
      <c r="C148" s="1"/>
      <c r="D148" s="1"/>
      <c r="E148" s="1"/>
      <c r="F148" s="3"/>
    </row>
    <row r="149" spans="3:6">
      <c r="C149" s="1"/>
      <c r="D149" s="1"/>
      <c r="E149" s="1"/>
      <c r="F149" s="3"/>
    </row>
    <row r="150" spans="3:6">
      <c r="C150" s="1"/>
    </row>
    <row r="151" spans="3:6">
      <c r="C151" s="1"/>
    </row>
    <row r="152" spans="3:6">
      <c r="C152" s="1"/>
    </row>
    <row r="153" spans="3:6">
      <c r="C153" s="1"/>
    </row>
    <row r="154" spans="3:6">
      <c r="C154" s="1"/>
    </row>
    <row r="155" spans="3:6">
      <c r="C155" s="1"/>
    </row>
    <row r="156" spans="3:6">
      <c r="C156" s="1"/>
    </row>
    <row r="157" spans="3:6">
      <c r="C157" s="1"/>
    </row>
    <row r="158" spans="3:6">
      <c r="C158" s="1"/>
    </row>
    <row r="159" spans="3:6">
      <c r="C159" s="1"/>
    </row>
    <row r="160" spans="3:6">
      <c r="C160" s="1"/>
    </row>
    <row r="161" spans="2:3">
      <c r="C161" s="1"/>
    </row>
    <row r="162" spans="2:3">
      <c r="C162" s="1"/>
    </row>
    <row r="163" spans="2:3">
      <c r="C163" s="1"/>
    </row>
    <row r="164" spans="2:3">
      <c r="C164" s="1"/>
    </row>
    <row r="165" spans="2:3">
      <c r="C165" s="1"/>
    </row>
    <row r="166" spans="2:3">
      <c r="C166" s="1"/>
    </row>
    <row r="167" spans="2:3">
      <c r="C167" s="1"/>
    </row>
    <row r="168" spans="2:3">
      <c r="B168" s="1"/>
      <c r="C168" s="1"/>
    </row>
    <row r="169" spans="2:3">
      <c r="B169" s="1"/>
      <c r="C169" s="1"/>
    </row>
    <row r="170" spans="2:3">
      <c r="B170" s="1"/>
      <c r="C170" s="1"/>
    </row>
    <row r="171" spans="2:3">
      <c r="B171" s="1"/>
      <c r="C171" s="1"/>
    </row>
    <row r="172" spans="2:3">
      <c r="B172" s="1"/>
      <c r="C172" s="1"/>
    </row>
    <row r="173" spans="2:3">
      <c r="B173" s="1"/>
      <c r="C173" s="1"/>
    </row>
    <row r="174" spans="2:3">
      <c r="B174" s="1"/>
      <c r="C174" s="1"/>
    </row>
    <row r="175" spans="2:3">
      <c r="B175" s="1"/>
      <c r="C175" s="1"/>
    </row>
    <row r="176" spans="2:3">
      <c r="B176" s="1"/>
      <c r="C176" s="1"/>
    </row>
    <row r="177" spans="2:3">
      <c r="B177" s="1"/>
      <c r="C177" s="1"/>
    </row>
    <row r="178" spans="2:3">
      <c r="B178" s="1"/>
      <c r="C178" s="1"/>
    </row>
    <row r="179" spans="2:3">
      <c r="B179" s="1"/>
      <c r="C179" s="1"/>
    </row>
    <row r="180" spans="2:3">
      <c r="B180" s="1"/>
      <c r="C180" s="1"/>
    </row>
    <row r="181" spans="2:3">
      <c r="B181" s="1"/>
      <c r="C181" s="1"/>
    </row>
    <row r="182" spans="2:3">
      <c r="B182" s="1"/>
      <c r="C182" s="1"/>
    </row>
    <row r="183" spans="2:3">
      <c r="B183" s="1"/>
      <c r="C183" s="1"/>
    </row>
    <row r="184" spans="2:3">
      <c r="B184" s="1"/>
      <c r="C184" s="1"/>
    </row>
    <row r="185" spans="2:3">
      <c r="B185" s="1"/>
      <c r="C185" s="1"/>
    </row>
    <row r="186" spans="2:3">
      <c r="B186" s="1"/>
      <c r="C186" s="1"/>
    </row>
    <row r="187" spans="2:3">
      <c r="B187" s="1"/>
      <c r="C187" s="1"/>
    </row>
    <row r="188" spans="2:3">
      <c r="B188" s="1"/>
      <c r="C188" s="1"/>
    </row>
    <row r="189" spans="2:3">
      <c r="B189" s="1"/>
      <c r="C189" s="1"/>
    </row>
    <row r="190" spans="2:3">
      <c r="B190" s="1"/>
      <c r="C190" s="1"/>
    </row>
  </sheetData>
  <mergeCells count="5">
    <mergeCell ref="A1:J1"/>
    <mergeCell ref="M4:Q4"/>
    <mergeCell ref="M1:Q1"/>
    <mergeCell ref="M2:Q2"/>
    <mergeCell ref="M11:Q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3"/>
  <sheetViews>
    <sheetView tabSelected="1" workbookViewId="0"/>
  </sheetViews>
  <sheetFormatPr defaultRowHeight="15.75"/>
  <cols>
    <col min="1" max="1" width="7.25" bestFit="1" customWidth="1"/>
    <col min="2" max="2" width="6.5" customWidth="1"/>
    <col min="3" max="3" width="8" customWidth="1"/>
    <col min="4" max="4" width="10.875" bestFit="1" customWidth="1"/>
    <col min="5" max="5" width="8.625" customWidth="1"/>
    <col min="6" max="6" width="10.875" bestFit="1" customWidth="1"/>
    <col min="7" max="7" width="12.625" bestFit="1" customWidth="1"/>
    <col min="8" max="8" width="13.5" bestFit="1" customWidth="1"/>
    <col min="9" max="10" width="13.75" bestFit="1" customWidth="1"/>
  </cols>
  <sheetData>
    <row r="1" spans="1:10" ht="31.5">
      <c r="A1" s="8" t="s">
        <v>182</v>
      </c>
      <c r="B1" s="9" t="s">
        <v>183</v>
      </c>
      <c r="C1" s="10" t="s">
        <v>184</v>
      </c>
      <c r="D1" s="11" t="s">
        <v>185</v>
      </c>
      <c r="E1" s="12" t="s">
        <v>186</v>
      </c>
      <c r="F1" s="13" t="s">
        <v>191</v>
      </c>
      <c r="G1" s="14" t="s">
        <v>189</v>
      </c>
      <c r="H1" s="15" t="s">
        <v>190</v>
      </c>
      <c r="I1" s="16" t="s">
        <v>187</v>
      </c>
      <c r="J1" s="17" t="s">
        <v>188</v>
      </c>
    </row>
    <row r="2" spans="1:10">
      <c r="A2" s="7" t="s">
        <v>85</v>
      </c>
      <c r="B2" s="18" t="s">
        <v>6</v>
      </c>
      <c r="C2" s="7">
        <v>100.36</v>
      </c>
      <c r="D2" s="18">
        <f t="shared" ref="D2:D65" si="0">0.61609*E2</f>
        <v>71.953151100000014</v>
      </c>
      <c r="E2" s="18">
        <v>116.79</v>
      </c>
      <c r="F2" s="19">
        <f t="shared" ref="F2:F65" si="1">0.38822*E2</f>
        <v>45.340213800000001</v>
      </c>
      <c r="G2" s="7" t="s">
        <v>94</v>
      </c>
      <c r="H2" s="7" t="s">
        <v>100</v>
      </c>
      <c r="I2" s="7" t="s">
        <v>101</v>
      </c>
      <c r="J2" s="7" t="s">
        <v>102</v>
      </c>
    </row>
    <row r="3" spans="1:10">
      <c r="A3" s="7" t="s">
        <v>85</v>
      </c>
      <c r="B3" s="18" t="s">
        <v>7</v>
      </c>
      <c r="C3" s="7">
        <v>100.36</v>
      </c>
      <c r="D3" s="18">
        <f t="shared" si="0"/>
        <v>71.953151100000014</v>
      </c>
      <c r="E3" s="18">
        <v>116.79</v>
      </c>
      <c r="F3" s="19">
        <f t="shared" si="1"/>
        <v>45.340213800000001</v>
      </c>
      <c r="G3" s="7" t="s">
        <v>103</v>
      </c>
      <c r="H3" s="7" t="s">
        <v>100</v>
      </c>
      <c r="I3" s="7" t="s">
        <v>150</v>
      </c>
      <c r="J3" s="7" t="s">
        <v>112</v>
      </c>
    </row>
    <row r="4" spans="1:10">
      <c r="A4" s="7" t="s">
        <v>85</v>
      </c>
      <c r="B4" s="18" t="s">
        <v>8</v>
      </c>
      <c r="C4" s="7">
        <v>99.13</v>
      </c>
      <c r="D4" s="18">
        <f t="shared" si="0"/>
        <v>71.632784299999997</v>
      </c>
      <c r="E4" s="18">
        <v>116.27</v>
      </c>
      <c r="F4" s="19">
        <f t="shared" si="1"/>
        <v>45.1383394</v>
      </c>
      <c r="G4" s="7" t="s">
        <v>151</v>
      </c>
      <c r="H4" s="7" t="s">
        <v>101</v>
      </c>
      <c r="I4" s="7" t="s">
        <v>111</v>
      </c>
      <c r="J4" s="7" t="s">
        <v>94</v>
      </c>
    </row>
    <row r="5" spans="1:10">
      <c r="A5" s="7" t="s">
        <v>85</v>
      </c>
      <c r="B5" s="18" t="s">
        <v>9</v>
      </c>
      <c r="C5" s="7">
        <v>100.73</v>
      </c>
      <c r="D5" s="18">
        <f t="shared" si="0"/>
        <v>71.928507500000009</v>
      </c>
      <c r="E5" s="18">
        <v>116.75</v>
      </c>
      <c r="F5" s="19">
        <f t="shared" si="1"/>
        <v>45.324685000000002</v>
      </c>
      <c r="G5" s="7" t="s">
        <v>151</v>
      </c>
      <c r="H5" s="7" t="s">
        <v>112</v>
      </c>
      <c r="I5" s="7" t="s">
        <v>103</v>
      </c>
      <c r="J5" s="7" t="s">
        <v>102</v>
      </c>
    </row>
    <row r="6" spans="1:10">
      <c r="A6" s="7" t="s">
        <v>86</v>
      </c>
      <c r="B6" s="18" t="s">
        <v>10</v>
      </c>
      <c r="C6" s="7">
        <v>100.36</v>
      </c>
      <c r="D6" s="18">
        <f t="shared" si="0"/>
        <v>71.953151100000014</v>
      </c>
      <c r="E6" s="18">
        <v>116.79</v>
      </c>
      <c r="F6" s="19">
        <f t="shared" si="1"/>
        <v>45.340213800000001</v>
      </c>
      <c r="G6" s="7" t="s">
        <v>95</v>
      </c>
      <c r="H6" s="7" t="s">
        <v>100</v>
      </c>
      <c r="I6" s="7" t="s">
        <v>107</v>
      </c>
      <c r="J6" s="7" t="s">
        <v>102</v>
      </c>
    </row>
    <row r="7" spans="1:10">
      <c r="A7" s="7" t="s">
        <v>86</v>
      </c>
      <c r="B7" s="18" t="s">
        <v>11</v>
      </c>
      <c r="C7" s="7">
        <v>100.36</v>
      </c>
      <c r="D7" s="18">
        <f t="shared" si="0"/>
        <v>71.953151100000014</v>
      </c>
      <c r="E7" s="18">
        <v>116.79</v>
      </c>
      <c r="F7" s="19">
        <f t="shared" si="1"/>
        <v>45.340213800000001</v>
      </c>
      <c r="G7" s="7" t="s">
        <v>107</v>
      </c>
      <c r="H7" s="7" t="s">
        <v>100</v>
      </c>
      <c r="I7" s="7" t="s">
        <v>150</v>
      </c>
      <c r="J7" s="7" t="s">
        <v>113</v>
      </c>
    </row>
    <row r="8" spans="1:10">
      <c r="A8" s="7" t="s">
        <v>86</v>
      </c>
      <c r="B8" s="18" t="s">
        <v>12</v>
      </c>
      <c r="C8" s="7">
        <v>99.13</v>
      </c>
      <c r="D8" s="18">
        <f t="shared" si="0"/>
        <v>71.632784299999997</v>
      </c>
      <c r="E8" s="18">
        <v>116.27</v>
      </c>
      <c r="F8" s="19">
        <f t="shared" si="1"/>
        <v>45.1383394</v>
      </c>
      <c r="G8" s="7" t="s">
        <v>151</v>
      </c>
      <c r="H8" s="7" t="s">
        <v>107</v>
      </c>
      <c r="I8" s="7" t="s">
        <v>116</v>
      </c>
      <c r="J8" s="7" t="s">
        <v>95</v>
      </c>
    </row>
    <row r="9" spans="1:10">
      <c r="A9" s="7" t="s">
        <v>86</v>
      </c>
      <c r="B9" s="18" t="s">
        <v>13</v>
      </c>
      <c r="C9" s="7">
        <v>100.73</v>
      </c>
      <c r="D9" s="18">
        <f t="shared" si="0"/>
        <v>71.928507500000009</v>
      </c>
      <c r="E9" s="18">
        <v>116.75</v>
      </c>
      <c r="F9" s="19">
        <f t="shared" si="1"/>
        <v>45.324685000000002</v>
      </c>
      <c r="G9" s="7" t="s">
        <v>151</v>
      </c>
      <c r="H9" s="7" t="s">
        <v>113</v>
      </c>
      <c r="I9" s="7" t="s">
        <v>104</v>
      </c>
      <c r="J9" s="7" t="s">
        <v>102</v>
      </c>
    </row>
    <row r="10" spans="1:10">
      <c r="A10" s="7" t="s">
        <v>87</v>
      </c>
      <c r="B10" s="18" t="s">
        <v>14</v>
      </c>
      <c r="C10" s="7">
        <v>100.36</v>
      </c>
      <c r="D10" s="18">
        <f t="shared" si="0"/>
        <v>71.953151100000014</v>
      </c>
      <c r="E10" s="18">
        <v>116.79</v>
      </c>
      <c r="F10" s="19">
        <f t="shared" si="1"/>
        <v>45.340213800000001</v>
      </c>
      <c r="G10" s="7" t="s">
        <v>96</v>
      </c>
      <c r="H10" s="7" t="s">
        <v>100</v>
      </c>
      <c r="I10" s="7" t="s">
        <v>108</v>
      </c>
      <c r="J10" s="7" t="s">
        <v>102</v>
      </c>
    </row>
    <row r="11" spans="1:10">
      <c r="A11" s="7" t="s">
        <v>87</v>
      </c>
      <c r="B11" s="18" t="s">
        <v>15</v>
      </c>
      <c r="C11" s="7">
        <v>100.36</v>
      </c>
      <c r="D11" s="18">
        <f t="shared" si="0"/>
        <v>71.953151100000014</v>
      </c>
      <c r="E11" s="18">
        <v>116.79</v>
      </c>
      <c r="F11" s="19">
        <f t="shared" si="1"/>
        <v>45.340213800000001</v>
      </c>
      <c r="G11" s="7" t="s">
        <v>105</v>
      </c>
      <c r="H11" s="7" t="s">
        <v>100</v>
      </c>
      <c r="I11" s="7" t="s">
        <v>150</v>
      </c>
      <c r="J11" s="7" t="s">
        <v>114</v>
      </c>
    </row>
    <row r="12" spans="1:10">
      <c r="A12" s="7" t="s">
        <v>87</v>
      </c>
      <c r="B12" s="18" t="s">
        <v>16</v>
      </c>
      <c r="C12" s="7">
        <v>99.13</v>
      </c>
      <c r="D12" s="18">
        <f t="shared" si="0"/>
        <v>71.632784299999997</v>
      </c>
      <c r="E12" s="18">
        <v>116.27</v>
      </c>
      <c r="F12" s="19">
        <f t="shared" si="1"/>
        <v>45.1383394</v>
      </c>
      <c r="G12" s="7" t="s">
        <v>151</v>
      </c>
      <c r="H12" s="7" t="s">
        <v>108</v>
      </c>
      <c r="I12" s="7" t="s">
        <v>117</v>
      </c>
      <c r="J12" s="7" t="s">
        <v>96</v>
      </c>
    </row>
    <row r="13" spans="1:10">
      <c r="A13" s="7" t="s">
        <v>87</v>
      </c>
      <c r="B13" s="18" t="s">
        <v>17</v>
      </c>
      <c r="C13" s="7">
        <v>100.73</v>
      </c>
      <c r="D13" s="18">
        <f t="shared" si="0"/>
        <v>71.928507500000009</v>
      </c>
      <c r="E13" s="18">
        <v>116.75</v>
      </c>
      <c r="F13" s="19">
        <f t="shared" si="1"/>
        <v>45.324685000000002</v>
      </c>
      <c r="G13" s="7" t="s">
        <v>151</v>
      </c>
      <c r="H13" s="7" t="s">
        <v>114</v>
      </c>
      <c r="I13" s="7" t="s">
        <v>105</v>
      </c>
      <c r="J13" s="7" t="s">
        <v>102</v>
      </c>
    </row>
    <row r="14" spans="1:10">
      <c r="A14" s="7" t="s">
        <v>88</v>
      </c>
      <c r="B14" s="18" t="s">
        <v>18</v>
      </c>
      <c r="C14" s="7">
        <v>100.36</v>
      </c>
      <c r="D14" s="18">
        <f t="shared" si="0"/>
        <v>71.953151100000014</v>
      </c>
      <c r="E14" s="18">
        <v>116.79</v>
      </c>
      <c r="F14" s="19">
        <f t="shared" si="1"/>
        <v>45.340213800000001</v>
      </c>
      <c r="G14" s="7" t="s">
        <v>97</v>
      </c>
      <c r="H14" s="7" t="s">
        <v>100</v>
      </c>
      <c r="I14" s="7" t="s">
        <v>109</v>
      </c>
      <c r="J14" s="7" t="s">
        <v>102</v>
      </c>
    </row>
    <row r="15" spans="1:10">
      <c r="A15" s="7" t="s">
        <v>88</v>
      </c>
      <c r="B15" s="18" t="s">
        <v>19</v>
      </c>
      <c r="C15" s="7">
        <v>100.36</v>
      </c>
      <c r="D15" s="18">
        <f t="shared" si="0"/>
        <v>71.953151100000014</v>
      </c>
      <c r="E15" s="18">
        <v>116.79</v>
      </c>
      <c r="F15" s="19">
        <f t="shared" si="1"/>
        <v>45.340213800000001</v>
      </c>
      <c r="G15" s="7" t="s">
        <v>106</v>
      </c>
      <c r="H15" s="7" t="s">
        <v>100</v>
      </c>
      <c r="I15" s="7" t="s">
        <v>150</v>
      </c>
      <c r="J15" s="7" t="s">
        <v>115</v>
      </c>
    </row>
    <row r="16" spans="1:10">
      <c r="A16" s="7" t="s">
        <v>88</v>
      </c>
      <c r="B16" s="18" t="s">
        <v>20</v>
      </c>
      <c r="C16" s="7">
        <v>99.13</v>
      </c>
      <c r="D16" s="18">
        <f t="shared" si="0"/>
        <v>71.632784299999997</v>
      </c>
      <c r="E16" s="18">
        <v>116.27</v>
      </c>
      <c r="F16" s="19">
        <f t="shared" si="1"/>
        <v>45.1383394</v>
      </c>
      <c r="G16" s="7" t="s">
        <v>151</v>
      </c>
      <c r="H16" s="7" t="s">
        <v>109</v>
      </c>
      <c r="I16" s="7" t="s">
        <v>118</v>
      </c>
      <c r="J16" s="7" t="s">
        <v>97</v>
      </c>
    </row>
    <row r="17" spans="1:10">
      <c r="A17" s="7" t="s">
        <v>88</v>
      </c>
      <c r="B17" s="18" t="s">
        <v>21</v>
      </c>
      <c r="C17" s="7">
        <v>100.73</v>
      </c>
      <c r="D17" s="18">
        <f t="shared" si="0"/>
        <v>71.928507500000009</v>
      </c>
      <c r="E17" s="18">
        <v>116.75</v>
      </c>
      <c r="F17" s="19">
        <f t="shared" si="1"/>
        <v>45.324685000000002</v>
      </c>
      <c r="G17" s="7" t="s">
        <v>151</v>
      </c>
      <c r="H17" s="7" t="s">
        <v>115</v>
      </c>
      <c r="I17" s="7" t="s">
        <v>106</v>
      </c>
      <c r="J17" s="7" t="s">
        <v>102</v>
      </c>
    </row>
    <row r="18" spans="1:10">
      <c r="A18" s="7" t="s">
        <v>89</v>
      </c>
      <c r="B18" s="18" t="s">
        <v>22</v>
      </c>
      <c r="C18" s="7">
        <v>100.36</v>
      </c>
      <c r="D18" s="18">
        <f t="shared" si="0"/>
        <v>71.953151100000014</v>
      </c>
      <c r="E18" s="18">
        <v>116.79</v>
      </c>
      <c r="F18" s="19">
        <f t="shared" si="1"/>
        <v>45.340213800000001</v>
      </c>
      <c r="G18" s="7" t="s">
        <v>98</v>
      </c>
      <c r="H18" s="7" t="s">
        <v>100</v>
      </c>
      <c r="I18" s="7" t="s">
        <v>110</v>
      </c>
      <c r="J18" s="7" t="s">
        <v>102</v>
      </c>
    </row>
    <row r="19" spans="1:10">
      <c r="A19" s="7" t="s">
        <v>89</v>
      </c>
      <c r="B19" s="18" t="s">
        <v>23</v>
      </c>
      <c r="C19" s="7">
        <v>100.36</v>
      </c>
      <c r="D19" s="18">
        <f t="shared" si="0"/>
        <v>71.953151100000014</v>
      </c>
      <c r="E19" s="18">
        <v>116.79</v>
      </c>
      <c r="F19" s="19">
        <f t="shared" si="1"/>
        <v>45.340213800000001</v>
      </c>
      <c r="G19" s="7" t="s">
        <v>119</v>
      </c>
      <c r="H19" s="7" t="s">
        <v>100</v>
      </c>
      <c r="I19" s="7" t="s">
        <v>150</v>
      </c>
      <c r="J19" s="7" t="s">
        <v>120</v>
      </c>
    </row>
    <row r="20" spans="1:10">
      <c r="A20" s="7" t="s">
        <v>89</v>
      </c>
      <c r="B20" s="18" t="s">
        <v>24</v>
      </c>
      <c r="C20" s="7">
        <v>99.13</v>
      </c>
      <c r="D20" s="18">
        <f t="shared" si="0"/>
        <v>71.632784299999997</v>
      </c>
      <c r="E20" s="18">
        <v>116.27</v>
      </c>
      <c r="F20" s="19">
        <f t="shared" si="1"/>
        <v>45.1383394</v>
      </c>
      <c r="G20" s="7" t="s">
        <v>151</v>
      </c>
      <c r="H20" s="7" t="s">
        <v>110</v>
      </c>
      <c r="I20" s="7" t="s">
        <v>121</v>
      </c>
      <c r="J20" s="7" t="s">
        <v>98</v>
      </c>
    </row>
    <row r="21" spans="1:10">
      <c r="A21" s="7" t="s">
        <v>89</v>
      </c>
      <c r="B21" s="18" t="s">
        <v>25</v>
      </c>
      <c r="C21" s="7">
        <v>100.73</v>
      </c>
      <c r="D21" s="18">
        <f t="shared" si="0"/>
        <v>71.928507500000009</v>
      </c>
      <c r="E21" s="18">
        <v>116.75</v>
      </c>
      <c r="F21" s="19">
        <f t="shared" si="1"/>
        <v>45.324685000000002</v>
      </c>
      <c r="G21" s="7" t="s">
        <v>151</v>
      </c>
      <c r="H21" s="7" t="s">
        <v>120</v>
      </c>
      <c r="I21" s="7" t="s">
        <v>119</v>
      </c>
      <c r="J21" s="7" t="s">
        <v>102</v>
      </c>
    </row>
    <row r="22" spans="1:10">
      <c r="A22" s="7" t="s">
        <v>90</v>
      </c>
      <c r="B22" s="18" t="s">
        <v>26</v>
      </c>
      <c r="C22" s="7">
        <v>100.36</v>
      </c>
      <c r="D22" s="18">
        <f t="shared" si="0"/>
        <v>71.953151100000014</v>
      </c>
      <c r="E22" s="18">
        <v>116.79</v>
      </c>
      <c r="F22" s="19">
        <f t="shared" si="1"/>
        <v>45.340213800000001</v>
      </c>
      <c r="G22" s="7" t="s">
        <v>99</v>
      </c>
      <c r="H22" s="7" t="s">
        <v>100</v>
      </c>
      <c r="I22" s="7" t="s">
        <v>122</v>
      </c>
      <c r="J22" s="7" t="s">
        <v>102</v>
      </c>
    </row>
    <row r="23" spans="1:10">
      <c r="A23" s="7" t="s">
        <v>90</v>
      </c>
      <c r="B23" s="18" t="s">
        <v>27</v>
      </c>
      <c r="C23" s="7">
        <v>100.36</v>
      </c>
      <c r="D23" s="18">
        <f t="shared" si="0"/>
        <v>71.953151100000014</v>
      </c>
      <c r="E23" s="18">
        <v>116.79</v>
      </c>
      <c r="F23" s="19">
        <f t="shared" si="1"/>
        <v>45.340213800000001</v>
      </c>
      <c r="G23" s="7" t="s">
        <v>123</v>
      </c>
      <c r="H23" s="7" t="s">
        <v>100</v>
      </c>
      <c r="I23" s="7" t="s">
        <v>150</v>
      </c>
      <c r="J23" s="7" t="s">
        <v>124</v>
      </c>
    </row>
    <row r="24" spans="1:10">
      <c r="A24" s="7" t="s">
        <v>90</v>
      </c>
      <c r="B24" s="18" t="s">
        <v>28</v>
      </c>
      <c r="C24" s="7">
        <v>99.13</v>
      </c>
      <c r="D24" s="18">
        <f t="shared" si="0"/>
        <v>71.632784299999997</v>
      </c>
      <c r="E24" s="18">
        <v>116.27</v>
      </c>
      <c r="F24" s="19">
        <f t="shared" si="1"/>
        <v>45.1383394</v>
      </c>
      <c r="G24" s="7" t="s">
        <v>151</v>
      </c>
      <c r="H24" s="7" t="s">
        <v>122</v>
      </c>
      <c r="I24" s="7" t="s">
        <v>125</v>
      </c>
      <c r="J24" s="7" t="s">
        <v>99</v>
      </c>
    </row>
    <row r="25" spans="1:10">
      <c r="A25" s="7" t="s">
        <v>90</v>
      </c>
      <c r="B25" s="18" t="s">
        <v>29</v>
      </c>
      <c r="C25" s="7">
        <v>100.73</v>
      </c>
      <c r="D25" s="18">
        <f t="shared" si="0"/>
        <v>71.928507500000009</v>
      </c>
      <c r="E25" s="18">
        <v>116.75</v>
      </c>
      <c r="F25" s="19">
        <f t="shared" si="1"/>
        <v>45.324685000000002</v>
      </c>
      <c r="G25" s="7" t="s">
        <v>151</v>
      </c>
      <c r="H25" s="7" t="s">
        <v>124</v>
      </c>
      <c r="I25" s="7" t="s">
        <v>123</v>
      </c>
      <c r="J25" s="7" t="s">
        <v>102</v>
      </c>
    </row>
    <row r="26" spans="1:10">
      <c r="A26" s="7" t="s">
        <v>91</v>
      </c>
      <c r="B26" s="18" t="s">
        <v>30</v>
      </c>
      <c r="C26" s="7">
        <v>100.36</v>
      </c>
      <c r="D26" s="18">
        <f t="shared" si="0"/>
        <v>71.953151100000014</v>
      </c>
      <c r="E26" s="18">
        <v>116.79</v>
      </c>
      <c r="F26" s="19">
        <f t="shared" si="1"/>
        <v>45.340213800000001</v>
      </c>
      <c r="G26" s="7" t="s">
        <v>126</v>
      </c>
      <c r="H26" s="7" t="s">
        <v>100</v>
      </c>
      <c r="I26" s="7" t="s">
        <v>127</v>
      </c>
      <c r="J26" s="7" t="s">
        <v>102</v>
      </c>
    </row>
    <row r="27" spans="1:10">
      <c r="A27" s="7" t="s">
        <v>91</v>
      </c>
      <c r="B27" s="18" t="s">
        <v>31</v>
      </c>
      <c r="C27" s="7">
        <v>100.36</v>
      </c>
      <c r="D27" s="18">
        <f t="shared" si="0"/>
        <v>71.953151100000014</v>
      </c>
      <c r="E27" s="18">
        <v>116.79</v>
      </c>
      <c r="F27" s="19">
        <f t="shared" si="1"/>
        <v>45.340213800000001</v>
      </c>
      <c r="G27" s="7" t="s">
        <v>128</v>
      </c>
      <c r="H27" s="7" t="s">
        <v>100</v>
      </c>
      <c r="I27" s="7" t="s">
        <v>150</v>
      </c>
      <c r="J27" s="7" t="s">
        <v>129</v>
      </c>
    </row>
    <row r="28" spans="1:10">
      <c r="A28" s="7" t="s">
        <v>91</v>
      </c>
      <c r="B28" s="18" t="s">
        <v>32</v>
      </c>
      <c r="C28" s="7">
        <v>99.13</v>
      </c>
      <c r="D28" s="18">
        <f t="shared" si="0"/>
        <v>71.632784299999997</v>
      </c>
      <c r="E28" s="18">
        <v>116.27</v>
      </c>
      <c r="F28" s="19">
        <f t="shared" si="1"/>
        <v>45.1383394</v>
      </c>
      <c r="G28" s="7" t="s">
        <v>151</v>
      </c>
      <c r="H28" s="7" t="s">
        <v>127</v>
      </c>
      <c r="I28" s="7" t="s">
        <v>130</v>
      </c>
      <c r="J28" s="7" t="s">
        <v>126</v>
      </c>
    </row>
    <row r="29" spans="1:10">
      <c r="A29" s="7" t="s">
        <v>91</v>
      </c>
      <c r="B29" s="18" t="s">
        <v>33</v>
      </c>
      <c r="C29" s="7">
        <v>100.73</v>
      </c>
      <c r="D29" s="18">
        <f t="shared" si="0"/>
        <v>71.928507500000009</v>
      </c>
      <c r="E29" s="18">
        <v>116.75</v>
      </c>
      <c r="F29" s="19">
        <f t="shared" si="1"/>
        <v>45.324685000000002</v>
      </c>
      <c r="G29" s="7" t="s">
        <v>151</v>
      </c>
      <c r="H29" s="7" t="s">
        <v>129</v>
      </c>
      <c r="I29" s="7" t="s">
        <v>128</v>
      </c>
      <c r="J29" s="7" t="s">
        <v>102</v>
      </c>
    </row>
    <row r="30" spans="1:10">
      <c r="A30" s="7" t="s">
        <v>92</v>
      </c>
      <c r="B30" s="18" t="s">
        <v>34</v>
      </c>
      <c r="C30" s="7">
        <v>100.36</v>
      </c>
      <c r="D30" s="18">
        <f t="shared" si="0"/>
        <v>71.953151100000014</v>
      </c>
      <c r="E30" s="18">
        <v>116.79</v>
      </c>
      <c r="F30" s="19">
        <f t="shared" si="1"/>
        <v>45.340213800000001</v>
      </c>
      <c r="G30" s="7" t="s">
        <v>131</v>
      </c>
      <c r="H30" s="7" t="s">
        <v>100</v>
      </c>
      <c r="I30" s="7" t="s">
        <v>132</v>
      </c>
      <c r="J30" s="7" t="s">
        <v>102</v>
      </c>
    </row>
    <row r="31" spans="1:10">
      <c r="A31" s="7" t="s">
        <v>92</v>
      </c>
      <c r="B31" s="18" t="s">
        <v>35</v>
      </c>
      <c r="C31" s="7">
        <v>100.36</v>
      </c>
      <c r="D31" s="18">
        <f t="shared" si="0"/>
        <v>71.953151100000014</v>
      </c>
      <c r="E31" s="18">
        <v>116.79</v>
      </c>
      <c r="F31" s="19">
        <f t="shared" si="1"/>
        <v>45.340213800000001</v>
      </c>
      <c r="G31" s="7" t="s">
        <v>133</v>
      </c>
      <c r="H31" s="7" t="s">
        <v>100</v>
      </c>
      <c r="I31" s="7" t="s">
        <v>150</v>
      </c>
      <c r="J31" s="7" t="s">
        <v>134</v>
      </c>
    </row>
    <row r="32" spans="1:10">
      <c r="A32" s="7" t="s">
        <v>92</v>
      </c>
      <c r="B32" s="18" t="s">
        <v>36</v>
      </c>
      <c r="C32" s="7">
        <v>99.13</v>
      </c>
      <c r="D32" s="18">
        <f t="shared" si="0"/>
        <v>71.632784299999997</v>
      </c>
      <c r="E32" s="18">
        <v>116.27</v>
      </c>
      <c r="F32" s="19">
        <f t="shared" si="1"/>
        <v>45.1383394</v>
      </c>
      <c r="G32" s="7" t="s">
        <v>151</v>
      </c>
      <c r="H32" s="7" t="s">
        <v>132</v>
      </c>
      <c r="I32" s="7" t="s">
        <v>135</v>
      </c>
      <c r="J32" s="7" t="s">
        <v>131</v>
      </c>
    </row>
    <row r="33" spans="1:10">
      <c r="A33" s="7" t="s">
        <v>92</v>
      </c>
      <c r="B33" s="18" t="s">
        <v>37</v>
      </c>
      <c r="C33" s="7">
        <v>100.73</v>
      </c>
      <c r="D33" s="18">
        <f t="shared" si="0"/>
        <v>71.928507500000009</v>
      </c>
      <c r="E33" s="18">
        <v>116.75</v>
      </c>
      <c r="F33" s="19">
        <f t="shared" si="1"/>
        <v>45.324685000000002</v>
      </c>
      <c r="G33" s="7" t="s">
        <v>151</v>
      </c>
      <c r="H33" s="7" t="s">
        <v>134</v>
      </c>
      <c r="I33" s="7" t="s">
        <v>133</v>
      </c>
      <c r="J33" s="7" t="s">
        <v>102</v>
      </c>
    </row>
    <row r="34" spans="1:10">
      <c r="A34" s="7" t="s">
        <v>93</v>
      </c>
      <c r="B34" s="18" t="s">
        <v>38</v>
      </c>
      <c r="C34" s="7">
        <v>100.36</v>
      </c>
      <c r="D34" s="18">
        <f t="shared" si="0"/>
        <v>71.953151100000014</v>
      </c>
      <c r="E34" s="18">
        <v>116.79</v>
      </c>
      <c r="F34" s="19">
        <f t="shared" si="1"/>
        <v>45.340213800000001</v>
      </c>
      <c r="G34" s="7" t="s">
        <v>137</v>
      </c>
      <c r="H34" s="7" t="s">
        <v>100</v>
      </c>
      <c r="I34" s="7" t="s">
        <v>136</v>
      </c>
      <c r="J34" s="7" t="s">
        <v>102</v>
      </c>
    </row>
    <row r="35" spans="1:10">
      <c r="A35" s="7" t="s">
        <v>93</v>
      </c>
      <c r="B35" s="18" t="s">
        <v>39</v>
      </c>
      <c r="C35" s="7">
        <v>100.36</v>
      </c>
      <c r="D35" s="18">
        <f t="shared" si="0"/>
        <v>71.953151100000014</v>
      </c>
      <c r="E35" s="18">
        <v>116.79</v>
      </c>
      <c r="F35" s="19">
        <f t="shared" si="1"/>
        <v>45.340213800000001</v>
      </c>
      <c r="G35" s="7" t="s">
        <v>138</v>
      </c>
      <c r="H35" s="7" t="s">
        <v>100</v>
      </c>
      <c r="I35" s="7" t="s">
        <v>150</v>
      </c>
      <c r="J35" s="7" t="s">
        <v>139</v>
      </c>
    </row>
    <row r="36" spans="1:10">
      <c r="A36" s="7" t="s">
        <v>93</v>
      </c>
      <c r="B36" s="18" t="s">
        <v>40</v>
      </c>
      <c r="C36" s="7">
        <v>99.13</v>
      </c>
      <c r="D36" s="18">
        <f t="shared" si="0"/>
        <v>71.632784299999997</v>
      </c>
      <c r="E36" s="18">
        <v>116.27</v>
      </c>
      <c r="F36" s="19">
        <f t="shared" si="1"/>
        <v>45.1383394</v>
      </c>
      <c r="G36" s="7" t="s">
        <v>151</v>
      </c>
      <c r="H36" s="7" t="s">
        <v>136</v>
      </c>
      <c r="I36" s="7" t="s">
        <v>140</v>
      </c>
      <c r="J36" s="7" t="s">
        <v>137</v>
      </c>
    </row>
    <row r="37" spans="1:10">
      <c r="A37" s="7" t="s">
        <v>93</v>
      </c>
      <c r="B37" s="18" t="s">
        <v>41</v>
      </c>
      <c r="C37" s="7">
        <v>100.73</v>
      </c>
      <c r="D37" s="18">
        <f t="shared" si="0"/>
        <v>71.928507500000009</v>
      </c>
      <c r="E37" s="18">
        <v>116.75</v>
      </c>
      <c r="F37" s="19">
        <f t="shared" si="1"/>
        <v>45.324685000000002</v>
      </c>
      <c r="G37" s="7" t="s">
        <v>151</v>
      </c>
      <c r="H37" s="7" t="s">
        <v>139</v>
      </c>
      <c r="I37" s="7" t="s">
        <v>138</v>
      </c>
      <c r="J37" s="7" t="s">
        <v>102</v>
      </c>
    </row>
    <row r="38" spans="1:10">
      <c r="A38" s="7" t="s">
        <v>85</v>
      </c>
      <c r="B38" s="18" t="s">
        <v>42</v>
      </c>
      <c r="C38" s="7">
        <v>99.13</v>
      </c>
      <c r="D38" s="18">
        <f t="shared" si="0"/>
        <v>71.682071500000006</v>
      </c>
      <c r="E38" s="18">
        <v>116.35</v>
      </c>
      <c r="F38" s="19">
        <f t="shared" si="1"/>
        <v>45.169396999999996</v>
      </c>
      <c r="G38" s="7" t="s">
        <v>141</v>
      </c>
      <c r="H38" s="7" t="s">
        <v>100</v>
      </c>
      <c r="I38" s="7" t="s">
        <v>144</v>
      </c>
      <c r="J38" s="7" t="s">
        <v>103</v>
      </c>
    </row>
    <row r="39" spans="1:10">
      <c r="A39" s="7" t="s">
        <v>85</v>
      </c>
      <c r="B39" s="18" t="s">
        <v>43</v>
      </c>
      <c r="C39" s="7">
        <v>100.73</v>
      </c>
      <c r="D39" s="18">
        <f t="shared" si="0"/>
        <v>71.953151100000014</v>
      </c>
      <c r="E39" s="18">
        <v>116.79</v>
      </c>
      <c r="F39" s="19">
        <f t="shared" si="1"/>
        <v>45.340213800000001</v>
      </c>
      <c r="G39" s="7" t="s">
        <v>145</v>
      </c>
      <c r="H39" s="7" t="s">
        <v>100</v>
      </c>
      <c r="I39" s="7" t="s">
        <v>150</v>
      </c>
      <c r="J39" s="7" t="s">
        <v>111</v>
      </c>
    </row>
    <row r="40" spans="1:10">
      <c r="A40" s="7" t="s">
        <v>85</v>
      </c>
      <c r="B40" s="18" t="s">
        <v>44</v>
      </c>
      <c r="C40" s="7">
        <v>100.72</v>
      </c>
      <c r="D40" s="18">
        <f t="shared" si="0"/>
        <v>70.542304999999999</v>
      </c>
      <c r="E40" s="18">
        <v>114.5</v>
      </c>
      <c r="F40" s="19">
        <f t="shared" si="1"/>
        <v>44.451190000000004</v>
      </c>
      <c r="G40" s="7" t="s">
        <v>151</v>
      </c>
      <c r="H40" s="7" t="s">
        <v>144</v>
      </c>
      <c r="I40" s="7" t="s">
        <v>150</v>
      </c>
      <c r="J40" s="7" t="s">
        <v>141</v>
      </c>
    </row>
    <row r="41" spans="1:10">
      <c r="A41" s="7" t="s">
        <v>85</v>
      </c>
      <c r="B41" s="18" t="s">
        <v>45</v>
      </c>
      <c r="C41" s="7">
        <v>100.72</v>
      </c>
      <c r="D41" s="18">
        <f t="shared" si="0"/>
        <v>70.542304999999999</v>
      </c>
      <c r="E41" s="18">
        <v>114.5</v>
      </c>
      <c r="F41" s="19">
        <f t="shared" si="1"/>
        <v>44.451190000000004</v>
      </c>
      <c r="G41" s="7" t="s">
        <v>151</v>
      </c>
      <c r="H41" s="7" t="s">
        <v>111</v>
      </c>
      <c r="I41" s="7" t="s">
        <v>145</v>
      </c>
      <c r="J41" s="7" t="s">
        <v>102</v>
      </c>
    </row>
    <row r="42" spans="1:10">
      <c r="A42" s="7" t="s">
        <v>86</v>
      </c>
      <c r="B42" s="18" t="s">
        <v>46</v>
      </c>
      <c r="C42" s="7">
        <v>99.13</v>
      </c>
      <c r="D42" s="18">
        <f t="shared" si="0"/>
        <v>71.682071500000006</v>
      </c>
      <c r="E42" s="18">
        <v>116.35</v>
      </c>
      <c r="F42" s="19">
        <f t="shared" si="1"/>
        <v>45.169396999999996</v>
      </c>
      <c r="G42" s="7" t="s">
        <v>142</v>
      </c>
      <c r="H42" s="7" t="s">
        <v>100</v>
      </c>
      <c r="I42" s="7" t="s">
        <v>153</v>
      </c>
      <c r="J42" s="7" t="s">
        <v>104</v>
      </c>
    </row>
    <row r="43" spans="1:10">
      <c r="A43" s="7" t="s">
        <v>86</v>
      </c>
      <c r="B43" s="18" t="s">
        <v>47</v>
      </c>
      <c r="C43" s="7">
        <v>100.73</v>
      </c>
      <c r="D43" s="18">
        <f t="shared" si="0"/>
        <v>71.953151100000014</v>
      </c>
      <c r="E43" s="18">
        <v>116.79</v>
      </c>
      <c r="F43" s="19">
        <f t="shared" si="1"/>
        <v>45.340213800000001</v>
      </c>
      <c r="G43" s="7" t="s">
        <v>146</v>
      </c>
      <c r="H43" s="7" t="s">
        <v>100</v>
      </c>
      <c r="I43" s="7" t="s">
        <v>150</v>
      </c>
      <c r="J43" s="7" t="s">
        <v>116</v>
      </c>
    </row>
    <row r="44" spans="1:10">
      <c r="A44" s="7" t="s">
        <v>86</v>
      </c>
      <c r="B44" s="18" t="s">
        <v>48</v>
      </c>
      <c r="C44" s="7">
        <v>100.72</v>
      </c>
      <c r="D44" s="18">
        <f t="shared" si="0"/>
        <v>70.542304999999999</v>
      </c>
      <c r="E44" s="18">
        <v>114.5</v>
      </c>
      <c r="F44" s="19">
        <f t="shared" si="1"/>
        <v>44.451190000000004</v>
      </c>
      <c r="G44" s="7" t="s">
        <v>151</v>
      </c>
      <c r="H44" s="7" t="s">
        <v>153</v>
      </c>
      <c r="I44" s="7" t="s">
        <v>150</v>
      </c>
      <c r="J44" s="7" t="s">
        <v>142</v>
      </c>
    </row>
    <row r="45" spans="1:10">
      <c r="A45" s="7" t="s">
        <v>86</v>
      </c>
      <c r="B45" s="18" t="s">
        <v>49</v>
      </c>
      <c r="C45" s="7">
        <v>100.72</v>
      </c>
      <c r="D45" s="18">
        <f t="shared" si="0"/>
        <v>70.542304999999999</v>
      </c>
      <c r="E45" s="18">
        <v>114.5</v>
      </c>
      <c r="F45" s="19">
        <f t="shared" si="1"/>
        <v>44.451190000000004</v>
      </c>
      <c r="G45" s="7" t="s">
        <v>151</v>
      </c>
      <c r="H45" s="7" t="s">
        <v>116</v>
      </c>
      <c r="I45" s="7" t="s">
        <v>146</v>
      </c>
      <c r="J45" s="7" t="s">
        <v>102</v>
      </c>
    </row>
    <row r="46" spans="1:10">
      <c r="A46" s="7" t="s">
        <v>87</v>
      </c>
      <c r="B46" s="18" t="s">
        <v>50</v>
      </c>
      <c r="C46" s="7">
        <v>99.13</v>
      </c>
      <c r="D46" s="18">
        <f t="shared" si="0"/>
        <v>71.682071500000006</v>
      </c>
      <c r="E46" s="18">
        <v>116.35</v>
      </c>
      <c r="F46" s="19">
        <f t="shared" si="1"/>
        <v>45.169396999999996</v>
      </c>
      <c r="G46" s="7" t="s">
        <v>143</v>
      </c>
      <c r="H46" s="7" t="s">
        <v>100</v>
      </c>
      <c r="I46" s="7" t="s">
        <v>152</v>
      </c>
      <c r="J46" s="7" t="s">
        <v>105</v>
      </c>
    </row>
    <row r="47" spans="1:10">
      <c r="A47" s="7" t="s">
        <v>87</v>
      </c>
      <c r="B47" s="18" t="s">
        <v>51</v>
      </c>
      <c r="C47" s="7">
        <v>100.73</v>
      </c>
      <c r="D47" s="18">
        <f t="shared" si="0"/>
        <v>71.953151100000014</v>
      </c>
      <c r="E47" s="18">
        <v>116.79</v>
      </c>
      <c r="F47" s="19">
        <f t="shared" si="1"/>
        <v>45.340213800000001</v>
      </c>
      <c r="G47" s="7" t="s">
        <v>147</v>
      </c>
      <c r="H47" s="7" t="s">
        <v>100</v>
      </c>
      <c r="I47" s="7" t="s">
        <v>150</v>
      </c>
      <c r="J47" s="7" t="s">
        <v>117</v>
      </c>
    </row>
    <row r="48" spans="1:10">
      <c r="A48" s="7" t="s">
        <v>87</v>
      </c>
      <c r="B48" s="18" t="s">
        <v>52</v>
      </c>
      <c r="C48" s="7">
        <v>100.72</v>
      </c>
      <c r="D48" s="18">
        <f t="shared" si="0"/>
        <v>70.542304999999999</v>
      </c>
      <c r="E48" s="18">
        <v>114.5</v>
      </c>
      <c r="F48" s="19">
        <f t="shared" si="1"/>
        <v>44.451190000000004</v>
      </c>
      <c r="G48" s="7" t="s">
        <v>151</v>
      </c>
      <c r="H48" s="7" t="s">
        <v>152</v>
      </c>
      <c r="I48" s="7" t="s">
        <v>150</v>
      </c>
      <c r="J48" s="7" t="s">
        <v>143</v>
      </c>
    </row>
    <row r="49" spans="1:10">
      <c r="A49" s="7" t="s">
        <v>87</v>
      </c>
      <c r="B49" s="18" t="s">
        <v>53</v>
      </c>
      <c r="C49" s="7">
        <v>100.72</v>
      </c>
      <c r="D49" s="18">
        <f t="shared" si="0"/>
        <v>70.542304999999999</v>
      </c>
      <c r="E49" s="18">
        <v>114.5</v>
      </c>
      <c r="F49" s="19">
        <f t="shared" si="1"/>
        <v>44.451190000000004</v>
      </c>
      <c r="G49" s="7" t="s">
        <v>151</v>
      </c>
      <c r="H49" s="7" t="s">
        <v>117</v>
      </c>
      <c r="I49" s="7" t="s">
        <v>147</v>
      </c>
      <c r="J49" s="7" t="s">
        <v>102</v>
      </c>
    </row>
    <row r="50" spans="1:10">
      <c r="A50" s="7" t="s">
        <v>88</v>
      </c>
      <c r="B50" s="18" t="s">
        <v>54</v>
      </c>
      <c r="C50" s="7">
        <v>99.13</v>
      </c>
      <c r="D50" s="18">
        <f t="shared" si="0"/>
        <v>71.682071500000006</v>
      </c>
      <c r="E50" s="18">
        <v>116.35</v>
      </c>
      <c r="F50" s="19">
        <f t="shared" si="1"/>
        <v>45.169396999999996</v>
      </c>
      <c r="G50" s="7" t="s">
        <v>155</v>
      </c>
      <c r="H50" s="7" t="s">
        <v>100</v>
      </c>
      <c r="I50" s="7" t="s">
        <v>154</v>
      </c>
      <c r="J50" s="7" t="s">
        <v>106</v>
      </c>
    </row>
    <row r="51" spans="1:10">
      <c r="A51" s="7" t="s">
        <v>88</v>
      </c>
      <c r="B51" s="18" t="s">
        <v>55</v>
      </c>
      <c r="C51" s="7">
        <v>100.73</v>
      </c>
      <c r="D51" s="18">
        <f t="shared" si="0"/>
        <v>71.953151100000014</v>
      </c>
      <c r="E51" s="18">
        <v>116.79</v>
      </c>
      <c r="F51" s="19">
        <f t="shared" si="1"/>
        <v>45.340213800000001</v>
      </c>
      <c r="G51" s="7" t="s">
        <v>148</v>
      </c>
      <c r="H51" s="7" t="s">
        <v>100</v>
      </c>
      <c r="I51" s="7" t="s">
        <v>150</v>
      </c>
      <c r="J51" s="7" t="s">
        <v>118</v>
      </c>
    </row>
    <row r="52" spans="1:10">
      <c r="A52" s="7" t="s">
        <v>88</v>
      </c>
      <c r="B52" s="18" t="s">
        <v>56</v>
      </c>
      <c r="C52" s="7">
        <v>100.72</v>
      </c>
      <c r="D52" s="18">
        <f t="shared" si="0"/>
        <v>70.542304999999999</v>
      </c>
      <c r="E52" s="18">
        <v>114.5</v>
      </c>
      <c r="F52" s="19">
        <f t="shared" si="1"/>
        <v>44.451190000000004</v>
      </c>
      <c r="G52" s="7" t="s">
        <v>151</v>
      </c>
      <c r="H52" s="7" t="s">
        <v>154</v>
      </c>
      <c r="I52" s="7" t="s">
        <v>150</v>
      </c>
      <c r="J52" s="7" t="s">
        <v>155</v>
      </c>
    </row>
    <row r="53" spans="1:10">
      <c r="A53" s="7" t="s">
        <v>88</v>
      </c>
      <c r="B53" s="18" t="s">
        <v>57</v>
      </c>
      <c r="C53" s="7">
        <v>100.72</v>
      </c>
      <c r="D53" s="18">
        <f t="shared" si="0"/>
        <v>70.542304999999999</v>
      </c>
      <c r="E53" s="18">
        <v>114.5</v>
      </c>
      <c r="F53" s="19">
        <f t="shared" si="1"/>
        <v>44.451190000000004</v>
      </c>
      <c r="G53" s="7" t="s">
        <v>151</v>
      </c>
      <c r="H53" s="7" t="s">
        <v>118</v>
      </c>
      <c r="I53" s="7" t="s">
        <v>148</v>
      </c>
      <c r="J53" s="7" t="s">
        <v>102</v>
      </c>
    </row>
    <row r="54" spans="1:10">
      <c r="A54" s="7" t="s">
        <v>89</v>
      </c>
      <c r="B54" s="18" t="s">
        <v>58</v>
      </c>
      <c r="C54" s="7">
        <v>99.13</v>
      </c>
      <c r="D54" s="18">
        <f t="shared" si="0"/>
        <v>71.682071500000006</v>
      </c>
      <c r="E54" s="18">
        <v>116.35</v>
      </c>
      <c r="F54" s="19">
        <f t="shared" si="1"/>
        <v>45.169396999999996</v>
      </c>
      <c r="G54" s="7" t="s">
        <v>157</v>
      </c>
      <c r="H54" s="7" t="s">
        <v>100</v>
      </c>
      <c r="I54" s="7" t="s">
        <v>156</v>
      </c>
      <c r="J54" s="7" t="s">
        <v>119</v>
      </c>
    </row>
    <row r="55" spans="1:10">
      <c r="A55" s="7" t="s">
        <v>89</v>
      </c>
      <c r="B55" s="18" t="s">
        <v>59</v>
      </c>
      <c r="C55" s="7">
        <v>100.73</v>
      </c>
      <c r="D55" s="18">
        <f t="shared" si="0"/>
        <v>71.953151100000014</v>
      </c>
      <c r="E55" s="18">
        <v>116.79</v>
      </c>
      <c r="F55" s="19">
        <f t="shared" si="1"/>
        <v>45.340213800000001</v>
      </c>
      <c r="G55" s="7" t="s">
        <v>149</v>
      </c>
      <c r="H55" s="7" t="s">
        <v>100</v>
      </c>
      <c r="I55" s="7" t="s">
        <v>150</v>
      </c>
      <c r="J55" s="7" t="s">
        <v>121</v>
      </c>
    </row>
    <row r="56" spans="1:10">
      <c r="A56" s="7" t="s">
        <v>89</v>
      </c>
      <c r="B56" s="18" t="s">
        <v>60</v>
      </c>
      <c r="C56" s="7">
        <v>100.72</v>
      </c>
      <c r="D56" s="18">
        <f t="shared" si="0"/>
        <v>70.542304999999999</v>
      </c>
      <c r="E56" s="18">
        <v>114.5</v>
      </c>
      <c r="F56" s="19">
        <f t="shared" si="1"/>
        <v>44.451190000000004</v>
      </c>
      <c r="G56" s="7" t="s">
        <v>151</v>
      </c>
      <c r="H56" s="7" t="s">
        <v>156</v>
      </c>
      <c r="I56" s="7" t="s">
        <v>150</v>
      </c>
      <c r="J56" s="7" t="s">
        <v>157</v>
      </c>
    </row>
    <row r="57" spans="1:10">
      <c r="A57" s="7" t="s">
        <v>89</v>
      </c>
      <c r="B57" s="18" t="s">
        <v>61</v>
      </c>
      <c r="C57" s="7">
        <v>100.72</v>
      </c>
      <c r="D57" s="18">
        <f t="shared" si="0"/>
        <v>70.542304999999999</v>
      </c>
      <c r="E57" s="18">
        <v>114.5</v>
      </c>
      <c r="F57" s="19">
        <f t="shared" si="1"/>
        <v>44.451190000000004</v>
      </c>
      <c r="G57" s="7" t="s">
        <v>151</v>
      </c>
      <c r="H57" s="7" t="s">
        <v>121</v>
      </c>
      <c r="I57" s="7" t="s">
        <v>149</v>
      </c>
      <c r="J57" s="7" t="s">
        <v>102</v>
      </c>
    </row>
    <row r="58" spans="1:10">
      <c r="A58" s="7" t="s">
        <v>90</v>
      </c>
      <c r="B58" s="18" t="s">
        <v>62</v>
      </c>
      <c r="C58" s="7">
        <v>99.13</v>
      </c>
      <c r="D58" s="18">
        <f t="shared" si="0"/>
        <v>71.682071500000006</v>
      </c>
      <c r="E58" s="18">
        <v>116.35</v>
      </c>
      <c r="F58" s="19">
        <f t="shared" si="1"/>
        <v>45.169396999999996</v>
      </c>
      <c r="G58" s="7" t="s">
        <v>159</v>
      </c>
      <c r="H58" s="7" t="s">
        <v>100</v>
      </c>
      <c r="I58" s="7" t="s">
        <v>158</v>
      </c>
      <c r="J58" s="7" t="s">
        <v>123</v>
      </c>
    </row>
    <row r="59" spans="1:10">
      <c r="A59" s="7" t="s">
        <v>90</v>
      </c>
      <c r="B59" s="18" t="s">
        <v>63</v>
      </c>
      <c r="C59" s="7">
        <v>100.73</v>
      </c>
      <c r="D59" s="18">
        <f t="shared" si="0"/>
        <v>71.953151100000014</v>
      </c>
      <c r="E59" s="18">
        <v>116.79</v>
      </c>
      <c r="F59" s="19">
        <f t="shared" si="1"/>
        <v>45.340213800000001</v>
      </c>
      <c r="G59" s="7" t="s">
        <v>160</v>
      </c>
      <c r="H59" s="7" t="s">
        <v>100</v>
      </c>
      <c r="I59" s="7" t="s">
        <v>150</v>
      </c>
      <c r="J59" s="7" t="s">
        <v>125</v>
      </c>
    </row>
    <row r="60" spans="1:10">
      <c r="A60" s="7" t="s">
        <v>90</v>
      </c>
      <c r="B60" s="18" t="s">
        <v>64</v>
      </c>
      <c r="C60" s="7">
        <v>100.72</v>
      </c>
      <c r="D60" s="18">
        <f t="shared" si="0"/>
        <v>70.542304999999999</v>
      </c>
      <c r="E60" s="18">
        <v>114.5</v>
      </c>
      <c r="F60" s="19">
        <f t="shared" si="1"/>
        <v>44.451190000000004</v>
      </c>
      <c r="G60" s="7" t="s">
        <v>151</v>
      </c>
      <c r="H60" s="7" t="s">
        <v>158</v>
      </c>
      <c r="I60" s="7" t="s">
        <v>150</v>
      </c>
      <c r="J60" s="7" t="s">
        <v>159</v>
      </c>
    </row>
    <row r="61" spans="1:10">
      <c r="A61" s="7" t="s">
        <v>90</v>
      </c>
      <c r="B61" s="18" t="s">
        <v>65</v>
      </c>
      <c r="C61" s="7">
        <v>100.72</v>
      </c>
      <c r="D61" s="18">
        <f t="shared" si="0"/>
        <v>70.542304999999999</v>
      </c>
      <c r="E61" s="18">
        <v>114.5</v>
      </c>
      <c r="F61" s="19">
        <f t="shared" si="1"/>
        <v>44.451190000000004</v>
      </c>
      <c r="G61" s="7" t="s">
        <v>151</v>
      </c>
      <c r="H61" s="7" t="s">
        <v>125</v>
      </c>
      <c r="I61" s="7" t="s">
        <v>160</v>
      </c>
      <c r="J61" s="7" t="s">
        <v>102</v>
      </c>
    </row>
    <row r="62" spans="1:10">
      <c r="A62" s="7" t="s">
        <v>91</v>
      </c>
      <c r="B62" s="18" t="s">
        <v>66</v>
      </c>
      <c r="C62" s="7">
        <v>99.13</v>
      </c>
      <c r="D62" s="18">
        <f t="shared" si="0"/>
        <v>71.682071500000006</v>
      </c>
      <c r="E62" s="18">
        <v>116.35</v>
      </c>
      <c r="F62" s="19">
        <f t="shared" si="1"/>
        <v>45.169396999999996</v>
      </c>
      <c r="G62" s="7" t="s">
        <v>161</v>
      </c>
      <c r="H62" s="7" t="s">
        <v>100</v>
      </c>
      <c r="I62" s="7" t="s">
        <v>162</v>
      </c>
      <c r="J62" s="7" t="s">
        <v>128</v>
      </c>
    </row>
    <row r="63" spans="1:10">
      <c r="A63" s="7" t="s">
        <v>91</v>
      </c>
      <c r="B63" s="18" t="s">
        <v>67</v>
      </c>
      <c r="C63" s="7">
        <v>100.73</v>
      </c>
      <c r="D63" s="18">
        <f t="shared" si="0"/>
        <v>71.953151100000014</v>
      </c>
      <c r="E63" s="18">
        <v>116.79</v>
      </c>
      <c r="F63" s="19">
        <f t="shared" si="1"/>
        <v>45.340213800000001</v>
      </c>
      <c r="G63" s="7" t="s">
        <v>163</v>
      </c>
      <c r="H63" s="7" t="s">
        <v>100</v>
      </c>
      <c r="I63" s="7" t="s">
        <v>150</v>
      </c>
      <c r="J63" s="7" t="s">
        <v>130</v>
      </c>
    </row>
    <row r="64" spans="1:10">
      <c r="A64" s="7" t="s">
        <v>91</v>
      </c>
      <c r="B64" s="18" t="s">
        <v>68</v>
      </c>
      <c r="C64" s="7">
        <v>100.72</v>
      </c>
      <c r="D64" s="18">
        <f t="shared" si="0"/>
        <v>70.542304999999999</v>
      </c>
      <c r="E64" s="18">
        <v>114.5</v>
      </c>
      <c r="F64" s="19">
        <f t="shared" si="1"/>
        <v>44.451190000000004</v>
      </c>
      <c r="G64" s="7" t="s">
        <v>151</v>
      </c>
      <c r="H64" s="7" t="s">
        <v>162</v>
      </c>
      <c r="I64" s="7" t="s">
        <v>150</v>
      </c>
      <c r="J64" s="7" t="s">
        <v>161</v>
      </c>
    </row>
    <row r="65" spans="1:10">
      <c r="A65" s="7" t="s">
        <v>91</v>
      </c>
      <c r="B65" s="18" t="s">
        <v>69</v>
      </c>
      <c r="C65" s="7">
        <v>100.72</v>
      </c>
      <c r="D65" s="18">
        <f t="shared" si="0"/>
        <v>70.542304999999999</v>
      </c>
      <c r="E65" s="18">
        <v>114.5</v>
      </c>
      <c r="F65" s="19">
        <f t="shared" si="1"/>
        <v>44.451190000000004</v>
      </c>
      <c r="G65" s="7" t="s">
        <v>151</v>
      </c>
      <c r="H65" s="7" t="s">
        <v>130</v>
      </c>
      <c r="I65" s="7" t="s">
        <v>163</v>
      </c>
      <c r="J65" s="7" t="s">
        <v>102</v>
      </c>
    </row>
    <row r="66" spans="1:10">
      <c r="A66" s="7" t="s">
        <v>92</v>
      </c>
      <c r="B66" s="18" t="s">
        <v>70</v>
      </c>
      <c r="C66" s="7">
        <v>99.13</v>
      </c>
      <c r="D66" s="18">
        <f t="shared" ref="D66:D73" si="2">0.61609*E66</f>
        <v>71.682071500000006</v>
      </c>
      <c r="E66" s="18">
        <v>116.35</v>
      </c>
      <c r="F66" s="19">
        <f t="shared" ref="F66:F73" si="3">0.38822*E66</f>
        <v>45.169396999999996</v>
      </c>
      <c r="G66" s="7" t="s">
        <v>164</v>
      </c>
      <c r="H66" s="7" t="s">
        <v>100</v>
      </c>
      <c r="I66" s="7" t="s">
        <v>165</v>
      </c>
      <c r="J66" s="7" t="s">
        <v>133</v>
      </c>
    </row>
    <row r="67" spans="1:10">
      <c r="A67" s="7" t="s">
        <v>92</v>
      </c>
      <c r="B67" s="18" t="s">
        <v>71</v>
      </c>
      <c r="C67" s="7">
        <v>100.73</v>
      </c>
      <c r="D67" s="18">
        <f t="shared" si="2"/>
        <v>71.953151100000014</v>
      </c>
      <c r="E67" s="18">
        <v>116.79</v>
      </c>
      <c r="F67" s="19">
        <f t="shared" si="3"/>
        <v>45.340213800000001</v>
      </c>
      <c r="G67" s="7" t="s">
        <v>166</v>
      </c>
      <c r="H67" s="7" t="s">
        <v>100</v>
      </c>
      <c r="I67" s="7" t="s">
        <v>150</v>
      </c>
      <c r="J67" s="7" t="s">
        <v>135</v>
      </c>
    </row>
    <row r="68" spans="1:10">
      <c r="A68" s="7" t="s">
        <v>92</v>
      </c>
      <c r="B68" s="18" t="s">
        <v>72</v>
      </c>
      <c r="C68" s="7">
        <v>100.72</v>
      </c>
      <c r="D68" s="18">
        <f t="shared" si="2"/>
        <v>70.542304999999999</v>
      </c>
      <c r="E68" s="18">
        <v>114.5</v>
      </c>
      <c r="F68" s="19">
        <f t="shared" si="3"/>
        <v>44.451190000000004</v>
      </c>
      <c r="G68" s="7" t="s">
        <v>151</v>
      </c>
      <c r="H68" s="7" t="s">
        <v>165</v>
      </c>
      <c r="I68" s="7" t="s">
        <v>150</v>
      </c>
      <c r="J68" s="7" t="s">
        <v>164</v>
      </c>
    </row>
    <row r="69" spans="1:10">
      <c r="A69" s="7" t="s">
        <v>92</v>
      </c>
      <c r="B69" s="18" t="s">
        <v>73</v>
      </c>
      <c r="C69" s="7">
        <v>100.72</v>
      </c>
      <c r="D69" s="18">
        <f t="shared" si="2"/>
        <v>70.542304999999999</v>
      </c>
      <c r="E69" s="18">
        <v>114.5</v>
      </c>
      <c r="F69" s="19">
        <f t="shared" si="3"/>
        <v>44.451190000000004</v>
      </c>
      <c r="G69" s="7" t="s">
        <v>151</v>
      </c>
      <c r="H69" s="7" t="s">
        <v>135</v>
      </c>
      <c r="I69" s="7" t="s">
        <v>166</v>
      </c>
      <c r="J69" s="7" t="s">
        <v>102</v>
      </c>
    </row>
    <row r="70" spans="1:10">
      <c r="A70" s="7" t="s">
        <v>93</v>
      </c>
      <c r="B70" s="18" t="s">
        <v>74</v>
      </c>
      <c r="C70" s="7">
        <v>99.13</v>
      </c>
      <c r="D70" s="18">
        <f t="shared" si="2"/>
        <v>71.682071500000006</v>
      </c>
      <c r="E70" s="18">
        <v>116.35</v>
      </c>
      <c r="F70" s="19">
        <f t="shared" si="3"/>
        <v>45.169396999999996</v>
      </c>
      <c r="G70" s="7" t="s">
        <v>168</v>
      </c>
      <c r="H70" s="7" t="s">
        <v>100</v>
      </c>
      <c r="I70" s="7" t="s">
        <v>167</v>
      </c>
      <c r="J70" s="7" t="s">
        <v>138</v>
      </c>
    </row>
    <row r="71" spans="1:10">
      <c r="A71" s="7" t="s">
        <v>93</v>
      </c>
      <c r="B71" s="18" t="s">
        <v>75</v>
      </c>
      <c r="C71" s="7">
        <v>100.73</v>
      </c>
      <c r="D71" s="18">
        <f t="shared" si="2"/>
        <v>71.953151100000014</v>
      </c>
      <c r="E71" s="18">
        <v>116.79</v>
      </c>
      <c r="F71" s="19">
        <f t="shared" si="3"/>
        <v>45.340213800000001</v>
      </c>
      <c r="G71" s="7" t="s">
        <v>169</v>
      </c>
      <c r="H71" s="7" t="s">
        <v>100</v>
      </c>
      <c r="I71" s="7" t="s">
        <v>150</v>
      </c>
      <c r="J71" s="7" t="s">
        <v>140</v>
      </c>
    </row>
    <row r="72" spans="1:10">
      <c r="A72" s="7" t="s">
        <v>93</v>
      </c>
      <c r="B72" s="18" t="s">
        <v>76</v>
      </c>
      <c r="C72" s="7">
        <v>100.72</v>
      </c>
      <c r="D72" s="18">
        <f t="shared" si="2"/>
        <v>70.542304999999999</v>
      </c>
      <c r="E72" s="18">
        <v>114.5</v>
      </c>
      <c r="F72" s="19">
        <f t="shared" si="3"/>
        <v>44.451190000000004</v>
      </c>
      <c r="G72" s="7" t="s">
        <v>151</v>
      </c>
      <c r="H72" s="7" t="s">
        <v>167</v>
      </c>
      <c r="I72" s="7" t="s">
        <v>150</v>
      </c>
      <c r="J72" s="7" t="s">
        <v>168</v>
      </c>
    </row>
    <row r="73" spans="1:10">
      <c r="A73" s="7" t="s">
        <v>93</v>
      </c>
      <c r="B73" s="18" t="s">
        <v>77</v>
      </c>
      <c r="C73" s="7">
        <v>100.72</v>
      </c>
      <c r="D73" s="18">
        <f t="shared" si="2"/>
        <v>70.542304999999999</v>
      </c>
      <c r="E73" s="18">
        <v>114.5</v>
      </c>
      <c r="F73" s="19">
        <f t="shared" si="3"/>
        <v>44.451190000000004</v>
      </c>
      <c r="G73" s="7" t="s">
        <v>151</v>
      </c>
      <c r="H73" s="7" t="s">
        <v>140</v>
      </c>
      <c r="I73" s="7" t="s">
        <v>169</v>
      </c>
      <c r="J73" s="7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Parmar</cp:lastModifiedBy>
  <dcterms:created xsi:type="dcterms:W3CDTF">2021-09-11T08:13:37Z</dcterms:created>
  <dcterms:modified xsi:type="dcterms:W3CDTF">2022-01-03T07:47:12Z</dcterms:modified>
</cp:coreProperties>
</file>