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drawings/drawing5.xml" ContentType="application/vnd.openxmlformats-officedocument.drawing+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R:\10_書込制限無し(回覧など)\04_設計部より\33-19 IMシリーズ設計変更（次期）\プローブ評価\IM成形プローブ補正式作成手順260520\"/>
    </mc:Choice>
  </mc:AlternateContent>
  <xr:revisionPtr revIDLastSave="0" documentId="13_ncr:1_{55E4B29F-9D1A-4819-8B51-97A64AD46C82}" xr6:coauthVersionLast="47" xr6:coauthVersionMax="47" xr10:uidLastSave="{00000000-0000-0000-0000-000000000000}"/>
  <bookViews>
    <workbookView xWindow="-23625" yWindow="1800" windowWidth="21600" windowHeight="11295" activeTab="5" xr2:uid="{00000000-000D-0000-FFFF-FFFF00000000}"/>
  </bookViews>
  <sheets>
    <sheet name="SS黒絵具1次演算式" sheetId="2" r:id="rId1"/>
    <sheet name="MLSS白絵具1次演算式" sheetId="3" r:id="rId2"/>
    <sheet name="MLSS黒絵具1次演算式 " sheetId="4" r:id="rId3"/>
    <sheet name="透視度1次演算式" sheetId="5" r:id="rId4"/>
    <sheet name="Ref傾き係数作成" sheetId="6" r:id="rId5"/>
    <sheet name="IM補正式作成手順" sheetId="7" r:id="rId6"/>
    <sheet name="Sheet1" sheetId="1"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 i="6" l="1"/>
  <c r="AA1" i="6"/>
  <c r="AC1" i="6"/>
  <c r="AE1" i="6"/>
  <c r="AG1" i="6"/>
  <c r="AI1" i="6"/>
  <c r="Y2" i="6"/>
  <c r="Z2" i="6"/>
  <c r="AA2" i="6"/>
  <c r="AB2" i="6"/>
  <c r="AC2" i="6"/>
  <c r="AD2" i="6"/>
  <c r="AE2" i="6"/>
  <c r="AF2" i="6"/>
  <c r="AG2" i="6"/>
  <c r="AH2" i="6"/>
  <c r="AI2" i="6"/>
  <c r="AJ2" i="6"/>
  <c r="B3" i="6"/>
  <c r="Y3" i="6"/>
  <c r="Z3" i="6"/>
  <c r="Z7" i="6" s="1"/>
  <c r="AA3" i="6"/>
  <c r="AA11" i="6" s="1"/>
  <c r="AA14" i="6" s="1"/>
  <c r="AB3" i="6"/>
  <c r="AC3" i="6"/>
  <c r="AA12" i="6" s="1"/>
  <c r="AA15" i="6" s="1"/>
  <c r="AD3" i="6"/>
  <c r="Z12" i="6" s="1"/>
  <c r="AE3" i="6"/>
  <c r="AF3" i="6"/>
  <c r="AG3" i="6"/>
  <c r="AH3" i="6"/>
  <c r="AI3" i="6"/>
  <c r="AJ3" i="6"/>
  <c r="B4" i="6"/>
  <c r="B5" i="6"/>
  <c r="B6" i="6"/>
  <c r="B7" i="6"/>
  <c r="B8" i="6"/>
  <c r="B9" i="6"/>
  <c r="B10" i="6"/>
  <c r="B11" i="6"/>
  <c r="Z11" i="6"/>
  <c r="B12" i="6"/>
  <c r="B13" i="6"/>
  <c r="Z13" i="6"/>
  <c r="AA13" i="6"/>
  <c r="AA16" i="6" s="1"/>
  <c r="B14" i="6"/>
  <c r="Y14" i="6"/>
  <c r="B15" i="6"/>
  <c r="Y15" i="6"/>
  <c r="B16" i="6"/>
  <c r="Y16" i="6"/>
  <c r="B17" i="6"/>
  <c r="B18" i="6"/>
  <c r="B19" i="6"/>
  <c r="B20" i="6"/>
  <c r="B21" i="6"/>
  <c r="Y21" i="6"/>
  <c r="B22" i="6"/>
  <c r="Y22" i="6"/>
  <c r="B23" i="6"/>
  <c r="Y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AC1" i="5"/>
  <c r="AE1" i="5"/>
  <c r="AG1" i="5"/>
  <c r="AI1" i="5"/>
  <c r="AK1" i="5"/>
  <c r="AM1" i="5"/>
  <c r="AO1" i="5"/>
  <c r="AQ1" i="5"/>
  <c r="AC2" i="5"/>
  <c r="AD2" i="5"/>
  <c r="AE2" i="5"/>
  <c r="AF2" i="5"/>
  <c r="AG2" i="5"/>
  <c r="AH2" i="5"/>
  <c r="AI2" i="5"/>
  <c r="AJ2" i="5"/>
  <c r="AK2" i="5"/>
  <c r="AL2" i="5"/>
  <c r="AM2" i="5"/>
  <c r="AN2" i="5"/>
  <c r="AO2" i="5"/>
  <c r="AP2" i="5"/>
  <c r="AQ2" i="5"/>
  <c r="AR2" i="5"/>
  <c r="B3" i="5"/>
  <c r="AC3" i="5"/>
  <c r="AD3" i="5"/>
  <c r="AE18" i="5" s="1"/>
  <c r="AE27" i="5" s="1"/>
  <c r="AE39" i="5" s="1"/>
  <c r="AE3" i="5"/>
  <c r="AF19" i="5" s="1"/>
  <c r="AF28" i="5" s="1"/>
  <c r="AF40" i="5" s="1"/>
  <c r="AF3" i="5"/>
  <c r="AG3" i="5"/>
  <c r="AF20" i="5" s="1"/>
  <c r="AF29" i="5" s="1"/>
  <c r="AF41" i="5" s="1"/>
  <c r="AH3" i="5"/>
  <c r="AE20" i="5" s="1"/>
  <c r="AE29" i="5" s="1"/>
  <c r="AE41" i="5" s="1"/>
  <c r="AI3" i="5"/>
  <c r="AF21" i="5" s="1"/>
  <c r="AF30" i="5" s="1"/>
  <c r="AF42" i="5" s="1"/>
  <c r="AJ3" i="5"/>
  <c r="AK3" i="5"/>
  <c r="AF22" i="5" s="1"/>
  <c r="AF31" i="5" s="1"/>
  <c r="AF43" i="5" s="1"/>
  <c r="AL3" i="5"/>
  <c r="AE22" i="5" s="1"/>
  <c r="AE31" i="5" s="1"/>
  <c r="AE43" i="5" s="1"/>
  <c r="AM3" i="5"/>
  <c r="AF23" i="5" s="1"/>
  <c r="AF32" i="5" s="1"/>
  <c r="AF44" i="5" s="1"/>
  <c r="AN3" i="5"/>
  <c r="AO3" i="5"/>
  <c r="AF24" i="5" s="1"/>
  <c r="AF33" i="5" s="1"/>
  <c r="AF45" i="5" s="1"/>
  <c r="AP3" i="5"/>
  <c r="AE24" i="5" s="1"/>
  <c r="AE33" i="5" s="1"/>
  <c r="AE45" i="5" s="1"/>
  <c r="AQ3" i="5"/>
  <c r="AR3" i="5"/>
  <c r="B4" i="5"/>
  <c r="B5" i="5"/>
  <c r="B6" i="5"/>
  <c r="B7" i="5"/>
  <c r="B8" i="5"/>
  <c r="B9" i="5"/>
  <c r="B10" i="5"/>
  <c r="B11" i="5"/>
  <c r="B12" i="5"/>
  <c r="B13" i="5"/>
  <c r="B14" i="5"/>
  <c r="AE14" i="5"/>
  <c r="B15" i="5"/>
  <c r="B16" i="5"/>
  <c r="B17" i="5"/>
  <c r="B18" i="5"/>
  <c r="AF18" i="5"/>
  <c r="AF27" i="5" s="1"/>
  <c r="AF39" i="5" s="1"/>
  <c r="B19" i="5"/>
  <c r="AE19" i="5"/>
  <c r="AE28" i="5" s="1"/>
  <c r="AE40" i="5" s="1"/>
  <c r="B20" i="5"/>
  <c r="AD20" i="5"/>
  <c r="AD50" i="5" s="1"/>
  <c r="B21" i="5"/>
  <c r="AD21" i="5"/>
  <c r="AE21" i="5"/>
  <c r="AE30" i="5" s="1"/>
  <c r="AE42" i="5" s="1"/>
  <c r="B22" i="5"/>
  <c r="AD22" i="5"/>
  <c r="AD31" i="5" s="1"/>
  <c r="B23" i="5"/>
  <c r="AD23" i="5"/>
  <c r="AE23" i="5"/>
  <c r="AE32" i="5" s="1"/>
  <c r="AE44" i="5" s="1"/>
  <c r="B24" i="5"/>
  <c r="AD24" i="5"/>
  <c r="AD54" i="5" s="1"/>
  <c r="B25" i="5"/>
  <c r="B26" i="5"/>
  <c r="B27" i="5"/>
  <c r="AC27" i="5"/>
  <c r="AD27" i="5"/>
  <c r="B28" i="5"/>
  <c r="AC28" i="5"/>
  <c r="AD28" i="5"/>
  <c r="B29" i="5"/>
  <c r="AC29" i="5"/>
  <c r="B30" i="5"/>
  <c r="AC30" i="5"/>
  <c r="AD30" i="5"/>
  <c r="B31" i="5"/>
  <c r="AC31" i="5"/>
  <c r="B32" i="5"/>
  <c r="AC32" i="5"/>
  <c r="AD32" i="5"/>
  <c r="B33" i="5"/>
  <c r="AC33" i="5"/>
  <c r="B34" i="5"/>
  <c r="B35" i="5"/>
  <c r="B36" i="5"/>
  <c r="B37" i="5"/>
  <c r="B38" i="5"/>
  <c r="B39" i="5"/>
  <c r="AC39" i="5"/>
  <c r="AD39" i="5"/>
  <c r="B40" i="5"/>
  <c r="AC40" i="5"/>
  <c r="AD40" i="5"/>
  <c r="B41" i="5"/>
  <c r="AC41" i="5"/>
  <c r="B42" i="5"/>
  <c r="AC42" i="5"/>
  <c r="AD42" i="5"/>
  <c r="B43" i="5"/>
  <c r="AC43" i="5"/>
  <c r="B44" i="5"/>
  <c r="AC44" i="5"/>
  <c r="AD44" i="5"/>
  <c r="B45" i="5"/>
  <c r="AC45" i="5"/>
  <c r="B46" i="5"/>
  <c r="B47" i="5"/>
  <c r="B48" i="5"/>
  <c r="AC48" i="5"/>
  <c r="AD48" i="5"/>
  <c r="B49" i="5"/>
  <c r="AC49" i="5"/>
  <c r="AD49" i="5"/>
  <c r="B50" i="5"/>
  <c r="AC50" i="5"/>
  <c r="B51" i="5"/>
  <c r="AC51" i="5"/>
  <c r="AD51" i="5"/>
  <c r="B52" i="5"/>
  <c r="AC52" i="5"/>
  <c r="B53" i="5"/>
  <c r="AC53" i="5"/>
  <c r="AD53" i="5"/>
  <c r="B54" i="5"/>
  <c r="AC54" i="5"/>
  <c r="B55" i="5"/>
  <c r="B56" i="5"/>
  <c r="AE56" i="5"/>
  <c r="B57" i="5"/>
  <c r="B58" i="5"/>
  <c r="B59" i="5"/>
  <c r="AC59" i="5"/>
  <c r="AD59" i="5"/>
  <c r="B60" i="5"/>
  <c r="AC60" i="5"/>
  <c r="AD60" i="5"/>
  <c r="B61" i="5"/>
  <c r="AC61" i="5"/>
  <c r="B62" i="5"/>
  <c r="AC62" i="5"/>
  <c r="AD62" i="5"/>
  <c r="B63" i="5"/>
  <c r="AC63" i="5"/>
  <c r="B64" i="5"/>
  <c r="AC64" i="5"/>
  <c r="AD64" i="5"/>
  <c r="B65" i="5"/>
  <c r="AC65" i="5"/>
  <c r="B66" i="5"/>
  <c r="B67" i="5"/>
  <c r="B68" i="5"/>
  <c r="B69" i="5"/>
  <c r="AC69" i="5"/>
  <c r="AD69" i="5"/>
  <c r="B70" i="5"/>
  <c r="AC70" i="5"/>
  <c r="AD70" i="5"/>
  <c r="B71" i="5"/>
  <c r="AC71" i="5"/>
  <c r="B72" i="5"/>
  <c r="AC72" i="5"/>
  <c r="AD72" i="5"/>
  <c r="B73" i="5"/>
  <c r="AC73" i="5"/>
  <c r="B74" i="5"/>
  <c r="AC74" i="5"/>
  <c r="AD74" i="5"/>
  <c r="B75" i="5"/>
  <c r="AC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AC1" i="4"/>
  <c r="AE1" i="4"/>
  <c r="AG1" i="4"/>
  <c r="AI1" i="4"/>
  <c r="AK1" i="4"/>
  <c r="AM1" i="4"/>
  <c r="AO1" i="4"/>
  <c r="AQ1" i="4"/>
  <c r="AC2" i="4"/>
  <c r="AD2" i="4"/>
  <c r="AE2" i="4"/>
  <c r="AF2" i="4"/>
  <c r="AG2" i="4"/>
  <c r="AH2" i="4"/>
  <c r="AI2" i="4"/>
  <c r="AJ2" i="4"/>
  <c r="AK2" i="4"/>
  <c r="AL2" i="4"/>
  <c r="AM2" i="4"/>
  <c r="AN2" i="4"/>
  <c r="AO2" i="4"/>
  <c r="AP2" i="4"/>
  <c r="AQ2" i="4"/>
  <c r="AR2" i="4"/>
  <c r="B3" i="4"/>
  <c r="AC3" i="4"/>
  <c r="AD3" i="4"/>
  <c r="AE3" i="4"/>
  <c r="AF3" i="4"/>
  <c r="AG3" i="4"/>
  <c r="AE20" i="4" s="1"/>
  <c r="AE30" i="4" s="1"/>
  <c r="AE43" i="4" s="1"/>
  <c r="AH3" i="4"/>
  <c r="AI3" i="4"/>
  <c r="AJ3" i="4"/>
  <c r="AK3" i="4"/>
  <c r="AL3" i="4"/>
  <c r="AF22" i="4" s="1"/>
  <c r="AF32" i="4" s="1"/>
  <c r="AM3" i="4"/>
  <c r="AE23" i="4" s="1"/>
  <c r="AE33" i="4" s="1"/>
  <c r="AE46" i="4" s="1"/>
  <c r="AN3" i="4"/>
  <c r="AF23" i="4" s="1"/>
  <c r="AF33" i="4" s="1"/>
  <c r="AF46" i="4" s="1"/>
  <c r="AE56" i="4" s="1"/>
  <c r="AO3" i="4"/>
  <c r="AE24" i="4" s="1"/>
  <c r="AE34" i="4" s="1"/>
  <c r="AE47" i="4" s="1"/>
  <c r="AP3" i="4"/>
  <c r="AQ3" i="4"/>
  <c r="AR3" i="4"/>
  <c r="B4" i="4"/>
  <c r="B5" i="4"/>
  <c r="B6" i="4"/>
  <c r="B7" i="4"/>
  <c r="B8" i="4"/>
  <c r="B9" i="4"/>
  <c r="B10" i="4"/>
  <c r="B11" i="4"/>
  <c r="B12" i="4"/>
  <c r="B13" i="4"/>
  <c r="B14" i="4"/>
  <c r="AE14" i="4"/>
  <c r="B15" i="4"/>
  <c r="B16" i="4"/>
  <c r="B17" i="4"/>
  <c r="B18" i="4"/>
  <c r="AE18" i="4"/>
  <c r="AF18" i="4"/>
  <c r="B19" i="4"/>
  <c r="AE19" i="4"/>
  <c r="AE29" i="4" s="1"/>
  <c r="AE42" i="4" s="1"/>
  <c r="AF19" i="4"/>
  <c r="AF29" i="4" s="1"/>
  <c r="B20" i="4"/>
  <c r="AF20" i="4"/>
  <c r="B21" i="4"/>
  <c r="AE21" i="4"/>
  <c r="AF21" i="4"/>
  <c r="B22" i="4"/>
  <c r="AE22" i="4"/>
  <c r="AE32" i="4" s="1"/>
  <c r="AE45" i="4" s="1"/>
  <c r="B23" i="4"/>
  <c r="B24" i="4"/>
  <c r="AF24" i="4"/>
  <c r="B25" i="4"/>
  <c r="AE25" i="4"/>
  <c r="AF25" i="4"/>
  <c r="AF35" i="4" s="1"/>
  <c r="B26" i="4"/>
  <c r="B27" i="4"/>
  <c r="B28" i="4"/>
  <c r="AC28" i="4"/>
  <c r="AD28" i="4"/>
  <c r="AE28" i="4"/>
  <c r="AE41" i="4" s="1"/>
  <c r="AF28" i="4"/>
  <c r="B29" i="4"/>
  <c r="AC29" i="4"/>
  <c r="AD29" i="4"/>
  <c r="B30" i="4"/>
  <c r="AC30" i="4"/>
  <c r="AD30" i="4"/>
  <c r="AF30" i="4"/>
  <c r="B31" i="4"/>
  <c r="AC31" i="4"/>
  <c r="AD31" i="4"/>
  <c r="AE31" i="4"/>
  <c r="AE44" i="4" s="1"/>
  <c r="AF31" i="4"/>
  <c r="B32" i="4"/>
  <c r="AC32" i="4"/>
  <c r="AD32" i="4"/>
  <c r="B33" i="4"/>
  <c r="AC33" i="4"/>
  <c r="AD33" i="4"/>
  <c r="B34" i="4"/>
  <c r="AC34" i="4"/>
  <c r="AD34" i="4"/>
  <c r="AF34" i="4"/>
  <c r="B35" i="4"/>
  <c r="AC35" i="4"/>
  <c r="AD35" i="4"/>
  <c r="AE35" i="4"/>
  <c r="B36" i="4"/>
  <c r="B37" i="4"/>
  <c r="B38" i="4"/>
  <c r="B39" i="4"/>
  <c r="B40" i="4"/>
  <c r="B41" i="4"/>
  <c r="AC41" i="4"/>
  <c r="AD41" i="4"/>
  <c r="B42" i="4"/>
  <c r="AC42" i="4"/>
  <c r="AD42" i="4"/>
  <c r="B43" i="4"/>
  <c r="AC43" i="4"/>
  <c r="AD43" i="4"/>
  <c r="AF43" i="4"/>
  <c r="AE53" i="4" s="1"/>
  <c r="AE65" i="4" s="1"/>
  <c r="B44" i="4"/>
  <c r="AC44" i="4"/>
  <c r="AD44" i="4"/>
  <c r="B45" i="4"/>
  <c r="AC45" i="4"/>
  <c r="AD45" i="4"/>
  <c r="B46" i="4"/>
  <c r="AC46" i="4"/>
  <c r="AD46" i="4"/>
  <c r="B47" i="4"/>
  <c r="AC47" i="4"/>
  <c r="AD47" i="4"/>
  <c r="B48" i="4"/>
  <c r="AC48" i="4"/>
  <c r="AD48" i="4"/>
  <c r="AE48" i="4"/>
  <c r="B49" i="4"/>
  <c r="B50" i="4"/>
  <c r="B51" i="4"/>
  <c r="AC51" i="4"/>
  <c r="AD51" i="4"/>
  <c r="AH51" i="4"/>
  <c r="AI51" i="4"/>
  <c r="B52" i="4"/>
  <c r="AC52" i="4"/>
  <c r="AD52" i="4"/>
  <c r="B53" i="4"/>
  <c r="AC53" i="4"/>
  <c r="AD53" i="4"/>
  <c r="B54" i="4"/>
  <c r="AC54" i="4"/>
  <c r="AD54" i="4"/>
  <c r="B55" i="4"/>
  <c r="AC55" i="4"/>
  <c r="AD55" i="4"/>
  <c r="B56" i="4"/>
  <c r="AC56" i="4"/>
  <c r="AD56" i="4"/>
  <c r="AH56" i="4"/>
  <c r="AI56" i="4"/>
  <c r="B57" i="4"/>
  <c r="AC57" i="4"/>
  <c r="AD57" i="4"/>
  <c r="B58" i="4"/>
  <c r="AC58" i="4"/>
  <c r="AD58" i="4"/>
  <c r="B59" i="4"/>
  <c r="B60" i="4"/>
  <c r="AE60" i="4"/>
  <c r="B61" i="4"/>
  <c r="B62" i="4"/>
  <c r="B63" i="4"/>
  <c r="AC63" i="4"/>
  <c r="AC78" i="4" s="1"/>
  <c r="AD63" i="4"/>
  <c r="B64" i="4"/>
  <c r="AC64" i="4"/>
  <c r="AD64" i="4"/>
  <c r="AD79" i="4" s="1"/>
  <c r="B65" i="4"/>
  <c r="AC65" i="4"/>
  <c r="AD65" i="4"/>
  <c r="B66" i="4"/>
  <c r="AC66" i="4"/>
  <c r="AD66" i="4"/>
  <c r="B67" i="4"/>
  <c r="AC67" i="4"/>
  <c r="AC82" i="4" s="1"/>
  <c r="AD67" i="4"/>
  <c r="B68" i="4"/>
  <c r="AC68" i="4"/>
  <c r="AD68" i="4"/>
  <c r="AD83" i="4" s="1"/>
  <c r="B69" i="4"/>
  <c r="AC69" i="4"/>
  <c r="AD69" i="4"/>
  <c r="B70" i="4"/>
  <c r="AC70" i="4"/>
  <c r="AD70" i="4"/>
  <c r="B71" i="4"/>
  <c r="B72" i="4"/>
  <c r="B73" i="4"/>
  <c r="AE73" i="4"/>
  <c r="B74" i="4"/>
  <c r="B75" i="4"/>
  <c r="B76" i="4"/>
  <c r="B77" i="4"/>
  <c r="B78" i="4"/>
  <c r="AD78" i="4"/>
  <c r="B79" i="4"/>
  <c r="AC79" i="4"/>
  <c r="B80" i="4"/>
  <c r="AC80" i="4"/>
  <c r="AD80" i="4"/>
  <c r="B81" i="4"/>
  <c r="AC81" i="4"/>
  <c r="AD81" i="4"/>
  <c r="B82" i="4"/>
  <c r="AD82" i="4"/>
  <c r="B83" i="4"/>
  <c r="AC83" i="4"/>
  <c r="B84" i="4"/>
  <c r="AC84" i="4"/>
  <c r="AD84" i="4"/>
  <c r="B85" i="4"/>
  <c r="AC85" i="4"/>
  <c r="AD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AC1" i="3"/>
  <c r="AE1" i="3"/>
  <c r="AG1" i="3"/>
  <c r="AI1" i="3"/>
  <c r="AK1" i="3"/>
  <c r="AM1" i="3"/>
  <c r="AO1" i="3"/>
  <c r="AQ1" i="3"/>
  <c r="AC2" i="3"/>
  <c r="AD2" i="3"/>
  <c r="AE2" i="3"/>
  <c r="AF2" i="3"/>
  <c r="AG2" i="3"/>
  <c r="AH2" i="3"/>
  <c r="AI2" i="3"/>
  <c r="AJ2" i="3"/>
  <c r="AK2" i="3"/>
  <c r="AL2" i="3"/>
  <c r="AM2" i="3"/>
  <c r="AN2" i="3"/>
  <c r="AO2" i="3"/>
  <c r="AP2" i="3"/>
  <c r="AQ2" i="3"/>
  <c r="AR2" i="3"/>
  <c r="B3" i="3"/>
  <c r="AC3" i="3"/>
  <c r="AE18" i="3" s="1"/>
  <c r="AD3" i="3"/>
  <c r="AE3" i="3"/>
  <c r="AF3" i="3"/>
  <c r="AG3" i="3"/>
  <c r="AH3" i="3"/>
  <c r="AI3" i="3"/>
  <c r="AJ3" i="3"/>
  <c r="AF21" i="3" s="1"/>
  <c r="AF31" i="3" s="1"/>
  <c r="AK3" i="3"/>
  <c r="AE22" i="3" s="1"/>
  <c r="AE32" i="3" s="1"/>
  <c r="AE45" i="3" s="1"/>
  <c r="AL3" i="3"/>
  <c r="AM3" i="3"/>
  <c r="AN3" i="3"/>
  <c r="AO3" i="3"/>
  <c r="AP3" i="3"/>
  <c r="AF24" i="3" s="1"/>
  <c r="AF34" i="3" s="1"/>
  <c r="AQ3" i="3"/>
  <c r="AR3" i="3"/>
  <c r="AF25" i="3" s="1"/>
  <c r="AF35" i="3" s="1"/>
  <c r="B4" i="3"/>
  <c r="B5" i="3"/>
  <c r="B6" i="3"/>
  <c r="B7" i="3"/>
  <c r="B8" i="3"/>
  <c r="B9" i="3"/>
  <c r="B10" i="3"/>
  <c r="B11" i="3"/>
  <c r="B12" i="3"/>
  <c r="B13" i="3"/>
  <c r="B14" i="3"/>
  <c r="B15" i="3"/>
  <c r="B16" i="3"/>
  <c r="B17" i="3"/>
  <c r="B18" i="3"/>
  <c r="AF18" i="3"/>
  <c r="B19" i="3"/>
  <c r="AE19" i="3"/>
  <c r="AF19" i="3"/>
  <c r="AF29" i="3" s="1"/>
  <c r="B20" i="3"/>
  <c r="AE20" i="3"/>
  <c r="AF20" i="3"/>
  <c r="B21" i="3"/>
  <c r="AE21" i="3"/>
  <c r="B22" i="3"/>
  <c r="AF22" i="3"/>
  <c r="B23" i="3"/>
  <c r="AE23" i="3"/>
  <c r="AE33" i="3" s="1"/>
  <c r="AE46" i="3" s="1"/>
  <c r="AF23" i="3"/>
  <c r="B24" i="3"/>
  <c r="AE24" i="3"/>
  <c r="B25" i="3"/>
  <c r="AE25" i="3"/>
  <c r="B26" i="3"/>
  <c r="B27" i="3"/>
  <c r="B28" i="3"/>
  <c r="AC28" i="3"/>
  <c r="AD28" i="3"/>
  <c r="AF28" i="3"/>
  <c r="B29" i="3"/>
  <c r="AC29" i="3"/>
  <c r="AD29" i="3"/>
  <c r="AE29" i="3"/>
  <c r="B30" i="3"/>
  <c r="AC30" i="3"/>
  <c r="AD30" i="3"/>
  <c r="AE30" i="3"/>
  <c r="AE43" i="3" s="1"/>
  <c r="AF30" i="3"/>
  <c r="B31" i="3"/>
  <c r="AC31" i="3"/>
  <c r="AD31" i="3"/>
  <c r="AE31" i="3"/>
  <c r="B32" i="3"/>
  <c r="AC32" i="3"/>
  <c r="AD32" i="3"/>
  <c r="AF32" i="3"/>
  <c r="B33" i="3"/>
  <c r="AC33" i="3"/>
  <c r="AD33" i="3"/>
  <c r="AF33" i="3"/>
  <c r="B34" i="3"/>
  <c r="AC34" i="3"/>
  <c r="AD34" i="3"/>
  <c r="AE34" i="3"/>
  <c r="B35" i="3"/>
  <c r="AC35" i="3"/>
  <c r="AD35" i="3"/>
  <c r="AE35" i="3"/>
  <c r="AE48" i="3" s="1"/>
  <c r="B36" i="3"/>
  <c r="B37" i="3"/>
  <c r="B38" i="3"/>
  <c r="B39" i="3"/>
  <c r="B40" i="3"/>
  <c r="B41" i="3"/>
  <c r="AC41" i="3"/>
  <c r="AD41" i="3"/>
  <c r="B42" i="3"/>
  <c r="AC42" i="3"/>
  <c r="AD42" i="3"/>
  <c r="AE42" i="3"/>
  <c r="B43" i="3"/>
  <c r="AC43" i="3"/>
  <c r="AD43" i="3"/>
  <c r="B44" i="3"/>
  <c r="AC44" i="3"/>
  <c r="AD44" i="3"/>
  <c r="AE44" i="3"/>
  <c r="B45" i="3"/>
  <c r="AC45" i="3"/>
  <c r="AD45" i="3"/>
  <c r="B46" i="3"/>
  <c r="AC46" i="3"/>
  <c r="AD46" i="3"/>
  <c r="B47" i="3"/>
  <c r="AC47" i="3"/>
  <c r="AD47" i="3"/>
  <c r="AE47" i="3"/>
  <c r="B48" i="3"/>
  <c r="AC48" i="3"/>
  <c r="AD48" i="3"/>
  <c r="B49" i="3"/>
  <c r="B50" i="3"/>
  <c r="B51" i="3"/>
  <c r="AC51" i="3"/>
  <c r="AD51" i="3"/>
  <c r="AI51" i="3" s="1"/>
  <c r="AH51" i="3"/>
  <c r="B52" i="3"/>
  <c r="AC52" i="3"/>
  <c r="AD52" i="3"/>
  <c r="AH52" i="3"/>
  <c r="AI52" i="3"/>
  <c r="B53" i="3"/>
  <c r="AC53" i="3"/>
  <c r="AH53" i="3" s="1"/>
  <c r="AD53" i="3"/>
  <c r="AI53" i="3"/>
  <c r="B54" i="3"/>
  <c r="AC54" i="3"/>
  <c r="AH54" i="3" s="1"/>
  <c r="AD54" i="3"/>
  <c r="AI54" i="3" s="1"/>
  <c r="B55" i="3"/>
  <c r="AC55" i="3"/>
  <c r="AD55" i="3"/>
  <c r="AI55" i="3" s="1"/>
  <c r="AH55" i="3"/>
  <c r="B56" i="3"/>
  <c r="AC56" i="3"/>
  <c r="AD56" i="3"/>
  <c r="AH56" i="3"/>
  <c r="AI56" i="3"/>
  <c r="B57" i="3"/>
  <c r="AC57" i="3"/>
  <c r="AD57" i="3"/>
  <c r="AH57" i="3"/>
  <c r="AI57" i="3"/>
  <c r="B58" i="3"/>
  <c r="AC58" i="3"/>
  <c r="AD58" i="3"/>
  <c r="AH58" i="3"/>
  <c r="AI58" i="3"/>
  <c r="B59" i="3"/>
  <c r="B60" i="3"/>
  <c r="AE60" i="3"/>
  <c r="B61" i="3"/>
  <c r="B62" i="3"/>
  <c r="B63" i="3"/>
  <c r="AC63" i="3"/>
  <c r="AD63" i="3"/>
  <c r="B64" i="3"/>
  <c r="AC64" i="3"/>
  <c r="AD64" i="3"/>
  <c r="B65" i="3"/>
  <c r="AC65" i="3"/>
  <c r="AD65" i="3"/>
  <c r="B66" i="3"/>
  <c r="AC66" i="3"/>
  <c r="AD66" i="3"/>
  <c r="B67" i="3"/>
  <c r="AC67" i="3"/>
  <c r="AD67" i="3"/>
  <c r="B68" i="3"/>
  <c r="AC68" i="3"/>
  <c r="AD68" i="3"/>
  <c r="B69" i="3"/>
  <c r="AC69" i="3"/>
  <c r="AD69" i="3"/>
  <c r="B70" i="3"/>
  <c r="AC70" i="3"/>
  <c r="AD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AC1" i="2"/>
  <c r="AE1" i="2"/>
  <c r="AG1" i="2"/>
  <c r="AI1" i="2"/>
  <c r="AK1" i="2"/>
  <c r="AM1" i="2"/>
  <c r="AO1" i="2"/>
  <c r="AQ1" i="2"/>
  <c r="AC2" i="2"/>
  <c r="AD2" i="2"/>
  <c r="AE2" i="2"/>
  <c r="AF2" i="2"/>
  <c r="AG2" i="2"/>
  <c r="AH2" i="2"/>
  <c r="AI2" i="2"/>
  <c r="AJ2" i="2"/>
  <c r="AK2" i="2"/>
  <c r="AL2" i="2"/>
  <c r="AM2" i="2"/>
  <c r="AN2" i="2"/>
  <c r="AO2" i="2"/>
  <c r="AP2" i="2"/>
  <c r="AQ2" i="2"/>
  <c r="AR2" i="2"/>
  <c r="B3" i="2"/>
  <c r="AC3" i="2"/>
  <c r="AD3" i="2"/>
  <c r="AE3" i="2"/>
  <c r="AF3" i="2"/>
  <c r="AF19" i="2" s="1"/>
  <c r="AF29" i="2" s="1"/>
  <c r="AG3" i="2"/>
  <c r="AE20" i="2" s="1"/>
  <c r="AE30" i="2" s="1"/>
  <c r="AE43" i="2" s="1"/>
  <c r="AH3" i="2"/>
  <c r="AI3" i="2"/>
  <c r="AJ3" i="2"/>
  <c r="AK3" i="2"/>
  <c r="AL3" i="2"/>
  <c r="AF22" i="2" s="1"/>
  <c r="AF32" i="2" s="1"/>
  <c r="AM3" i="2"/>
  <c r="AN3" i="2"/>
  <c r="AF23" i="2" s="1"/>
  <c r="AF33" i="2" s="1"/>
  <c r="AO3" i="2"/>
  <c r="AP3" i="2"/>
  <c r="AQ3" i="2"/>
  <c r="AR3" i="2"/>
  <c r="B4" i="2"/>
  <c r="B5" i="2"/>
  <c r="B6" i="2"/>
  <c r="B7" i="2"/>
  <c r="B8" i="2"/>
  <c r="B9" i="2"/>
  <c r="B10" i="2"/>
  <c r="B11" i="2"/>
  <c r="B12" i="2"/>
  <c r="B13" i="2"/>
  <c r="B14" i="2"/>
  <c r="B15" i="2"/>
  <c r="B16" i="2"/>
  <c r="B17" i="2"/>
  <c r="B18" i="2"/>
  <c r="AE18" i="2"/>
  <c r="AE13" i="2" s="1"/>
  <c r="AE14" i="2" s="1"/>
  <c r="AF18" i="2"/>
  <c r="AF13" i="2" s="1"/>
  <c r="B19" i="2"/>
  <c r="AE19" i="2"/>
  <c r="B20" i="2"/>
  <c r="AF20" i="2"/>
  <c r="AF30" i="2" s="1"/>
  <c r="B21" i="2"/>
  <c r="AE21" i="2"/>
  <c r="AE31" i="2" s="1"/>
  <c r="AE44" i="2" s="1"/>
  <c r="AF21" i="2"/>
  <c r="AF31" i="2" s="1"/>
  <c r="B22" i="2"/>
  <c r="AE22" i="2"/>
  <c r="B23" i="2"/>
  <c r="AE23" i="2"/>
  <c r="B24" i="2"/>
  <c r="B25" i="2"/>
  <c r="B26" i="2"/>
  <c r="B27" i="2"/>
  <c r="B28" i="2"/>
  <c r="AC28" i="2"/>
  <c r="AD28" i="2"/>
  <c r="AE28" i="2"/>
  <c r="AF28" i="2"/>
  <c r="B29" i="2"/>
  <c r="AC29" i="2"/>
  <c r="AD29" i="2"/>
  <c r="AE29" i="2"/>
  <c r="B30" i="2"/>
  <c r="AC30" i="2"/>
  <c r="AD30" i="2"/>
  <c r="B31" i="2"/>
  <c r="AC31" i="2"/>
  <c r="AD31" i="2"/>
  <c r="B32" i="2"/>
  <c r="AC32" i="2"/>
  <c r="AD32" i="2"/>
  <c r="AE32" i="2"/>
  <c r="B33" i="2"/>
  <c r="AC33" i="2"/>
  <c r="AD33" i="2"/>
  <c r="AE33" i="2"/>
  <c r="AE46" i="2" s="1"/>
  <c r="B34" i="2"/>
  <c r="B35" i="2"/>
  <c r="B36" i="2"/>
  <c r="B37" i="2"/>
  <c r="B38" i="2"/>
  <c r="B39" i="2"/>
  <c r="B40" i="2"/>
  <c r="B41" i="2"/>
  <c r="AC41" i="2"/>
  <c r="AD41" i="2"/>
  <c r="AE41" i="2"/>
  <c r="B42" i="2"/>
  <c r="AC42" i="2"/>
  <c r="AD42" i="2"/>
  <c r="AE42" i="2"/>
  <c r="B43" i="2"/>
  <c r="AC43" i="2"/>
  <c r="AD43" i="2"/>
  <c r="B44" i="2"/>
  <c r="AC44" i="2"/>
  <c r="AD44" i="2"/>
  <c r="B45" i="2"/>
  <c r="AC45" i="2"/>
  <c r="AD45" i="2"/>
  <c r="AE45" i="2"/>
  <c r="B46" i="2"/>
  <c r="AC46" i="2"/>
  <c r="AD46" i="2"/>
  <c r="B47" i="2"/>
  <c r="B48" i="2"/>
  <c r="B49" i="2"/>
  <c r="B50" i="2"/>
  <c r="B51" i="2"/>
  <c r="AC51" i="2"/>
  <c r="AD51" i="2"/>
  <c r="AH51" i="2"/>
  <c r="AI51" i="2"/>
  <c r="B52" i="2"/>
  <c r="AC52" i="2"/>
  <c r="AD52" i="2"/>
  <c r="B53" i="2"/>
  <c r="AC53" i="2"/>
  <c r="AD53" i="2"/>
  <c r="B54" i="2"/>
  <c r="AC54" i="2"/>
  <c r="AD54" i="2"/>
  <c r="B55" i="2"/>
  <c r="AC55" i="2"/>
  <c r="AD55" i="2"/>
  <c r="AI55" i="2" s="1"/>
  <c r="AH55" i="2"/>
  <c r="B56" i="2"/>
  <c r="AC56" i="2"/>
  <c r="AD56" i="2"/>
  <c r="B57" i="2"/>
  <c r="B58" i="2"/>
  <c r="B59" i="2"/>
  <c r="B60" i="2"/>
  <c r="AE60" i="2"/>
  <c r="B61" i="2"/>
  <c r="B62" i="2"/>
  <c r="B63" i="2"/>
  <c r="AC63" i="2"/>
  <c r="AC78" i="2" s="1"/>
  <c r="AD63" i="2"/>
  <c r="B64" i="2"/>
  <c r="AC64" i="2"/>
  <c r="AD64" i="2"/>
  <c r="AD79" i="2" s="1"/>
  <c r="B65" i="2"/>
  <c r="AC65" i="2"/>
  <c r="AD65" i="2"/>
  <c r="AD80" i="2" s="1"/>
  <c r="B66" i="2"/>
  <c r="AC66" i="2"/>
  <c r="AD66" i="2"/>
  <c r="B67" i="2"/>
  <c r="AC67" i="2"/>
  <c r="AC82" i="2" s="1"/>
  <c r="AD67" i="2"/>
  <c r="B68" i="2"/>
  <c r="AC68" i="2"/>
  <c r="AD68" i="2"/>
  <c r="AD83" i="2" s="1"/>
  <c r="B69" i="2"/>
  <c r="B70" i="2"/>
  <c r="B71" i="2"/>
  <c r="B72" i="2"/>
  <c r="B73" i="2"/>
  <c r="B74" i="2"/>
  <c r="AE74" i="2"/>
  <c r="B75" i="2"/>
  <c r="B76" i="2"/>
  <c r="B77" i="2"/>
  <c r="B78" i="2"/>
  <c r="AD78" i="2"/>
  <c r="B79" i="2"/>
  <c r="AC79" i="2"/>
  <c r="B80" i="2"/>
  <c r="AC80" i="2"/>
  <c r="B81" i="2"/>
  <c r="AC81" i="2"/>
  <c r="AD81" i="2"/>
  <c r="B82" i="2"/>
  <c r="AD82" i="2"/>
  <c r="B83" i="2"/>
  <c r="AC83" i="2"/>
  <c r="B84" i="2"/>
  <c r="AC84" i="2"/>
  <c r="AD84" i="2"/>
  <c r="AE84" i="2"/>
  <c r="AF84" i="2"/>
  <c r="AG84" i="2" s="1"/>
  <c r="B85" i="2"/>
  <c r="AC85" i="2"/>
  <c r="AD85" i="2"/>
  <c r="AE85" i="2"/>
  <c r="AF85" i="2" s="1"/>
  <c r="AG85" i="2" s="1"/>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AE54" i="5" l="1"/>
  <c r="AE65" i="5" s="1"/>
  <c r="AE50" i="5"/>
  <c r="AE61" i="5" s="1"/>
  <c r="AE53" i="5"/>
  <c r="AE64" i="5" s="1"/>
  <c r="AF64" i="5" s="1"/>
  <c r="AG64" i="5" s="1"/>
  <c r="AE49" i="5"/>
  <c r="AE60" i="5" s="1"/>
  <c r="AE48" i="5"/>
  <c r="AE59" i="5" s="1"/>
  <c r="AE69" i="5" s="1"/>
  <c r="AE51" i="5"/>
  <c r="AE62" i="5" s="1"/>
  <c r="AF62" i="5" s="1"/>
  <c r="AG62" i="5" s="1"/>
  <c r="AF65" i="4"/>
  <c r="AG65" i="4" s="1"/>
  <c r="AE28" i="3"/>
  <c r="AE41" i="3" s="1"/>
  <c r="AE13" i="3"/>
  <c r="AE14" i="3" s="1"/>
  <c r="Z14" i="6"/>
  <c r="Z21" i="6" s="1"/>
  <c r="Z16" i="6"/>
  <c r="Z23" i="6" s="1"/>
  <c r="AF44" i="2"/>
  <c r="AE54" i="2" s="1"/>
  <c r="AE66" i="2" s="1"/>
  <c r="AF41" i="2"/>
  <c r="AE51" i="2" s="1"/>
  <c r="AF46" i="2"/>
  <c r="AE56" i="2" s="1"/>
  <c r="AE68" i="2" s="1"/>
  <c r="AF43" i="2"/>
  <c r="AE53" i="2" s="1"/>
  <c r="AE65" i="2" s="1"/>
  <c r="AF42" i="2"/>
  <c r="AE52" i="2" s="1"/>
  <c r="AE64" i="2" s="1"/>
  <c r="AF45" i="2"/>
  <c r="AE55" i="2" s="1"/>
  <c r="AF42" i="4"/>
  <c r="AE52" i="4" s="1"/>
  <c r="AE64" i="4" s="1"/>
  <c r="AE68" i="4"/>
  <c r="AJ56" i="4"/>
  <c r="AF65" i="5"/>
  <c r="AG65" i="5" s="1"/>
  <c r="AE52" i="5"/>
  <c r="AE63" i="5" s="1"/>
  <c r="Z15" i="6"/>
  <c r="AF45" i="4"/>
  <c r="AE55" i="4" s="1"/>
  <c r="AE67" i="4" s="1"/>
  <c r="AF48" i="4"/>
  <c r="AE58" i="4" s="1"/>
  <c r="AE70" i="4" s="1"/>
  <c r="AD71" i="5"/>
  <c r="AD65" i="5"/>
  <c r="AE75" i="5" s="1"/>
  <c r="AD61" i="5"/>
  <c r="AD41" i="5"/>
  <c r="AD29" i="5"/>
  <c r="AD73" i="5"/>
  <c r="AF41" i="4"/>
  <c r="AE51" i="4" s="1"/>
  <c r="AF44" i="4"/>
  <c r="AE54" i="4" s="1"/>
  <c r="AE66" i="4" s="1"/>
  <c r="AD75" i="5"/>
  <c r="AD63" i="5"/>
  <c r="AD45" i="5"/>
  <c r="AD33" i="5"/>
  <c r="AF47" i="4"/>
  <c r="AE57" i="4" s="1"/>
  <c r="AE69" i="4" s="1"/>
  <c r="AD52" i="5"/>
  <c r="AD43" i="5"/>
  <c r="AE72" i="5" l="1"/>
  <c r="AF71" i="5" s="1"/>
  <c r="AG71" i="5" s="1"/>
  <c r="AH71" i="5" s="1"/>
  <c r="AE71" i="5"/>
  <c r="AE74" i="5"/>
  <c r="AF60" i="5"/>
  <c r="AG60" i="5" s="1"/>
  <c r="AE70" i="5"/>
  <c r="AF59" i="5"/>
  <c r="AG59" i="5" s="1"/>
  <c r="AG66" i="5" s="1"/>
  <c r="AF70" i="4"/>
  <c r="AG70" i="4" s="1"/>
  <c r="AF64" i="4"/>
  <c r="AG64" i="4" s="1"/>
  <c r="AJ55" i="2"/>
  <c r="AE67" i="2"/>
  <c r="AF66" i="4"/>
  <c r="AG66" i="4" s="1"/>
  <c r="AE79" i="2"/>
  <c r="AF79" i="2" s="1"/>
  <c r="AG79" i="2" s="1"/>
  <c r="AF64" i="2"/>
  <c r="AG64" i="2" s="1"/>
  <c r="AF61" i="5"/>
  <c r="AG61" i="5" s="1"/>
  <c r="AF63" i="5"/>
  <c r="AG63" i="5" s="1"/>
  <c r="AF73" i="5"/>
  <c r="AG73" i="5" s="1"/>
  <c r="AH73" i="5" s="1"/>
  <c r="AE80" i="2"/>
  <c r="AF80" i="2" s="1"/>
  <c r="AG80" i="2" s="1"/>
  <c r="AF65" i="2"/>
  <c r="AG65" i="2" s="1"/>
  <c r="AF41" i="3"/>
  <c r="AE51" i="3" s="1"/>
  <c r="AF46" i="3"/>
  <c r="AE56" i="3" s="1"/>
  <c r="AF43" i="3"/>
  <c r="AE53" i="3" s="1"/>
  <c r="AF42" i="3"/>
  <c r="AE52" i="3" s="1"/>
  <c r="AF48" i="3"/>
  <c r="AE58" i="3" s="1"/>
  <c r="AF47" i="3"/>
  <c r="AE57" i="3" s="1"/>
  <c r="AF45" i="3"/>
  <c r="AE55" i="3" s="1"/>
  <c r="AF44" i="3"/>
  <c r="AE54" i="3" s="1"/>
  <c r="AF69" i="4"/>
  <c r="AG69" i="4" s="1"/>
  <c r="AE83" i="2"/>
  <c r="AF83" i="2" s="1"/>
  <c r="AG83" i="2" s="1"/>
  <c r="AF68" i="2"/>
  <c r="AG68" i="2" s="1"/>
  <c r="AF67" i="4"/>
  <c r="AG67" i="4" s="1"/>
  <c r="AE82" i="4"/>
  <c r="AF82" i="4" s="1"/>
  <c r="AG82" i="4" s="1"/>
  <c r="AJ51" i="2"/>
  <c r="AE63" i="2"/>
  <c r="Z22" i="6"/>
  <c r="AA22" i="6"/>
  <c r="AA21" i="6"/>
  <c r="AB21" i="6" s="1"/>
  <c r="AC21" i="6" s="1"/>
  <c r="AA23" i="6"/>
  <c r="AB23" i="6" s="1"/>
  <c r="AC23" i="6" s="1"/>
  <c r="AE73" i="5"/>
  <c r="AJ51" i="4"/>
  <c r="AE63" i="4"/>
  <c r="AF66" i="2"/>
  <c r="AG66" i="2" s="1"/>
  <c r="AE81" i="2"/>
  <c r="AF81" i="2" s="1"/>
  <c r="AG81" i="2" s="1"/>
  <c r="AF68" i="4"/>
  <c r="AG68" i="4" s="1"/>
  <c r="AE72" i="4"/>
  <c r="AE74" i="4" s="1"/>
  <c r="AE80" i="4" s="1"/>
  <c r="AF80" i="4" s="1"/>
  <c r="AG80" i="4" s="1"/>
  <c r="AE83" i="4"/>
  <c r="AF83" i="4" s="1"/>
  <c r="AG83" i="4" s="1"/>
  <c r="AF70" i="5" l="1"/>
  <c r="AG70" i="5" s="1"/>
  <c r="AH70" i="5" s="1"/>
  <c r="AF72" i="5"/>
  <c r="AG72" i="5" s="1"/>
  <c r="AH72" i="5" s="1"/>
  <c r="AF74" i="5"/>
  <c r="AG74" i="5" s="1"/>
  <c r="AH74" i="5" s="1"/>
  <c r="AF69" i="5"/>
  <c r="AG69" i="5" s="1"/>
  <c r="AH69" i="5" s="1"/>
  <c r="AH76" i="5" s="1"/>
  <c r="AB22" i="6"/>
  <c r="AC22" i="6" s="1"/>
  <c r="AF75" i="5"/>
  <c r="AG75" i="5" s="1"/>
  <c r="AH75" i="5" s="1"/>
  <c r="AF63" i="4"/>
  <c r="AG63" i="4" s="1"/>
  <c r="AE78" i="4"/>
  <c r="AF78" i="4" s="1"/>
  <c r="AG78" i="4" s="1"/>
  <c r="AE66" i="3"/>
  <c r="AF66" i="3" s="1"/>
  <c r="AG66" i="3" s="1"/>
  <c r="AJ54" i="3"/>
  <c r="AJ55" i="3"/>
  <c r="AE67" i="3"/>
  <c r="AF67" i="3" s="1"/>
  <c r="AG67" i="3" s="1"/>
  <c r="AE69" i="3"/>
  <c r="AF69" i="3" s="1"/>
  <c r="AG69" i="3" s="1"/>
  <c r="AJ57" i="3"/>
  <c r="AF67" i="2"/>
  <c r="AG67" i="2" s="1"/>
  <c r="AE82" i="2"/>
  <c r="AF82" i="2" s="1"/>
  <c r="AG82" i="2" s="1"/>
  <c r="AE70" i="3"/>
  <c r="AF70" i="3" s="1"/>
  <c r="AG70" i="3" s="1"/>
  <c r="AJ58" i="3"/>
  <c r="AJ52" i="3"/>
  <c r="AE64" i="3"/>
  <c r="AF64" i="3" s="1"/>
  <c r="AG64" i="3" s="1"/>
  <c r="AE79" i="4"/>
  <c r="AF79" i="4" s="1"/>
  <c r="AG79" i="4" s="1"/>
  <c r="AJ53" i="3"/>
  <c r="AE65" i="3"/>
  <c r="AF65" i="3" s="1"/>
  <c r="AG65" i="3" s="1"/>
  <c r="AJ56" i="3"/>
  <c r="AE68" i="3"/>
  <c r="AF68" i="3" s="1"/>
  <c r="AG68" i="3" s="1"/>
  <c r="AE85" i="4"/>
  <c r="AF85" i="4" s="1"/>
  <c r="AG85" i="4" s="1"/>
  <c r="AF63" i="2"/>
  <c r="AG63" i="2" s="1"/>
  <c r="AE78" i="2"/>
  <c r="AF78" i="2" s="1"/>
  <c r="AG78" i="2" s="1"/>
  <c r="AE84" i="4"/>
  <c r="AF84" i="4" s="1"/>
  <c r="AG84" i="4" s="1"/>
  <c r="AE63" i="3"/>
  <c r="AF63" i="3" s="1"/>
  <c r="AG63" i="3" s="1"/>
  <c r="AJ51" i="3"/>
  <c r="AE81" i="4"/>
  <c r="AF81" i="4" s="1"/>
  <c r="AG81" i="4" s="1"/>
</calcChain>
</file>

<file path=xl/sharedStrings.xml><?xml version="1.0" encoding="utf-8"?>
<sst xmlns="http://schemas.openxmlformats.org/spreadsheetml/2006/main" count="575" uniqueCount="168">
  <si>
    <t>CAL</t>
    <phoneticPr fontId="5"/>
  </si>
  <si>
    <t>誤差率</t>
    <rPh sb="0" eb="2">
      <t>ゴサ</t>
    </rPh>
    <rPh sb="2" eb="3">
      <t>リツ</t>
    </rPh>
    <phoneticPr fontId="5"/>
  </si>
  <si>
    <t>誤差</t>
    <rPh sb="0" eb="2">
      <t>ゴサ</t>
    </rPh>
    <phoneticPr fontId="5"/>
  </si>
  <si>
    <t>1点校正後</t>
    <rPh sb="1" eb="2">
      <t>テン</t>
    </rPh>
    <rPh sb="2" eb="4">
      <t>コウセイ</t>
    </rPh>
    <rPh sb="4" eb="5">
      <t>ゴ</t>
    </rPh>
    <phoneticPr fontId="5"/>
  </si>
  <si>
    <t>mV</t>
    <phoneticPr fontId="5"/>
  </si>
  <si>
    <t>IM100P基準器</t>
    <rPh sb="6" eb="9">
      <t>キジュンキ</t>
    </rPh>
    <phoneticPr fontId="5"/>
  </si>
  <si>
    <t>スパン校正係数</t>
    <rPh sb="3" eb="5">
      <t>コウセイ</t>
    </rPh>
    <rPh sb="5" eb="7">
      <t>ケイスウ</t>
    </rPh>
    <phoneticPr fontId="5"/>
  </si>
  <si>
    <t>スパン校正値（mg/L）</t>
    <rPh sb="3" eb="5">
      <t>コウセイ</t>
    </rPh>
    <rPh sb="5" eb="6">
      <t>チ</t>
    </rPh>
    <phoneticPr fontId="5"/>
  </si>
  <si>
    <t>スパン校正時1次演算出力</t>
    <rPh sb="3" eb="6">
      <t>コウセイジ</t>
    </rPh>
    <rPh sb="7" eb="10">
      <t>ジエンザン</t>
    </rPh>
    <rPh sb="10" eb="12">
      <t>シュツリョク</t>
    </rPh>
    <phoneticPr fontId="5"/>
  </si>
  <si>
    <t>■1点校正後</t>
    <rPh sb="2" eb="3">
      <t>テン</t>
    </rPh>
    <rPh sb="3" eb="5">
      <t>コウセイ</t>
    </rPh>
    <rPh sb="5" eb="6">
      <t>ゴ</t>
    </rPh>
    <phoneticPr fontId="5"/>
  </si>
  <si>
    <t>1次演算後</t>
    <rPh sb="1" eb="2">
      <t>ジ</t>
    </rPh>
    <rPh sb="2" eb="4">
      <t>エンザン</t>
    </rPh>
    <rPh sb="4" eb="5">
      <t>ゴ</t>
    </rPh>
    <phoneticPr fontId="5"/>
  </si>
  <si>
    <t>1次演算式</t>
    <rPh sb="1" eb="2">
      <t>ジ</t>
    </rPh>
    <rPh sb="2" eb="4">
      <t>エンザン</t>
    </rPh>
    <rPh sb="4" eb="5">
      <t>シキ</t>
    </rPh>
    <phoneticPr fontId="5"/>
  </si>
  <si>
    <t>■1次演算後 (T1-01改)</t>
    <rPh sb="2" eb="3">
      <t>ジ</t>
    </rPh>
    <rPh sb="3" eb="6">
      <t>エンザンゴ</t>
    </rPh>
    <rPh sb="13" eb="14">
      <t>カイ</t>
    </rPh>
    <phoneticPr fontId="5"/>
  </si>
  <si>
    <t>吸光度</t>
  </si>
  <si>
    <t>■吸光度（ABS）＝I(0)/（Y0-ADZR）</t>
    <rPh sb="1" eb="4">
      <t>キュウコウド</t>
    </rPh>
    <phoneticPr fontId="7"/>
  </si>
  <si>
    <t>I(0)換算出力</t>
  </si>
  <si>
    <t>受光出力</t>
  </si>
  <si>
    <t>■I(0)＝透視度ZR＋（（現在のref出力）－（refZR））*（ref補正傾きB）</t>
    <rPh sb="6" eb="9">
      <t>トウシド</t>
    </rPh>
    <phoneticPr fontId="7"/>
  </si>
  <si>
    <t>吸光度（ABS）＝Log（（透視度ZR＋（（現在のref出力）－（refZR））*（ref補正傾きB））／（Y0－ADZR））</t>
    <rPh sb="14" eb="17">
      <t>トウシド</t>
    </rPh>
    <phoneticPr fontId="7"/>
  </si>
  <si>
    <t>電気ｾﾞﾛ
調整前</t>
  </si>
  <si>
    <t>Ref</t>
  </si>
  <si>
    <t>受光</t>
  </si>
  <si>
    <t>Ref傾き補正係数B</t>
    <phoneticPr fontId="7"/>
  </si>
  <si>
    <t>←（20℃清水中出力－遮光ｾﾞﾛ）</t>
    <rPh sb="5" eb="8">
      <t>セイスイチュウ</t>
    </rPh>
    <rPh sb="8" eb="10">
      <t>シュツリョク</t>
    </rPh>
    <rPh sb="11" eb="13">
      <t>シャコウ</t>
    </rPh>
    <phoneticPr fontId="7"/>
  </si>
  <si>
    <t>透視度ZR</t>
    <rPh sb="0" eb="3">
      <t>トウシド</t>
    </rPh>
    <phoneticPr fontId="7"/>
  </si>
  <si>
    <t>RefZR</t>
    <phoneticPr fontId="7"/>
  </si>
  <si>
    <t>Y0</t>
    <phoneticPr fontId="7"/>
  </si>
  <si>
    <t>20.0℃清水中出力</t>
    <rPh sb="5" eb="8">
      <t>セイスイチュウ</t>
    </rPh>
    <rPh sb="8" eb="10">
      <t>シュツリョク</t>
    </rPh>
    <phoneticPr fontId="7"/>
  </si>
  <si>
    <t>ADZR</t>
    <phoneticPr fontId="7"/>
  </si>
  <si>
    <t>遮光ｾﾞﾛ</t>
    <phoneticPr fontId="7"/>
  </si>
  <si>
    <t>Ref</t>
    <phoneticPr fontId="7"/>
  </si>
  <si>
    <t>受光</t>
    <rPh sb="0" eb="2">
      <t>ジュコウ</t>
    </rPh>
    <phoneticPr fontId="7"/>
  </si>
  <si>
    <t>別途取得</t>
    <rPh sb="0" eb="2">
      <t>ベット</t>
    </rPh>
    <rPh sb="2" eb="4">
      <t>シュトク</t>
    </rPh>
    <phoneticPr fontId="7"/>
  </si>
  <si>
    <t>y = 2.908532E+03x</t>
    <phoneticPr fontId="5"/>
  </si>
  <si>
    <t>リンク</t>
    <phoneticPr fontId="5"/>
  </si>
  <si>
    <t>Ave</t>
    <phoneticPr fontId="7"/>
  </si>
  <si>
    <t>min</t>
    <phoneticPr fontId="7"/>
  </si>
  <si>
    <t>sec</t>
    <phoneticPr fontId="7"/>
  </si>
  <si>
    <t>2,000mg/L</t>
    <phoneticPr fontId="5"/>
  </si>
  <si>
    <t>1,000mg/L</t>
    <phoneticPr fontId="5"/>
  </si>
  <si>
    <t>500mg/L</t>
    <phoneticPr fontId="5"/>
  </si>
  <si>
    <t>250mg/L</t>
    <phoneticPr fontId="5"/>
  </si>
  <si>
    <t>125mg/L</t>
    <phoneticPr fontId="5"/>
  </si>
  <si>
    <t>20℃清水</t>
    <rPh sb="3" eb="5">
      <t>セイスイ</t>
    </rPh>
    <phoneticPr fontId="5"/>
  </si>
  <si>
    <r>
      <t>■1次演算後</t>
    </r>
    <r>
      <rPr>
        <sz val="11"/>
        <color theme="1"/>
        <rFont val="Yu Gothic"/>
        <family val="2"/>
        <charset val="128"/>
        <scheme val="minor"/>
      </rPr>
      <t xml:space="preserve"> (T5-01改)</t>
    </r>
    <rPh sb="2" eb="3">
      <t>ジ</t>
    </rPh>
    <rPh sb="3" eb="6">
      <t>エンザンゴ</t>
    </rPh>
    <rPh sb="13" eb="14">
      <t>カイ</t>
    </rPh>
    <phoneticPr fontId="5"/>
  </si>
  <si>
    <t>吸光度（ABS）＝Log（（MLSSZR＋（（現在のref出力）－（refZR））*（ref補正傾きB））／（Y0－ADZR））</t>
    <phoneticPr fontId="7"/>
  </si>
  <si>
    <t>MLSSZR</t>
    <phoneticPr fontId="7"/>
  </si>
  <si>
    <t>y = 1.154255E+05x4 - 1.022344E+05x3 + 3.402838E+04x2 + 2.570757E+04x + 4.424300E+00</t>
    <phoneticPr fontId="5"/>
  </si>
  <si>
    <t>20,000mg/L付近</t>
    <rPh sb="10" eb="12">
      <t>フキン</t>
    </rPh>
    <phoneticPr fontId="5"/>
  </si>
  <si>
    <t>10,000mg/L付近</t>
    <rPh sb="10" eb="12">
      <t>フキン</t>
    </rPh>
    <phoneticPr fontId="5"/>
  </si>
  <si>
    <t>8,000mg/L付近</t>
    <rPh sb="9" eb="11">
      <t>フキン</t>
    </rPh>
    <phoneticPr fontId="5"/>
  </si>
  <si>
    <t>4,000mg/L付近</t>
    <rPh sb="9" eb="11">
      <t>フキン</t>
    </rPh>
    <phoneticPr fontId="5"/>
  </si>
  <si>
    <t>2,000mg/L付近</t>
    <rPh sb="9" eb="11">
      <t>フキン</t>
    </rPh>
    <phoneticPr fontId="5"/>
  </si>
  <si>
    <t>1,000mg/L付近</t>
    <rPh sb="9" eb="11">
      <t>フキン</t>
    </rPh>
    <phoneticPr fontId="5"/>
  </si>
  <si>
    <t>500mg/L付近</t>
    <rPh sb="7" eb="9">
      <t>フキン</t>
    </rPh>
    <phoneticPr fontId="5"/>
  </si>
  <si>
    <t>y = 1.455663E+04x</t>
    <phoneticPr fontId="5"/>
  </si>
  <si>
    <t>透視度/1次演算値</t>
    <rPh sb="0" eb="3">
      <t>トウシド</t>
    </rPh>
    <rPh sb="5" eb="6">
      <t>ジ</t>
    </rPh>
    <rPh sb="6" eb="8">
      <t>エンザン</t>
    </rPh>
    <rPh sb="8" eb="9">
      <t>チ</t>
    </rPh>
    <phoneticPr fontId="5"/>
  </si>
  <si>
    <t>透視度</t>
  </si>
  <si>
    <t>ﾎﾙﾏｼﾞﾝ濃度</t>
  </si>
  <si>
    <t>※6.25～50度：オプテックス透視度計の指示値を記入、250度：目視透視度計の結果を記入</t>
    <rPh sb="8" eb="9">
      <t>ド</t>
    </rPh>
    <rPh sb="16" eb="18">
      <t>トウシ</t>
    </rPh>
    <rPh sb="18" eb="20">
      <t>ドケイ</t>
    </rPh>
    <rPh sb="21" eb="23">
      <t>シジ</t>
    </rPh>
    <rPh sb="23" eb="24">
      <t>チ</t>
    </rPh>
    <rPh sb="25" eb="27">
      <t>キニュウ</t>
    </rPh>
    <rPh sb="31" eb="32">
      <t>ド</t>
    </rPh>
    <rPh sb="33" eb="35">
      <t>モクシ</t>
    </rPh>
    <rPh sb="35" eb="37">
      <t>トウシ</t>
    </rPh>
    <rPh sb="37" eb="39">
      <t>ドケイ</t>
    </rPh>
    <rPh sb="40" eb="42">
      <t>ケッカ</t>
    </rPh>
    <rPh sb="43" eb="45">
      <t>キニュウ</t>
    </rPh>
    <phoneticPr fontId="5"/>
  </si>
  <si>
    <t>???</t>
    <phoneticPr fontId="5"/>
  </si>
  <si>
    <t>∞</t>
    <phoneticPr fontId="5"/>
  </si>
  <si>
    <t>透視度※</t>
    <phoneticPr fontId="5"/>
  </si>
  <si>
    <t>※オプティクス透視度計に合わせ1次式見直し（260515）</t>
    <rPh sb="7" eb="10">
      <t>トウシド</t>
    </rPh>
    <rPh sb="10" eb="11">
      <t>ケイ</t>
    </rPh>
    <rPh sb="12" eb="13">
      <t>ア</t>
    </rPh>
    <rPh sb="16" eb="18">
      <t>ジシキ</t>
    </rPh>
    <rPh sb="18" eb="20">
      <t>ミナオ</t>
    </rPh>
    <phoneticPr fontId="5"/>
  </si>
  <si>
    <t>y = 2.409198E-01x^-8.627988E-01</t>
    <phoneticPr fontId="5"/>
  </si>
  <si>
    <t>20.1℃ 1000度</t>
    <rPh sb="10" eb="11">
      <t>ド</t>
    </rPh>
    <phoneticPr fontId="5"/>
  </si>
  <si>
    <t>20.1℃ 250度</t>
    <rPh sb="9" eb="10">
      <t>ド</t>
    </rPh>
    <phoneticPr fontId="5"/>
  </si>
  <si>
    <t>20.2℃ 50度</t>
    <rPh sb="8" eb="9">
      <t>ド</t>
    </rPh>
    <phoneticPr fontId="5"/>
  </si>
  <si>
    <t>19.9℃ 25度</t>
    <rPh sb="8" eb="9">
      <t>ド</t>
    </rPh>
    <phoneticPr fontId="5"/>
  </si>
  <si>
    <t>20.2℃ 12.5度</t>
    <rPh sb="10" eb="11">
      <t>ド</t>
    </rPh>
    <phoneticPr fontId="5"/>
  </si>
  <si>
    <t>20.2℃ 6.25度</t>
    <rPh sb="10" eb="11">
      <t>ド</t>
    </rPh>
    <phoneticPr fontId="5"/>
  </si>
  <si>
    <t>20.2℃ 透視90cm付近</t>
    <rPh sb="6" eb="8">
      <t>トウシ</t>
    </rPh>
    <rPh sb="12" eb="14">
      <t>フキン</t>
    </rPh>
    <phoneticPr fontId="5"/>
  </si>
  <si>
    <t>遮光ｾﾞﾛ</t>
    <rPh sb="0" eb="2">
      <t>シャコウ</t>
    </rPh>
    <phoneticPr fontId="5"/>
  </si>
  <si>
    <t>電気ｾﾞﾛ
調整前</t>
    <rPh sb="0" eb="2">
      <t>デンキ</t>
    </rPh>
    <rPh sb="6" eb="9">
      <t>チョウセイマエ</t>
    </rPh>
    <phoneticPr fontId="5"/>
  </si>
  <si>
    <t>誤差率</t>
    <rPh sb="0" eb="3">
      <t>ゴサリツ</t>
    </rPh>
    <phoneticPr fontId="5"/>
  </si>
  <si>
    <t>I(0)換算</t>
    <rPh sb="4" eb="6">
      <t>カンサン</t>
    </rPh>
    <phoneticPr fontId="5"/>
  </si>
  <si>
    <t>受光</t>
    <rPh sb="0" eb="2">
      <t>ジュコウ</t>
    </rPh>
    <phoneticPr fontId="5"/>
  </si>
  <si>
    <t>℃</t>
    <phoneticPr fontId="5"/>
  </si>
  <si>
    <t>■確認用</t>
    <rPh sb="1" eb="4">
      <t>カクニンヨウ</t>
    </rPh>
    <phoneticPr fontId="5"/>
  </si>
  <si>
    <t>Ref傾き係数</t>
    <rPh sb="3" eb="4">
      <t>カタム</t>
    </rPh>
    <rPh sb="5" eb="7">
      <t>ケイスウ</t>
    </rPh>
    <phoneticPr fontId="5"/>
  </si>
  <si>
    <t>電気ｾﾞﾛ
調整後</t>
    <rPh sb="0" eb="2">
      <t>デンキ</t>
    </rPh>
    <phoneticPr fontId="5"/>
  </si>
  <si>
    <t>Ref</t>
    <phoneticPr fontId="5"/>
  </si>
  <si>
    <t>■Ref傾き係数作成</t>
    <rPh sb="4" eb="5">
      <t>カタム</t>
    </rPh>
    <rPh sb="6" eb="8">
      <t>ケイスウ</t>
    </rPh>
    <rPh sb="8" eb="10">
      <t>サクセイ</t>
    </rPh>
    <phoneticPr fontId="5"/>
  </si>
  <si>
    <t>遮光ゼロ出力</t>
    <rPh sb="0" eb="2">
      <t>シャコウ</t>
    </rPh>
    <rPh sb="4" eb="6">
      <t>シュツリョク</t>
    </rPh>
    <phoneticPr fontId="5"/>
  </si>
  <si>
    <t>ﾃﾞｭｰﾃｨｰ比</t>
    <rPh sb="7" eb="8">
      <t>ヒ</t>
    </rPh>
    <phoneticPr fontId="5"/>
  </si>
  <si>
    <r>
      <t>3</t>
    </r>
    <r>
      <rPr>
        <sz val="11"/>
        <color theme="1"/>
        <rFont val="Yu Gothic"/>
        <family val="2"/>
        <charset val="128"/>
        <scheme val="minor"/>
      </rPr>
      <t>4.9</t>
    </r>
    <r>
      <rPr>
        <sz val="11"/>
        <color theme="1"/>
        <rFont val="Yu Gothic"/>
        <family val="2"/>
        <charset val="128"/>
        <scheme val="minor"/>
      </rPr>
      <t>℃清水</t>
    </r>
    <rPh sb="5" eb="7">
      <t>セイスイ</t>
    </rPh>
    <phoneticPr fontId="5"/>
  </si>
  <si>
    <r>
      <t>20.</t>
    </r>
    <r>
      <rPr>
        <sz val="11"/>
        <color theme="1"/>
        <rFont val="Yu Gothic"/>
        <family val="2"/>
        <charset val="128"/>
        <scheme val="minor"/>
      </rPr>
      <t>2</t>
    </r>
    <r>
      <rPr>
        <sz val="11"/>
        <color theme="1"/>
        <rFont val="Yu Gothic"/>
        <family val="2"/>
        <charset val="128"/>
        <scheme val="minor"/>
      </rPr>
      <t>℃清水</t>
    </r>
    <rPh sb="5" eb="7">
      <t>セイスイ</t>
    </rPh>
    <phoneticPr fontId="5"/>
  </si>
  <si>
    <r>
      <t>5.</t>
    </r>
    <r>
      <rPr>
        <sz val="11"/>
        <color theme="1"/>
        <rFont val="Yu Gothic"/>
        <family val="2"/>
        <charset val="128"/>
        <scheme val="minor"/>
      </rPr>
      <t>4</t>
    </r>
    <r>
      <rPr>
        <sz val="11"/>
        <color theme="1"/>
        <rFont val="Yu Gothic"/>
        <family val="2"/>
        <charset val="128"/>
        <scheme val="minor"/>
      </rPr>
      <t>℃清水</t>
    </r>
    <rPh sb="4" eb="6">
      <t>セイスイ</t>
    </rPh>
    <phoneticPr fontId="5"/>
  </si>
  <si>
    <t>1次演算結果にスパン校正係数（SP_B）を掛け校正後の値を算出する。</t>
    <rPh sb="1" eb="6">
      <t>ジエンザンケッカ</t>
    </rPh>
    <rPh sb="10" eb="14">
      <t>コウセイケイスウ</t>
    </rPh>
    <rPh sb="21" eb="22">
      <t>カ</t>
    </rPh>
    <rPh sb="23" eb="26">
      <t>コウセイゴ</t>
    </rPh>
    <rPh sb="27" eb="28">
      <t>アタイ</t>
    </rPh>
    <rPh sb="29" eb="31">
      <t>サンシュツ</t>
    </rPh>
    <phoneticPr fontId="5"/>
  </si>
  <si>
    <t>№8の1次演算結果と基準器の透視度からスパン校正係数を求める。
式：スパン校正係数（SP_B）＝スパン校正値（mg/L）÷1次演算後（mg/L）</t>
    <rPh sb="4" eb="9">
      <t>ジエンザンケッカ</t>
    </rPh>
    <rPh sb="10" eb="13">
      <t>キジュンキ</t>
    </rPh>
    <rPh sb="14" eb="17">
      <t>トウシド</t>
    </rPh>
    <rPh sb="22" eb="26">
      <t>コウセイケイスウ</t>
    </rPh>
    <rPh sb="27" eb="28">
      <t>モト</t>
    </rPh>
    <rPh sb="33" eb="34">
      <t>シキ</t>
    </rPh>
    <phoneticPr fontId="5"/>
  </si>
  <si>
    <t>20℃　30cm付近のホルマジン溶液の受光出力、Ref出力を取得する。</t>
    <rPh sb="8" eb="10">
      <t>フキン</t>
    </rPh>
    <rPh sb="16" eb="18">
      <t>ヨウエキ</t>
    </rPh>
    <rPh sb="19" eb="21">
      <t>ジュコウ</t>
    </rPh>
    <rPh sb="21" eb="23">
      <t>シュツリョク</t>
    </rPh>
    <rPh sb="27" eb="29">
      <t>シュツリョク</t>
    </rPh>
    <rPh sb="30" eb="32">
      <t>シュトク</t>
    </rPh>
    <phoneticPr fontId="5"/>
  </si>
  <si>
    <t>温度安定時間：2分以上</t>
    <rPh sb="0" eb="2">
      <t>オンド</t>
    </rPh>
    <rPh sb="2" eb="4">
      <t>アンテイ</t>
    </rPh>
    <rPh sb="4" eb="6">
      <t>ジカン</t>
    </rPh>
    <rPh sb="8" eb="9">
      <t>フン</t>
    </rPh>
    <rPh sb="9" eb="11">
      <t>イジョウ</t>
    </rPh>
    <phoneticPr fontId="5"/>
  </si>
  <si>
    <t>20℃　30cm付近のホルマジン溶液にプローブを浸漬する。</t>
    <rPh sb="8" eb="10">
      <t>フキン</t>
    </rPh>
    <rPh sb="16" eb="18">
      <t>ヨウエキ</t>
    </rPh>
    <rPh sb="24" eb="26">
      <t>シンセキ</t>
    </rPh>
    <phoneticPr fontId="5"/>
  </si>
  <si>
    <t>温度安定時間：20分以上</t>
    <rPh sb="0" eb="2">
      <t>オンド</t>
    </rPh>
    <rPh sb="2" eb="4">
      <t>アンテイ</t>
    </rPh>
    <rPh sb="4" eb="6">
      <t>ジカン</t>
    </rPh>
    <rPh sb="9" eb="10">
      <t>フン</t>
    </rPh>
    <rPh sb="10" eb="12">
      <t>イジョウ</t>
    </rPh>
    <phoneticPr fontId="5"/>
  </si>
  <si>
    <t>20℃恒温水槽（清水）にプローブを浸漬する。</t>
    <rPh sb="3" eb="7">
      <t>コウオンスイソウ</t>
    </rPh>
    <rPh sb="8" eb="10">
      <t>セイスイ</t>
    </rPh>
    <rPh sb="17" eb="19">
      <t>シンセキ</t>
    </rPh>
    <phoneticPr fontId="5"/>
  </si>
  <si>
    <t>透視度測定に合わせて、PWMデューティー比を入力する。</t>
    <rPh sb="0" eb="3">
      <t>トウシド</t>
    </rPh>
    <rPh sb="3" eb="5">
      <t>ソクテイ</t>
    </rPh>
    <rPh sb="6" eb="7">
      <t>ア</t>
    </rPh>
    <rPh sb="20" eb="21">
      <t>ヒ</t>
    </rPh>
    <rPh sb="22" eb="24">
      <t>ニュウリョク</t>
    </rPh>
    <phoneticPr fontId="5"/>
  </si>
  <si>
    <t>LED通電時間：20分以上</t>
    <rPh sb="3" eb="7">
      <t>ツウデンジカン</t>
    </rPh>
    <rPh sb="10" eb="11">
      <t>フン</t>
    </rPh>
    <rPh sb="11" eb="13">
      <t>イジョウ</t>
    </rPh>
    <phoneticPr fontId="5"/>
  </si>
  <si>
    <t>プローブにLED通電する。</t>
    <rPh sb="8" eb="10">
      <t>ツウデン</t>
    </rPh>
    <phoneticPr fontId="5"/>
  </si>
  <si>
    <t>ホルマジン溶液をTP-M100（オプティクス透視度計）で30cm付近の値となるように希釈する。</t>
    <rPh sb="5" eb="7">
      <t>ヨウエキ</t>
    </rPh>
    <rPh sb="22" eb="24">
      <t>トウシ</t>
    </rPh>
    <rPh sb="24" eb="25">
      <t>ド</t>
    </rPh>
    <rPh sb="25" eb="26">
      <t>ケイ</t>
    </rPh>
    <rPh sb="32" eb="34">
      <t>フキン</t>
    </rPh>
    <rPh sb="35" eb="36">
      <t>アタイ</t>
    </rPh>
    <rPh sb="42" eb="44">
      <t>キシャク</t>
    </rPh>
    <phoneticPr fontId="5"/>
  </si>
  <si>
    <t>温度安定：2時間以上</t>
    <rPh sb="0" eb="4">
      <t>オンドアンテイ</t>
    </rPh>
    <rPh sb="6" eb="10">
      <t>ジカンイジョウ</t>
    </rPh>
    <phoneticPr fontId="5"/>
  </si>
  <si>
    <t>作成したホルマジン溶液と、ビーカーに入れた清水（6ヶ）を20℃恒温水槽に浸漬する。
※ビーカーに入れた清水は、撹拌しながら温度安定させる</t>
    <rPh sb="0" eb="2">
      <t>サクセイ</t>
    </rPh>
    <rPh sb="9" eb="11">
      <t>ヨウエキ</t>
    </rPh>
    <rPh sb="18" eb="19">
      <t>イ</t>
    </rPh>
    <rPh sb="21" eb="23">
      <t>セイスイ</t>
    </rPh>
    <rPh sb="48" eb="49">
      <t>イ</t>
    </rPh>
    <rPh sb="51" eb="53">
      <t>セイスイ</t>
    </rPh>
    <rPh sb="55" eb="57">
      <t>カクハン</t>
    </rPh>
    <rPh sb="61" eb="65">
      <t>オンドアンテイ</t>
    </rPh>
    <phoneticPr fontId="5"/>
  </si>
  <si>
    <t>JIS　K0101：1998　に従う。</t>
    <rPh sb="16" eb="17">
      <t>シタガ</t>
    </rPh>
    <phoneticPr fontId="5"/>
  </si>
  <si>
    <t>ホルマジン溶液（1,000度）を作成する。</t>
    <rPh sb="5" eb="7">
      <t>ヨウエキ</t>
    </rPh>
    <rPh sb="13" eb="14">
      <t>ド</t>
    </rPh>
    <rPh sb="16" eb="18">
      <t>サクセイ</t>
    </rPh>
    <phoneticPr fontId="5"/>
  </si>
  <si>
    <t>水深</t>
    <rPh sb="0" eb="2">
      <t>スイシン</t>
    </rPh>
    <phoneticPr fontId="5"/>
  </si>
  <si>
    <t>透視度</t>
    <rPh sb="0" eb="3">
      <t>トウシド</t>
    </rPh>
    <phoneticPr fontId="5"/>
  </si>
  <si>
    <t>SS</t>
    <phoneticPr fontId="5"/>
  </si>
  <si>
    <t>MLSS</t>
    <phoneticPr fontId="5"/>
  </si>
  <si>
    <t>基準</t>
    <rPh sb="0" eb="2">
      <t>キジュン</t>
    </rPh>
    <phoneticPr fontId="5"/>
  </si>
  <si>
    <t>手順</t>
    <rPh sb="0" eb="2">
      <t>テジュン</t>
    </rPh>
    <phoneticPr fontId="5"/>
  </si>
  <si>
    <t>№</t>
    <phoneticPr fontId="5"/>
  </si>
  <si>
    <t>9.透視度の器差調整</t>
    <rPh sb="2" eb="5">
      <t>トウシド</t>
    </rPh>
    <rPh sb="6" eb="10">
      <t>キサチョウセイ</t>
    </rPh>
    <phoneticPr fontId="5"/>
  </si>
  <si>
    <t>2、10、20、30、60、100cm付近の6点の吸光度とTP-M100（オプティクス透視度計）測定値をエクセルに入力し近似式（累乗式）を作成する。</t>
    <rPh sb="23" eb="24">
      <t>テン</t>
    </rPh>
    <rPh sb="25" eb="28">
      <t>キュウコウド</t>
    </rPh>
    <rPh sb="57" eb="59">
      <t>ニュウリョク</t>
    </rPh>
    <rPh sb="60" eb="63">
      <t>キンジシキ</t>
    </rPh>
    <rPh sb="69" eb="71">
      <t>サクセイ</t>
    </rPh>
    <phoneticPr fontId="5"/>
  </si>
  <si>
    <t>各種20℃白絵具溶液の受光出力、Ref出力を取得する。
※測定濃度を変える際は、プローブの温度が変化しないようにできるだけ速やかに作業を行う</t>
    <rPh sb="0" eb="2">
      <t>カクシュ</t>
    </rPh>
    <rPh sb="5" eb="8">
      <t>シロエノグ</t>
    </rPh>
    <rPh sb="8" eb="10">
      <t>ヨウエキ</t>
    </rPh>
    <rPh sb="11" eb="13">
      <t>ジュコウ</t>
    </rPh>
    <rPh sb="13" eb="15">
      <t>シュツリョク</t>
    </rPh>
    <rPh sb="19" eb="21">
      <t>シュツリョク</t>
    </rPh>
    <rPh sb="22" eb="24">
      <t>シュトク</t>
    </rPh>
    <phoneticPr fontId="5"/>
  </si>
  <si>
    <t>各種20℃恒温水槽で温度安定したホルマジン溶液にプローブを浸漬する。
※低濃度のホルマジン溶液から順に測定を行うことで、セルの水分のふき取りのみで可（洗浄は不要）</t>
    <rPh sb="0" eb="2">
      <t>カクシュ</t>
    </rPh>
    <rPh sb="5" eb="9">
      <t>コウオンスイソウ</t>
    </rPh>
    <rPh sb="10" eb="14">
      <t>オンドアンテイ</t>
    </rPh>
    <rPh sb="21" eb="23">
      <t>ヨウエキ</t>
    </rPh>
    <rPh sb="29" eb="31">
      <t>シンセキ</t>
    </rPh>
    <rPh sb="36" eb="39">
      <t>テイノウド</t>
    </rPh>
    <rPh sb="45" eb="47">
      <t>ヨウエキ</t>
    </rPh>
    <rPh sb="49" eb="50">
      <t>ジュン</t>
    </rPh>
    <rPh sb="51" eb="53">
      <t>ソクテイ</t>
    </rPh>
    <rPh sb="54" eb="55">
      <t>オコナ</t>
    </rPh>
    <rPh sb="63" eb="65">
      <t>スイブン</t>
    </rPh>
    <rPh sb="68" eb="69">
      <t>ト</t>
    </rPh>
    <rPh sb="73" eb="74">
      <t>カ</t>
    </rPh>
    <rPh sb="75" eb="77">
      <t>センジョウ</t>
    </rPh>
    <rPh sb="78" eb="80">
      <t>フヨウ</t>
    </rPh>
    <phoneticPr fontId="5"/>
  </si>
  <si>
    <t>ホルマジン溶液をTP-M100（オプティクス透視度計）で2、10、20、30、60、100cm付近の値となるように希釈する。
※測定範囲の下限（2.0cm以下）、上限（100cm）を超えないこと</t>
    <rPh sb="5" eb="7">
      <t>ヨウエキ</t>
    </rPh>
    <rPh sb="22" eb="24">
      <t>トウシ</t>
    </rPh>
    <rPh sb="24" eb="25">
      <t>ド</t>
    </rPh>
    <rPh sb="25" eb="26">
      <t>ケイ</t>
    </rPh>
    <rPh sb="47" eb="49">
      <t>フキン</t>
    </rPh>
    <rPh sb="50" eb="51">
      <t>アタイ</t>
    </rPh>
    <rPh sb="57" eb="59">
      <t>キシャク</t>
    </rPh>
    <rPh sb="69" eb="71">
      <t>カゲン</t>
    </rPh>
    <rPh sb="77" eb="79">
      <t>イカ</t>
    </rPh>
    <rPh sb="81" eb="83">
      <t>ジョウゲン</t>
    </rPh>
    <phoneticPr fontId="5"/>
  </si>
  <si>
    <t>8.透視度1次演算式の作成（基準器の基準はオプティクスTP-M100）</t>
    <rPh sb="2" eb="5">
      <t>トウシド</t>
    </rPh>
    <rPh sb="6" eb="10">
      <t>ジエンザンシキ</t>
    </rPh>
    <rPh sb="11" eb="13">
      <t>サクセイ</t>
    </rPh>
    <rPh sb="14" eb="17">
      <t>キジュンキ</t>
    </rPh>
    <rPh sb="18" eb="20">
      <t>キジュン</t>
    </rPh>
    <phoneticPr fontId="5"/>
  </si>
  <si>
    <t>№6の1次演算結果と基準器のMLSS値からスパン校正係数を求める。
式：スパン校正係数（SP_B）＝スパン校正値（mg/L）÷1次演算後（mg/L）</t>
    <rPh sb="4" eb="9">
      <t>ジエンザンケッカ</t>
    </rPh>
    <rPh sb="10" eb="13">
      <t>キジュンキ</t>
    </rPh>
    <rPh sb="18" eb="19">
      <t>チ</t>
    </rPh>
    <rPh sb="24" eb="28">
      <t>コウセイケイスウ</t>
    </rPh>
    <rPh sb="29" eb="30">
      <t>モト</t>
    </rPh>
    <rPh sb="35" eb="36">
      <t>シキ</t>
    </rPh>
    <phoneticPr fontId="5"/>
  </si>
  <si>
    <t>20℃　1,000mg/L溶液中の受光出力、Ref出力を取得する。</t>
    <rPh sb="13" eb="15">
      <t>ヨウエキ</t>
    </rPh>
    <rPh sb="15" eb="16">
      <t>チュウ</t>
    </rPh>
    <rPh sb="17" eb="19">
      <t>ジュコウ</t>
    </rPh>
    <rPh sb="19" eb="21">
      <t>シュツリョク</t>
    </rPh>
    <rPh sb="25" eb="27">
      <t>シュツリョク</t>
    </rPh>
    <rPh sb="28" eb="30">
      <t>シュトク</t>
    </rPh>
    <phoneticPr fontId="5"/>
  </si>
  <si>
    <t>20℃　1,000mg/L溶液にプローブを浸漬する。</t>
    <rPh sb="13" eb="15">
      <t>ヨウエキ</t>
    </rPh>
    <rPh sb="21" eb="23">
      <t>シンセキ</t>
    </rPh>
    <phoneticPr fontId="5"/>
  </si>
  <si>
    <t>SS測定に合わせて、PWMデューティー比を入力する。</t>
    <rPh sb="2" eb="4">
      <t>ソクテイ</t>
    </rPh>
    <rPh sb="5" eb="6">
      <t>ア</t>
    </rPh>
    <rPh sb="19" eb="20">
      <t>ヒ</t>
    </rPh>
    <rPh sb="21" eb="23">
      <t>ニュウリョク</t>
    </rPh>
    <phoneticPr fontId="5"/>
  </si>
  <si>
    <r>
      <t>温度安定時間：2時間以上
※水槽内の温度と、1,000mg/L（黒絵具溶液）の温度差が±</t>
    </r>
    <r>
      <rPr>
        <sz val="11"/>
        <color theme="1"/>
        <rFont val="Segoe UI Symbol"/>
        <family val="2"/>
      </rPr>
      <t>0.1℃</t>
    </r>
    <r>
      <rPr>
        <sz val="11"/>
        <color theme="1"/>
        <rFont val="Yu Gothic"/>
        <family val="2"/>
        <scheme val="minor"/>
      </rPr>
      <t xml:space="preserve">以内を目安とする。
</t>
    </r>
    <rPh sb="0" eb="6">
      <t>オンドアンテイジカン</t>
    </rPh>
    <rPh sb="8" eb="10">
      <t>ジカン</t>
    </rPh>
    <rPh sb="10" eb="12">
      <t>イジョウ</t>
    </rPh>
    <rPh sb="14" eb="17">
      <t>スイソウナイ</t>
    </rPh>
    <rPh sb="18" eb="20">
      <t>オンド</t>
    </rPh>
    <rPh sb="39" eb="42">
      <t>オンドサ</t>
    </rPh>
    <rPh sb="48" eb="50">
      <t>イナイ</t>
    </rPh>
    <rPh sb="51" eb="53">
      <t>メヤス</t>
    </rPh>
    <phoneticPr fontId="5"/>
  </si>
  <si>
    <t>№1で作成した1,000mg/L付近の黒絵具溶液を20℃恒温水槽に浸漬する。
※水中スターラーを使用し、絵具の沈殿が無いよう撹拌しながら温度を安定させる。</t>
    <rPh sb="3" eb="5">
      <t>サクセイ</t>
    </rPh>
    <rPh sb="16" eb="18">
      <t>フキン</t>
    </rPh>
    <rPh sb="19" eb="22">
      <t>クロエノグ</t>
    </rPh>
    <rPh sb="22" eb="24">
      <t>ヨウエキ</t>
    </rPh>
    <rPh sb="28" eb="32">
      <t>コウオンスイソウ</t>
    </rPh>
    <rPh sb="33" eb="35">
      <t>シンセキ</t>
    </rPh>
    <rPh sb="40" eb="42">
      <t>スイチュウ</t>
    </rPh>
    <rPh sb="48" eb="50">
      <t>シヨウ</t>
    </rPh>
    <rPh sb="52" eb="54">
      <t>エノグ</t>
    </rPh>
    <rPh sb="55" eb="57">
      <t>チンデン</t>
    </rPh>
    <rPh sb="58" eb="59">
      <t>ナ</t>
    </rPh>
    <rPh sb="62" eb="64">
      <t>カクハン</t>
    </rPh>
    <rPh sb="68" eb="70">
      <t>オンド</t>
    </rPh>
    <rPh sb="71" eb="73">
      <t>アンテイ</t>
    </rPh>
    <phoneticPr fontId="5"/>
  </si>
  <si>
    <t>IM-100P基準器（ﾓｰﾄﾞ1）で1,000mg/L付近の黒絵具溶液を作成する。
※この段階では、室温でアバウトに1,000mg/L付近に合わせればよい。</t>
    <rPh sb="7" eb="9">
      <t>キジュン</t>
    </rPh>
    <rPh sb="9" eb="10">
      <t>キ</t>
    </rPh>
    <rPh sb="27" eb="29">
      <t>フキン</t>
    </rPh>
    <rPh sb="30" eb="33">
      <t>クロエノグ</t>
    </rPh>
    <rPh sb="33" eb="35">
      <t>ヨウエキ</t>
    </rPh>
    <rPh sb="36" eb="38">
      <t>サクセイ</t>
    </rPh>
    <rPh sb="45" eb="47">
      <t>ダンカイ</t>
    </rPh>
    <rPh sb="50" eb="52">
      <t>シツオン</t>
    </rPh>
    <rPh sb="67" eb="69">
      <t>フキン</t>
    </rPh>
    <rPh sb="70" eb="71">
      <t>ア</t>
    </rPh>
    <phoneticPr fontId="5"/>
  </si>
  <si>
    <r>
      <t>7.SS機差補正（スパン校正？）（MLSS　IM-100P基準器/黒ﾓｰﾄﾞ1相当）</t>
    </r>
    <r>
      <rPr>
        <b/>
        <u/>
        <sz val="11"/>
        <color rgb="FFFF0000"/>
        <rFont val="Yu Gothic"/>
        <family val="3"/>
        <charset val="128"/>
        <scheme val="minor"/>
      </rPr>
      <t>⇦上記確認によって変更によって変わる可能性あり</t>
    </r>
    <rPh sb="4" eb="8">
      <t>キサホセイ</t>
    </rPh>
    <rPh sb="12" eb="14">
      <t>コウセイ</t>
    </rPh>
    <rPh sb="29" eb="32">
      <t>キジュンキ</t>
    </rPh>
    <rPh sb="33" eb="34">
      <t>クロ</t>
    </rPh>
    <rPh sb="39" eb="41">
      <t>ソウトウ</t>
    </rPh>
    <rPh sb="43" eb="45">
      <t>ジョウキ</t>
    </rPh>
    <rPh sb="45" eb="47">
      <t>カクニン</t>
    </rPh>
    <rPh sb="51" eb="53">
      <t>ヘンコウ</t>
    </rPh>
    <rPh sb="57" eb="58">
      <t>カ</t>
    </rPh>
    <rPh sb="60" eb="63">
      <t>カノウセイ</t>
    </rPh>
    <phoneticPr fontId="5"/>
  </si>
  <si>
    <r>
      <t xml:space="preserve">0mg/L、2,000、1,000、500、250、125mg/Lの6点の吸光度とIM-100P基準器測定値をエクセルに入力し、MLSSﾓｰﾄﾞ5相当の1次演算式（4次式）を作成する。
</t>
    </r>
    <r>
      <rPr>
        <sz val="11"/>
        <color rgb="FFFF0000"/>
        <rFont val="Yu Gothic"/>
        <family val="3"/>
        <charset val="128"/>
        <scheme val="minor"/>
      </rPr>
      <t>※250mg/L、125mg/Lなど低濃度では、IM-100Pの表示桁数の問題から、測定誤差が大きく発生する可能性があるため、必要により、希釈前の基準器測定値の1/2の値を使用するなど調整を行う。（成形プローブで基準器を作成後は不要）</t>
    </r>
    <rPh sb="35" eb="36">
      <t>テン</t>
    </rPh>
    <rPh sb="37" eb="40">
      <t>キュウコウド</t>
    </rPh>
    <rPh sb="48" eb="51">
      <t>キジュンキ</t>
    </rPh>
    <rPh sb="51" eb="53">
      <t>ソクテイ</t>
    </rPh>
    <rPh sb="53" eb="54">
      <t>チ</t>
    </rPh>
    <rPh sb="64" eb="65">
      <t>クロ</t>
    </rPh>
    <rPh sb="69" eb="71">
      <t>ソウトウ</t>
    </rPh>
    <rPh sb="73" eb="74">
      <t>ジ</t>
    </rPh>
    <rPh sb="74" eb="77">
      <t>ホセイシキ</t>
    </rPh>
    <rPh sb="79" eb="80">
      <t>シキ</t>
    </rPh>
    <rPh sb="80" eb="81">
      <t>（</t>
    </rPh>
    <rPh sb="83" eb="85">
      <t>ジシキ</t>
    </rPh>
    <rPh sb="111" eb="114">
      <t>テイノウド</t>
    </rPh>
    <rPh sb="125" eb="129">
      <t>ヒョウジケタスウ</t>
    </rPh>
    <rPh sb="130" eb="132">
      <t>モンダイ</t>
    </rPh>
    <rPh sb="135" eb="139">
      <t>ソクテイゴサ</t>
    </rPh>
    <rPh sb="140" eb="141">
      <t>オオ</t>
    </rPh>
    <rPh sb="143" eb="145">
      <t>ハッセイ</t>
    </rPh>
    <rPh sb="147" eb="150">
      <t>カノウセイ</t>
    </rPh>
    <rPh sb="156" eb="158">
      <t>ヒツヨウ</t>
    </rPh>
    <rPh sb="162" eb="165">
      <t>キシャクマエ</t>
    </rPh>
    <rPh sb="166" eb="172">
      <t>キジュンキソクテイチ</t>
    </rPh>
    <rPh sb="177" eb="178">
      <t>アタイ</t>
    </rPh>
    <rPh sb="179" eb="181">
      <t>シヨウ</t>
    </rPh>
    <rPh sb="185" eb="187">
      <t>チョウセイ</t>
    </rPh>
    <rPh sb="188" eb="189">
      <t>オコナ</t>
    </rPh>
    <rPh sb="192" eb="194">
      <t>セイケイ</t>
    </rPh>
    <rPh sb="199" eb="202">
      <t>キジュンキ</t>
    </rPh>
    <rPh sb="203" eb="205">
      <t>サクセイ</t>
    </rPh>
    <rPh sb="205" eb="206">
      <t>ゴ</t>
    </rPh>
    <rPh sb="207" eb="209">
      <t>フヨウ</t>
    </rPh>
    <phoneticPr fontId="5"/>
  </si>
  <si>
    <t>各種20℃恒温水槽で温度安定した白絵具溶液にプローブを浸漬する。
※低濃度の白絵具溶液から順に測定を行うことで、セルの水分のふき取りのみで可（洗浄は不要）</t>
    <rPh sb="0" eb="2">
      <t>カクシュ</t>
    </rPh>
    <rPh sb="5" eb="9">
      <t>コウオンスイソウ</t>
    </rPh>
    <rPh sb="10" eb="14">
      <t>オンドアンテイ</t>
    </rPh>
    <rPh sb="16" eb="21">
      <t>シロエノグヨウエキ</t>
    </rPh>
    <rPh sb="27" eb="29">
      <t>シンセキ</t>
    </rPh>
    <rPh sb="34" eb="37">
      <t>テイノウド</t>
    </rPh>
    <rPh sb="38" eb="41">
      <t>シロエノグ</t>
    </rPh>
    <rPh sb="41" eb="43">
      <t>ヨウエキ</t>
    </rPh>
    <rPh sb="45" eb="46">
      <t>ジュン</t>
    </rPh>
    <rPh sb="47" eb="49">
      <t>ソクテイ</t>
    </rPh>
    <rPh sb="50" eb="51">
      <t>オコナ</t>
    </rPh>
    <rPh sb="59" eb="61">
      <t>スイブン</t>
    </rPh>
    <rPh sb="64" eb="65">
      <t>ト</t>
    </rPh>
    <rPh sb="69" eb="70">
      <t>カ</t>
    </rPh>
    <rPh sb="71" eb="73">
      <t>センジョウ</t>
    </rPh>
    <rPh sb="74" eb="76">
      <t>フヨウ</t>
    </rPh>
    <phoneticPr fontId="5"/>
  </si>
  <si>
    <t>20℃清水中の受光出力、Ref出力を取得する。</t>
    <rPh sb="3" eb="6">
      <t>セイスイチュウ</t>
    </rPh>
    <rPh sb="7" eb="9">
      <t>ジュコウ</t>
    </rPh>
    <rPh sb="9" eb="11">
      <t>シュツリョク</t>
    </rPh>
    <rPh sb="15" eb="17">
      <t>シュツリョク</t>
    </rPh>
    <rPh sb="18" eb="20">
      <t>シュトク</t>
    </rPh>
    <phoneticPr fontId="5"/>
  </si>
  <si>
    <r>
      <t>温度安定時間：2時間以上
※水槽内の温度と、各溶液の温度差が±</t>
    </r>
    <r>
      <rPr>
        <sz val="11"/>
        <color theme="1"/>
        <rFont val="Segoe UI Symbol"/>
        <family val="2"/>
      </rPr>
      <t>0.1℃</t>
    </r>
    <r>
      <rPr>
        <sz val="11"/>
        <color theme="1"/>
        <rFont val="Yu Gothic"/>
        <family val="2"/>
        <scheme val="minor"/>
      </rPr>
      <t xml:space="preserve">以内を目安とする。
</t>
    </r>
    <rPh sb="0" eb="6">
      <t>オンドアンテイジカン</t>
    </rPh>
    <rPh sb="8" eb="10">
      <t>ジカン</t>
    </rPh>
    <rPh sb="10" eb="12">
      <t>イジョウ</t>
    </rPh>
    <rPh sb="14" eb="17">
      <t>スイソウナイ</t>
    </rPh>
    <rPh sb="18" eb="20">
      <t>オンド</t>
    </rPh>
    <rPh sb="22" eb="25">
      <t>カクヨウエキ</t>
    </rPh>
    <rPh sb="26" eb="29">
      <t>オンドサ</t>
    </rPh>
    <rPh sb="35" eb="37">
      <t>イナイ</t>
    </rPh>
    <rPh sb="38" eb="40">
      <t>メヤス</t>
    </rPh>
    <phoneticPr fontId="5"/>
  </si>
  <si>
    <t>№2で作成した各濃度の白絵具溶液を20℃恒温水槽に浸漬する。
※水中スターラーを使用し、絵具の沈殿が無いよう撹拌しながら温度を安定させる。</t>
    <rPh sb="3" eb="5">
      <t>サクセイ</t>
    </rPh>
    <rPh sb="7" eb="8">
      <t>カク</t>
    </rPh>
    <rPh sb="8" eb="10">
      <t>ノウド</t>
    </rPh>
    <rPh sb="11" eb="12">
      <t>シロ</t>
    </rPh>
    <rPh sb="12" eb="14">
      <t>エノグ</t>
    </rPh>
    <rPh sb="14" eb="16">
      <t>ヨウエキ</t>
    </rPh>
    <rPh sb="20" eb="24">
      <t>コウオンスイソウ</t>
    </rPh>
    <rPh sb="25" eb="27">
      <t>シンセキ</t>
    </rPh>
    <rPh sb="32" eb="34">
      <t>スイチュウ</t>
    </rPh>
    <rPh sb="40" eb="42">
      <t>シヨウ</t>
    </rPh>
    <rPh sb="44" eb="46">
      <t>エノグ</t>
    </rPh>
    <rPh sb="47" eb="49">
      <t>チンデン</t>
    </rPh>
    <rPh sb="50" eb="51">
      <t>ナ</t>
    </rPh>
    <rPh sb="54" eb="56">
      <t>カクハン</t>
    </rPh>
    <rPh sb="60" eb="62">
      <t>オンド</t>
    </rPh>
    <rPh sb="63" eb="65">
      <t>アンテイ</t>
    </rPh>
    <phoneticPr fontId="5"/>
  </si>
  <si>
    <t>№1で作成した液をメスシリンダーで正確に1/2ずつ希釈し、2,000、1,000、500、250、125mg/L付近の溶液を作成する。</t>
    <rPh sb="3" eb="5">
      <t>サクセイ</t>
    </rPh>
    <rPh sb="7" eb="8">
      <t>エキ</t>
    </rPh>
    <rPh sb="17" eb="19">
      <t>セイカク</t>
    </rPh>
    <rPh sb="25" eb="27">
      <t>キシャク</t>
    </rPh>
    <rPh sb="56" eb="58">
      <t>フキン</t>
    </rPh>
    <rPh sb="59" eb="61">
      <t>ヨウエキ</t>
    </rPh>
    <rPh sb="62" eb="64">
      <t>サクセイ</t>
    </rPh>
    <phoneticPr fontId="5"/>
  </si>
  <si>
    <r>
      <t>IM-100P基準器（ﾓｰﾄﾞ5）で2,000mg/L付近の白絵具溶液を作成する。
※この段階では、室温でアバウトに2，000mg/L付近に合わせればよい。</t>
    </r>
    <r>
      <rPr>
        <sz val="11"/>
        <color theme="1"/>
        <rFont val="Yu Gothic"/>
        <family val="3"/>
        <charset val="128"/>
        <scheme val="minor"/>
      </rPr>
      <t>ただし、測定範囲上限を超えないこと</t>
    </r>
    <rPh sb="7" eb="9">
      <t>キジュン</t>
    </rPh>
    <rPh sb="9" eb="10">
      <t>キ</t>
    </rPh>
    <rPh sb="27" eb="29">
      <t>フキン</t>
    </rPh>
    <rPh sb="30" eb="32">
      <t>エノグ</t>
    </rPh>
    <rPh sb="32" eb="34">
      <t>ヨウエキ</t>
    </rPh>
    <rPh sb="33" eb="35">
      <t>ヨウエキ</t>
    </rPh>
    <rPh sb="36" eb="38">
      <t>サクセイ</t>
    </rPh>
    <rPh sb="45" eb="47">
      <t>ダンカイ</t>
    </rPh>
    <rPh sb="50" eb="52">
      <t>シツオン</t>
    </rPh>
    <rPh sb="67" eb="69">
      <t>フキン</t>
    </rPh>
    <rPh sb="70" eb="71">
      <t>ア</t>
    </rPh>
    <phoneticPr fontId="5"/>
  </si>
  <si>
    <t>6-2.基準器1次演算式の作成（SS　IM-100P基準器/白ﾓｰﾄﾞ5相当）</t>
    <rPh sb="4" eb="6">
      <t>キジュン</t>
    </rPh>
    <rPh sb="6" eb="7">
      <t>キ</t>
    </rPh>
    <rPh sb="8" eb="9">
      <t>ジ</t>
    </rPh>
    <rPh sb="9" eb="11">
      <t>エンザン</t>
    </rPh>
    <rPh sb="11" eb="12">
      <t>シキ</t>
    </rPh>
    <rPh sb="13" eb="15">
      <t>サクセイ</t>
    </rPh>
    <rPh sb="26" eb="29">
      <t>キジュンキ</t>
    </rPh>
    <rPh sb="30" eb="31">
      <t>シロ</t>
    </rPh>
    <rPh sb="36" eb="38">
      <t>ソウトウ</t>
    </rPh>
    <phoneticPr fontId="5"/>
  </si>
  <si>
    <t>0、1,000mg/L付近（№6,8）の2点の吸光度とIM-100P基準器測定値をエクセルに入力し、SS黒ﾓｰﾄﾞ1相当の1次補正式（1次式）を作成する。</t>
    <rPh sb="11" eb="13">
      <t>フキン</t>
    </rPh>
    <rPh sb="16" eb="17">
      <t>テン</t>
    </rPh>
    <rPh sb="20" eb="22">
      <t>ケッカ</t>
    </rPh>
    <rPh sb="23" eb="26">
      <t>キュウコウド</t>
    </rPh>
    <rPh sb="34" eb="37">
      <t>キジュンキ</t>
    </rPh>
    <rPh sb="37" eb="39">
      <t>ソクテイ</t>
    </rPh>
    <rPh sb="39" eb="40">
      <t>チ</t>
    </rPh>
    <rPh sb="54" eb="56">
      <t>ソウトウ</t>
    </rPh>
    <rPh sb="58" eb="59">
      <t>ジ</t>
    </rPh>
    <rPh sb="59" eb="62">
      <t>ホセイシキ</t>
    </rPh>
    <rPh sb="63" eb="65">
      <t>サクセイ</t>
    </rPh>
    <rPh sb="68" eb="70">
      <t>ジシキ</t>
    </rPh>
    <phoneticPr fontId="5"/>
  </si>
  <si>
    <t>6-1.基準器1次演算式の作成（SS　IM-100P基準器/黒ﾓｰﾄﾞ1相当）</t>
    <rPh sb="4" eb="6">
      <t>キジュン</t>
    </rPh>
    <rPh sb="6" eb="7">
      <t>キ</t>
    </rPh>
    <rPh sb="8" eb="9">
      <t>ジ</t>
    </rPh>
    <rPh sb="9" eb="11">
      <t>エンザン</t>
    </rPh>
    <rPh sb="11" eb="12">
      <t>シキ</t>
    </rPh>
    <rPh sb="13" eb="15">
      <t>サクセイ</t>
    </rPh>
    <rPh sb="26" eb="29">
      <t>キジュンキ</t>
    </rPh>
    <rPh sb="30" eb="31">
      <t>クロ</t>
    </rPh>
    <rPh sb="36" eb="38">
      <t>ソウトウ</t>
    </rPh>
    <phoneticPr fontId="5"/>
  </si>
  <si>
    <t>20℃　8,000mg/L溶液中の受光出力、Ref出力を取得する。</t>
    <rPh sb="13" eb="15">
      <t>ヨウエキ</t>
    </rPh>
    <rPh sb="15" eb="16">
      <t>チュウ</t>
    </rPh>
    <rPh sb="17" eb="19">
      <t>ジュコウ</t>
    </rPh>
    <rPh sb="19" eb="21">
      <t>シュツリョク</t>
    </rPh>
    <rPh sb="25" eb="27">
      <t>シュツリョク</t>
    </rPh>
    <rPh sb="28" eb="30">
      <t>シュトク</t>
    </rPh>
    <phoneticPr fontId="5"/>
  </si>
  <si>
    <t>20℃　8,000mg/L溶液にプローブを浸漬する。</t>
    <rPh sb="13" eb="15">
      <t>ヨウエキ</t>
    </rPh>
    <rPh sb="21" eb="23">
      <t>シンセキ</t>
    </rPh>
    <phoneticPr fontId="5"/>
  </si>
  <si>
    <t>MLSS測定に合わせて、PWMデューティー比を入力する。</t>
    <rPh sb="4" eb="6">
      <t>ソクテイ</t>
    </rPh>
    <rPh sb="7" eb="8">
      <t>ア</t>
    </rPh>
    <rPh sb="21" eb="22">
      <t>ヒ</t>
    </rPh>
    <rPh sb="23" eb="25">
      <t>ニュウリョク</t>
    </rPh>
    <phoneticPr fontId="5"/>
  </si>
  <si>
    <r>
      <t>温度安定時間：2時間以上
※水槽内の温度と、8,000mg/L（黒絵具溶液）の温度差が±</t>
    </r>
    <r>
      <rPr>
        <sz val="11"/>
        <color theme="1"/>
        <rFont val="Segoe UI Symbol"/>
        <family val="2"/>
      </rPr>
      <t>0.1℃</t>
    </r>
    <r>
      <rPr>
        <sz val="11"/>
        <color theme="1"/>
        <rFont val="Yu Gothic"/>
        <family val="2"/>
        <scheme val="minor"/>
      </rPr>
      <t xml:space="preserve">以内を目安とする。
</t>
    </r>
    <rPh sb="0" eb="6">
      <t>オンドアンテイジカン</t>
    </rPh>
    <rPh sb="8" eb="10">
      <t>ジカン</t>
    </rPh>
    <rPh sb="10" eb="12">
      <t>イジョウ</t>
    </rPh>
    <rPh sb="14" eb="17">
      <t>スイソウナイ</t>
    </rPh>
    <rPh sb="18" eb="20">
      <t>オンド</t>
    </rPh>
    <rPh sb="39" eb="42">
      <t>オンドサ</t>
    </rPh>
    <rPh sb="48" eb="50">
      <t>イナイ</t>
    </rPh>
    <rPh sb="51" eb="53">
      <t>メヤス</t>
    </rPh>
    <phoneticPr fontId="5"/>
  </si>
  <si>
    <t>№1で作成した8,000mg/L付近の黒絵具溶液を20℃恒温水槽に浸漬する。
※水中スターラーを使用し、絵具の沈殿が無いよう撹拌しながら温度を安定させる。</t>
    <rPh sb="3" eb="5">
      <t>サクセイ</t>
    </rPh>
    <rPh sb="16" eb="18">
      <t>フキン</t>
    </rPh>
    <rPh sb="19" eb="22">
      <t>クロエノグ</t>
    </rPh>
    <rPh sb="22" eb="24">
      <t>ヨウエキ</t>
    </rPh>
    <rPh sb="28" eb="32">
      <t>コウオンスイソウ</t>
    </rPh>
    <rPh sb="33" eb="35">
      <t>シンセキ</t>
    </rPh>
    <rPh sb="40" eb="42">
      <t>スイチュウ</t>
    </rPh>
    <rPh sb="48" eb="50">
      <t>シヨウ</t>
    </rPh>
    <rPh sb="52" eb="54">
      <t>エノグ</t>
    </rPh>
    <rPh sb="55" eb="57">
      <t>チンデン</t>
    </rPh>
    <rPh sb="58" eb="59">
      <t>ナ</t>
    </rPh>
    <rPh sb="62" eb="64">
      <t>カクハン</t>
    </rPh>
    <rPh sb="68" eb="70">
      <t>オンド</t>
    </rPh>
    <rPh sb="71" eb="73">
      <t>アンテイ</t>
    </rPh>
    <phoneticPr fontId="5"/>
  </si>
  <si>
    <t>IM-100P基準器（ﾓｰﾄﾞ1）で8,000mg/L付近の黒絵具溶液を作成する。
※この段階では、室温でアバウトに8000mg/L付近に合わせればよい。</t>
    <rPh sb="7" eb="9">
      <t>キジュン</t>
    </rPh>
    <rPh sb="9" eb="10">
      <t>キ</t>
    </rPh>
    <rPh sb="27" eb="29">
      <t>フキン</t>
    </rPh>
    <rPh sb="30" eb="33">
      <t>クロエノグ</t>
    </rPh>
    <rPh sb="33" eb="35">
      <t>ヨウエキ</t>
    </rPh>
    <rPh sb="36" eb="38">
      <t>サクセイ</t>
    </rPh>
    <rPh sb="45" eb="47">
      <t>ダンカイ</t>
    </rPh>
    <rPh sb="50" eb="52">
      <t>シツオン</t>
    </rPh>
    <rPh sb="66" eb="68">
      <t>フキン</t>
    </rPh>
    <rPh sb="69" eb="70">
      <t>ア</t>
    </rPh>
    <phoneticPr fontId="5"/>
  </si>
  <si>
    <t>5.MLSS機差補正（スパン校正？）（MLSS　IM-100P基準器/黒ﾓｰﾄﾞ1相当）</t>
    <rPh sb="6" eb="10">
      <t>キサホセイ</t>
    </rPh>
    <rPh sb="14" eb="16">
      <t>コウセイ</t>
    </rPh>
    <rPh sb="31" eb="34">
      <t>キジュンキ</t>
    </rPh>
    <rPh sb="35" eb="36">
      <t>クロ</t>
    </rPh>
    <rPh sb="41" eb="43">
      <t>ソウトウ</t>
    </rPh>
    <phoneticPr fontId="5"/>
  </si>
  <si>
    <t>0mg/L、8,000、4,000、2,000、1,000、500mg/L付近の6点の吸光度とIM-100P基準器測定値をエクセルに入力し、MLSSﾓｰﾄﾞ5相当の1次演算式（4次式）を作成する。</t>
    <rPh sb="37" eb="39">
      <t>フキン</t>
    </rPh>
    <rPh sb="41" eb="42">
      <t>テン</t>
    </rPh>
    <rPh sb="43" eb="46">
      <t>キュウコウド</t>
    </rPh>
    <rPh sb="54" eb="57">
      <t>キジュンキ</t>
    </rPh>
    <rPh sb="57" eb="59">
      <t>ソクテイ</t>
    </rPh>
    <rPh sb="59" eb="60">
      <t>チ</t>
    </rPh>
    <rPh sb="70" eb="71">
      <t>クロ</t>
    </rPh>
    <rPh sb="75" eb="77">
      <t>ソウトウ</t>
    </rPh>
    <rPh sb="79" eb="80">
      <t>ジ</t>
    </rPh>
    <rPh sb="80" eb="83">
      <t>ホセイシキ</t>
    </rPh>
    <rPh sb="85" eb="86">
      <t>シキ</t>
    </rPh>
    <rPh sb="86" eb="87">
      <t>（</t>
    </rPh>
    <rPh sb="89" eb="91">
      <t>ジシキ</t>
    </rPh>
    <phoneticPr fontId="5"/>
  </si>
  <si>
    <t>№1で作成した液をメスシリンダーで正確に1/2ずつ希釈し、8,000、4,000、2,000、1,000、500mg/L付近の溶液を作成する。</t>
    <rPh sb="3" eb="5">
      <t>サクセイ</t>
    </rPh>
    <rPh sb="7" eb="8">
      <t>エキ</t>
    </rPh>
    <rPh sb="17" eb="19">
      <t>セイカク</t>
    </rPh>
    <rPh sb="25" eb="27">
      <t>キシャク</t>
    </rPh>
    <rPh sb="60" eb="62">
      <t>フキン</t>
    </rPh>
    <rPh sb="63" eb="65">
      <t>ヨウエキ</t>
    </rPh>
    <rPh sb="66" eb="68">
      <t>サクセイ</t>
    </rPh>
    <phoneticPr fontId="5"/>
  </si>
  <si>
    <r>
      <t>IM-100P基準器（ﾓｰﾄﾞ5）で</t>
    </r>
    <r>
      <rPr>
        <strike/>
        <sz val="11"/>
        <color theme="1"/>
        <rFont val="Yu Gothic"/>
        <family val="3"/>
        <charset val="128"/>
        <scheme val="minor"/>
      </rPr>
      <t>20,000</t>
    </r>
    <r>
      <rPr>
        <sz val="11"/>
        <color rgb="FFFF0000"/>
        <rFont val="Yu Gothic"/>
        <family val="3"/>
        <charset val="128"/>
        <scheme val="minor"/>
      </rPr>
      <t>8,000</t>
    </r>
    <r>
      <rPr>
        <sz val="11"/>
        <color theme="1"/>
        <rFont val="Yu Gothic"/>
        <family val="2"/>
        <scheme val="minor"/>
      </rPr>
      <t>mg/L付近の白絵具溶液を作成する。
※この段階では、室温でアバウトに</t>
    </r>
    <r>
      <rPr>
        <strike/>
        <sz val="11"/>
        <color theme="1"/>
        <rFont val="Yu Gothic"/>
        <family val="3"/>
        <charset val="128"/>
        <scheme val="minor"/>
      </rPr>
      <t>20,000</t>
    </r>
    <r>
      <rPr>
        <sz val="11"/>
        <color rgb="FFFF0000"/>
        <rFont val="Yu Gothic"/>
        <family val="3"/>
        <charset val="128"/>
        <scheme val="minor"/>
      </rPr>
      <t>8,000</t>
    </r>
    <r>
      <rPr>
        <sz val="11"/>
        <color theme="1"/>
        <rFont val="Yu Gothic"/>
        <family val="2"/>
        <scheme val="minor"/>
      </rPr>
      <t>mg/L付近に合わせればよい。</t>
    </r>
    <r>
      <rPr>
        <strike/>
        <sz val="11"/>
        <color theme="1"/>
        <rFont val="Yu Gothic"/>
        <family val="3"/>
        <charset val="128"/>
        <scheme val="minor"/>
      </rPr>
      <t>ただし、測定範囲上限を超えないこと</t>
    </r>
    <rPh sb="7" eb="9">
      <t>キジュン</t>
    </rPh>
    <rPh sb="9" eb="10">
      <t>キ</t>
    </rPh>
    <rPh sb="33" eb="35">
      <t>フキン</t>
    </rPh>
    <rPh sb="36" eb="38">
      <t>エノグ</t>
    </rPh>
    <rPh sb="38" eb="40">
      <t>ヨウエキ</t>
    </rPh>
    <rPh sb="39" eb="41">
      <t>ヨウエキ</t>
    </rPh>
    <rPh sb="42" eb="44">
      <t>サクセイ</t>
    </rPh>
    <rPh sb="51" eb="53">
      <t>ダンカイ</t>
    </rPh>
    <rPh sb="56" eb="58">
      <t>シツオン</t>
    </rPh>
    <rPh sb="79" eb="81">
      <t>フキン</t>
    </rPh>
    <rPh sb="82" eb="83">
      <t>ア</t>
    </rPh>
    <phoneticPr fontId="5"/>
  </si>
  <si>
    <t>4-2.基準器1次演算式の作成（MLSS　IM-100P基準器/白ﾓｰﾄﾞ5相当）</t>
    <rPh sb="4" eb="6">
      <t>キジュン</t>
    </rPh>
    <rPh sb="6" eb="7">
      <t>キ</t>
    </rPh>
    <rPh sb="8" eb="9">
      <t>ジ</t>
    </rPh>
    <rPh sb="9" eb="11">
      <t>エンザン</t>
    </rPh>
    <rPh sb="11" eb="12">
      <t>シキ</t>
    </rPh>
    <rPh sb="13" eb="15">
      <t>サクセイ</t>
    </rPh>
    <rPh sb="28" eb="31">
      <t>キジュンキ</t>
    </rPh>
    <rPh sb="32" eb="33">
      <t>シロ</t>
    </rPh>
    <rPh sb="38" eb="40">
      <t>ソウトウ</t>
    </rPh>
    <phoneticPr fontId="5"/>
  </si>
  <si>
    <t>0、8,000mg/L付近（№6,8）の2点の吸光度とIM-100P基準器測定値をエクセルに入力し、MLSS黒ﾓｰﾄﾞ1相当の1次補正式（1次式）を作成する。</t>
    <rPh sb="11" eb="13">
      <t>フキン</t>
    </rPh>
    <rPh sb="16" eb="17">
      <t>テン</t>
    </rPh>
    <rPh sb="20" eb="22">
      <t>ケッカ</t>
    </rPh>
    <rPh sb="23" eb="26">
      <t>キュウコウド</t>
    </rPh>
    <rPh sb="34" eb="37">
      <t>キジュンキ</t>
    </rPh>
    <rPh sb="37" eb="39">
      <t>ソクテイ</t>
    </rPh>
    <rPh sb="39" eb="40">
      <t>チ</t>
    </rPh>
    <rPh sb="50" eb="51">
      <t>クロ</t>
    </rPh>
    <rPh sb="56" eb="58">
      <t>ソウトウ</t>
    </rPh>
    <rPh sb="60" eb="61">
      <t>ジ</t>
    </rPh>
    <rPh sb="61" eb="64">
      <t>ホセイシキ</t>
    </rPh>
    <rPh sb="65" eb="67">
      <t>サクセイ</t>
    </rPh>
    <rPh sb="70" eb="72">
      <t>ジシキ</t>
    </rPh>
    <phoneticPr fontId="5"/>
  </si>
  <si>
    <t>4-1.基準器1次演算式の作成（MLSS　IM-100P基準器/黒ﾓｰﾄﾞ1相当）</t>
    <rPh sb="4" eb="6">
      <t>キジュン</t>
    </rPh>
    <rPh sb="6" eb="7">
      <t>キ</t>
    </rPh>
    <rPh sb="8" eb="9">
      <t>ジ</t>
    </rPh>
    <rPh sb="9" eb="11">
      <t>エンザン</t>
    </rPh>
    <rPh sb="11" eb="12">
      <t>シキ</t>
    </rPh>
    <rPh sb="13" eb="15">
      <t>サクセイ</t>
    </rPh>
    <rPh sb="28" eb="31">
      <t>キジュンキ</t>
    </rPh>
    <rPh sb="32" eb="33">
      <t>クロ</t>
    </rPh>
    <rPh sb="38" eb="40">
      <t>ソウトウ</t>
    </rPh>
    <phoneticPr fontId="5"/>
  </si>
  <si>
    <r>
      <t>各測定項目の5,20,35℃の</t>
    </r>
    <r>
      <rPr>
        <u/>
        <sz val="11"/>
        <color theme="1"/>
        <rFont val="Yu Gothic"/>
        <family val="3"/>
        <charset val="128"/>
        <scheme val="minor"/>
      </rPr>
      <t>受光出力から遮光ゼロ（ADZR）を引いた値</t>
    </r>
    <r>
      <rPr>
        <sz val="11"/>
        <color theme="1"/>
        <rFont val="Yu Gothic"/>
        <family val="2"/>
        <scheme val="minor"/>
      </rPr>
      <t>と、Ref出力から近似式（1次式(aX＋b)）を作成し、傾き係数（a）を求める。
※現状では、エクセルで近似式の作成を行っている。</t>
    </r>
    <rPh sb="0" eb="1">
      <t>カク</t>
    </rPh>
    <rPh sb="1" eb="3">
      <t>ソクテイ</t>
    </rPh>
    <rPh sb="3" eb="5">
      <t>コウモク</t>
    </rPh>
    <rPh sb="15" eb="17">
      <t>ジュコウ</t>
    </rPh>
    <rPh sb="17" eb="19">
      <t>シュツリョク</t>
    </rPh>
    <rPh sb="41" eb="43">
      <t>シュツリョク</t>
    </rPh>
    <rPh sb="45" eb="48">
      <t>キンジシキ</t>
    </rPh>
    <rPh sb="50" eb="52">
      <t>ジシキ</t>
    </rPh>
    <rPh sb="60" eb="62">
      <t>サクセイ</t>
    </rPh>
    <rPh sb="64" eb="65">
      <t>カタム</t>
    </rPh>
    <rPh sb="66" eb="68">
      <t>ケイスウ</t>
    </rPh>
    <rPh sb="72" eb="73">
      <t>モト</t>
    </rPh>
    <rPh sb="78" eb="80">
      <t>ゲンジョウ</t>
    </rPh>
    <rPh sb="88" eb="91">
      <t>キンジシキ</t>
    </rPh>
    <rPh sb="92" eb="94">
      <t>サクセイ</t>
    </rPh>
    <rPh sb="95" eb="96">
      <t>オコナ</t>
    </rPh>
    <phoneticPr fontId="5"/>
  </si>
  <si>
    <t>35℃清水中の受光出力、Ref出力を取得する。</t>
    <rPh sb="3" eb="6">
      <t>セイスイチュウ</t>
    </rPh>
    <rPh sb="7" eb="9">
      <t>ジュコウ</t>
    </rPh>
    <rPh sb="9" eb="11">
      <t>シュツリョク</t>
    </rPh>
    <rPh sb="15" eb="17">
      <t>シュツリョク</t>
    </rPh>
    <rPh sb="18" eb="20">
      <t>シュトク</t>
    </rPh>
    <phoneticPr fontId="5"/>
  </si>
  <si>
    <t>35℃恒温水槽（清水）にプローブを浸漬する。</t>
    <rPh sb="3" eb="7">
      <t>コウオンスイソウ</t>
    </rPh>
    <rPh sb="8" eb="10">
      <t>セイスイ</t>
    </rPh>
    <rPh sb="17" eb="19">
      <t>シンセキ</t>
    </rPh>
    <phoneticPr fontId="5"/>
  </si>
  <si>
    <t>5℃清水中の受光出力、Ref出力を取得する。</t>
    <rPh sb="2" eb="5">
      <t>セイスイチュウ</t>
    </rPh>
    <rPh sb="6" eb="8">
      <t>ジュコウ</t>
    </rPh>
    <rPh sb="8" eb="10">
      <t>シュツリョク</t>
    </rPh>
    <rPh sb="14" eb="16">
      <t>シュツリョク</t>
    </rPh>
    <rPh sb="17" eb="19">
      <t>シュトク</t>
    </rPh>
    <phoneticPr fontId="5"/>
  </si>
  <si>
    <t>5℃恒温水槽（清水）にプローブを浸漬する。</t>
    <rPh sb="2" eb="6">
      <t>コウオンスイソウ</t>
    </rPh>
    <rPh sb="7" eb="9">
      <t>セイスイ</t>
    </rPh>
    <rPh sb="16" eb="18">
      <t>シンセキ</t>
    </rPh>
    <phoneticPr fontId="5"/>
  </si>
  <si>
    <t>各測定項目に合わせて、PWMデューティー比を入力する。</t>
    <rPh sb="0" eb="1">
      <t>カク</t>
    </rPh>
    <rPh sb="1" eb="3">
      <t>ソクテイ</t>
    </rPh>
    <rPh sb="3" eb="5">
      <t>コウモク</t>
    </rPh>
    <rPh sb="6" eb="7">
      <t>ア</t>
    </rPh>
    <rPh sb="20" eb="21">
      <t>ヒ</t>
    </rPh>
    <rPh sb="22" eb="24">
      <t>ニュウリョク</t>
    </rPh>
    <phoneticPr fontId="5"/>
  </si>
  <si>
    <t>4.Ref傾き係数の作成</t>
    <rPh sb="5" eb="6">
      <t>カタム</t>
    </rPh>
    <rPh sb="7" eb="9">
      <t>ケイスウ</t>
    </rPh>
    <rPh sb="10" eb="12">
      <t>サクセイ</t>
    </rPh>
    <phoneticPr fontId="5"/>
  </si>
  <si>
    <t>各測定項目の受光出力を取得する。</t>
    <rPh sb="0" eb="1">
      <t>カク</t>
    </rPh>
    <rPh sb="1" eb="5">
      <t>ソクテイコウモク</t>
    </rPh>
    <rPh sb="6" eb="8">
      <t>ジュコウ</t>
    </rPh>
    <rPh sb="8" eb="10">
      <t>シュツリョク</t>
    </rPh>
    <rPh sb="11" eb="13">
      <t>シュトク</t>
    </rPh>
    <phoneticPr fontId="5"/>
  </si>
  <si>
    <t>プローブのセルの隙間に遮光板を差し込む</t>
    <rPh sb="8" eb="10">
      <t>スキマ</t>
    </rPh>
    <rPh sb="11" eb="13">
      <t>シャコウ</t>
    </rPh>
    <rPh sb="13" eb="14">
      <t>バン</t>
    </rPh>
    <rPh sb="15" eb="16">
      <t>サ</t>
    </rPh>
    <rPh sb="17" eb="18">
      <t>コ</t>
    </rPh>
    <phoneticPr fontId="5"/>
  </si>
  <si>
    <t>3.遮光ゼロ出力の取得</t>
    <rPh sb="2" eb="4">
      <t>シャコウ</t>
    </rPh>
    <rPh sb="6" eb="8">
      <t>シュツリョク</t>
    </rPh>
    <rPh sb="9" eb="11">
      <t>シュトク</t>
    </rPh>
    <phoneticPr fontId="5"/>
  </si>
  <si>
    <t>20℃受光出力：1750±30mV以内</t>
    <rPh sb="3" eb="5">
      <t>ジュコウ</t>
    </rPh>
    <rPh sb="5" eb="7">
      <t>シュツリョク</t>
    </rPh>
    <rPh sb="17" eb="19">
      <t>イナイ</t>
    </rPh>
    <phoneticPr fontId="5"/>
  </si>
  <si>
    <r>
      <t xml:space="preserve">MLSS、SS、透視度の各受光出力が基準出力範囲内に収まるようのPWMデューティー比を調整する。
</t>
    </r>
    <r>
      <rPr>
        <sz val="11"/>
        <color rgb="FFFF0000"/>
        <rFont val="Yu Gothic"/>
        <family val="3"/>
        <charset val="128"/>
        <scheme val="minor"/>
      </rPr>
      <t>【要確認】SS、透視度のデューティー比は共通？</t>
    </r>
    <rPh sb="8" eb="11">
      <t>トウシド</t>
    </rPh>
    <rPh sb="12" eb="13">
      <t>カク</t>
    </rPh>
    <rPh sb="13" eb="15">
      <t>ジュコウ</t>
    </rPh>
    <rPh sb="15" eb="17">
      <t>シュツリョク</t>
    </rPh>
    <rPh sb="18" eb="20">
      <t>キジュン</t>
    </rPh>
    <rPh sb="20" eb="22">
      <t>シュツリョク</t>
    </rPh>
    <rPh sb="22" eb="24">
      <t>ハンイ</t>
    </rPh>
    <rPh sb="24" eb="25">
      <t>ナイ</t>
    </rPh>
    <rPh sb="26" eb="27">
      <t>オサ</t>
    </rPh>
    <rPh sb="43" eb="45">
      <t>チョウセイ</t>
    </rPh>
    <rPh sb="57" eb="60">
      <t>トウシド</t>
    </rPh>
    <rPh sb="67" eb="68">
      <t>ヒ</t>
    </rPh>
    <rPh sb="69" eb="71">
      <t>キョウツウ</t>
    </rPh>
    <phoneticPr fontId="5"/>
  </si>
  <si>
    <t>20℃恒温水槽にプローブを浸漬する。</t>
    <rPh sb="3" eb="7">
      <t>コウオンスイソウ</t>
    </rPh>
    <rPh sb="13" eb="15">
      <t>シンセキ</t>
    </rPh>
    <phoneticPr fontId="5"/>
  </si>
  <si>
    <t>2.デューティー比の調整</t>
    <rPh sb="8" eb="9">
      <t>ヒ</t>
    </rPh>
    <rPh sb="10" eb="12">
      <t>チョウセイ</t>
    </rPh>
    <phoneticPr fontId="5"/>
  </si>
  <si>
    <t>LED通電時間：●h以上</t>
    <rPh sb="3" eb="7">
      <t>ツウデンジカン</t>
    </rPh>
    <rPh sb="10" eb="12">
      <t>イジョウ</t>
    </rPh>
    <phoneticPr fontId="5"/>
  </si>
  <si>
    <t>プローブのLEDをON（通電）する。</t>
    <rPh sb="12" eb="14">
      <t>ツウデン</t>
    </rPh>
    <phoneticPr fontId="5"/>
  </si>
  <si>
    <t>1.LEDのエージング</t>
    <phoneticPr fontId="5"/>
  </si>
  <si>
    <t>修正：2026/5/20　神谷武佳</t>
    <rPh sb="0" eb="2">
      <t>シュウセイ</t>
    </rPh>
    <rPh sb="13" eb="15">
      <t>カミヤ</t>
    </rPh>
    <rPh sb="15" eb="17">
      <t>タケヨシ</t>
    </rPh>
    <phoneticPr fontId="5"/>
  </si>
  <si>
    <t>作成：2026/5/17　神谷武佳</t>
    <rPh sb="0" eb="2">
      <t>サクセイ</t>
    </rPh>
    <rPh sb="13" eb="15">
      <t>カミヤ</t>
    </rPh>
    <rPh sb="15" eb="17">
      <t>タケヨシ</t>
    </rPh>
    <phoneticPr fontId="5"/>
  </si>
  <si>
    <t>次期IMシリーズの社内1次演算式の求め方と校正手順の整理</t>
    <rPh sb="0" eb="2">
      <t>ジキ</t>
    </rPh>
    <rPh sb="9" eb="11">
      <t>シャナイ</t>
    </rPh>
    <rPh sb="12" eb="15">
      <t>ジエンザン</t>
    </rPh>
    <rPh sb="15" eb="16">
      <t>シキ</t>
    </rPh>
    <rPh sb="17" eb="18">
      <t>モト</t>
    </rPh>
    <rPh sb="19" eb="20">
      <t>カタ</t>
    </rPh>
    <rPh sb="21" eb="25">
      <t>コウセイテジュン</t>
    </rPh>
    <rPh sb="26" eb="28">
      <t>セイリ</t>
    </rPh>
    <phoneticPr fontId="5"/>
  </si>
  <si>
    <t>ホルマジン溶液（4,000度）を作成する。
※JIS　K0101：1998　を参考にする</t>
    <rPh sb="5" eb="7">
      <t>ヨウエキ</t>
    </rPh>
    <rPh sb="13" eb="14">
      <t>ド</t>
    </rPh>
    <rPh sb="16" eb="18">
      <t>サクセイ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</si>
</sst>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
    <numFmt numFmtId="178" formatCode="0.0_ "/>
    <numFmt numFmtId="179" formatCode="0.000000E+00"/>
    <numFmt numFmtId="180" formatCode="0.000_ "/>
    <numFmt numFmtId="181" formatCode="0.00_ "/>
  </numFmts>
  <fonts count="20">
    <font>
      <sz val="11"/>
      <color theme="1"/>
      <name val="Yu Gothic"/>
      <family val="2"/>
      <scheme val="minor"/>
    </font>
    <font>
      <sz val="11"/>
      <color theme="1"/>
      <name val="Yu Gothic"/>
      <family val="2"/>
      <charset val="128"/>
      <scheme val="minor"/>
    </font>
    <font>
      <sz val="11"/>
      <color theme="1"/>
      <name val="Yu Gothic"/>
      <family val="2"/>
      <charset val="128"/>
      <scheme val="minor"/>
    </font>
    <font>
      <sz val="11"/>
      <color theme="1"/>
      <name val="Yu Gothic"/>
      <family val="2"/>
      <scheme val="minor"/>
    </font>
    <font>
      <sz val="11"/>
      <color rgb="FFFF0000"/>
      <name val="Yu Gothic"/>
      <family val="2"/>
      <charset val="128"/>
      <scheme val="minor"/>
    </font>
    <font>
      <sz val="6"/>
      <name val="Yu Gothic"/>
      <family val="3"/>
      <charset val="128"/>
      <scheme val="minor"/>
    </font>
    <font>
      <sz val="11"/>
      <name val="Yu Gothic"/>
      <family val="2"/>
      <scheme val="minor"/>
    </font>
    <font>
      <sz val="6"/>
      <name val="Yu Gothic"/>
      <family val="2"/>
      <charset val="128"/>
      <scheme val="minor"/>
    </font>
    <font>
      <sz val="11"/>
      <color rgb="FFFF0000"/>
      <name val="Yu Gothic"/>
      <family val="3"/>
      <charset val="128"/>
      <scheme val="minor"/>
    </font>
    <font>
      <b/>
      <sz val="11"/>
      <color rgb="FF0000FF"/>
      <name val="Yu Gothic"/>
      <family val="3"/>
      <charset val="128"/>
      <scheme val="minor"/>
    </font>
    <font>
      <sz val="10"/>
      <color theme="1"/>
      <name val="Arial Unicode MS"/>
      <family val="2"/>
    </font>
    <font>
      <b/>
      <sz val="11"/>
      <color theme="1"/>
      <name val="Yu Gothic"/>
      <family val="3"/>
      <charset val="128"/>
      <scheme val="minor"/>
    </font>
    <font>
      <sz val="11"/>
      <name val="Yu Gothic"/>
      <family val="3"/>
      <charset val="128"/>
      <scheme val="minor"/>
    </font>
    <font>
      <sz val="11"/>
      <color theme="1"/>
      <name val="Yu Gothic"/>
      <family val="3"/>
      <charset val="128"/>
      <scheme val="minor"/>
    </font>
    <font>
      <sz val="11"/>
      <color theme="1"/>
      <name val="Segoe UI Symbol"/>
      <family val="2"/>
    </font>
    <font>
      <b/>
      <u/>
      <sz val="11"/>
      <color rgb="FFFF0000"/>
      <name val="Yu Gothic"/>
      <family val="3"/>
      <charset val="128"/>
      <scheme val="minor"/>
    </font>
    <font>
      <sz val="11"/>
      <color theme="0" tint="-0.34998626667073579"/>
      <name val="Yu Gothic"/>
      <family val="2"/>
      <scheme val="minor"/>
    </font>
    <font>
      <strike/>
      <sz val="11"/>
      <color theme="1"/>
      <name val="Yu Gothic"/>
      <family val="3"/>
      <charset val="128"/>
      <scheme val="minor"/>
    </font>
    <font>
      <u/>
      <sz val="11"/>
      <color theme="1"/>
      <name val="Yu Gothic"/>
      <family val="3"/>
      <charset val="128"/>
      <scheme val="minor"/>
    </font>
    <font>
      <b/>
      <sz val="20"/>
      <color theme="1"/>
      <name val="Yu Gothic"/>
      <family val="3"/>
      <charset val="128"/>
      <scheme val="minor"/>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diagonalUp="1">
      <left style="thin">
        <color indexed="64"/>
      </left>
      <right style="thin">
        <color indexed="64"/>
      </right>
      <top/>
      <bottom style="thin">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s>
  <cellStyleXfs count="4">
    <xf numFmtId="0" fontId="0" fillId="0" borderId="0"/>
    <xf numFmtId="9" fontId="3" fillId="0" borderId="0" applyFont="0" applyFill="0" applyBorder="0" applyAlignment="0" applyProtection="0">
      <alignment vertical="center"/>
    </xf>
    <xf numFmtId="0" fontId="2" fillId="0" borderId="0">
      <alignment vertical="center"/>
    </xf>
    <xf numFmtId="0" fontId="2" fillId="0" borderId="0">
      <alignment vertical="center"/>
    </xf>
  </cellStyleXfs>
  <cellXfs count="107">
    <xf numFmtId="0" fontId="0" fillId="0" borderId="0" xfId="0"/>
    <xf numFmtId="0" fontId="2" fillId="0" borderId="0" xfId="2">
      <alignment vertical="center"/>
    </xf>
    <xf numFmtId="176" fontId="2" fillId="0" borderId="0" xfId="2" applyNumberFormat="1">
      <alignment vertical="center"/>
    </xf>
    <xf numFmtId="0" fontId="2" fillId="0" borderId="0" xfId="3">
      <alignment vertical="center"/>
    </xf>
    <xf numFmtId="177" fontId="2" fillId="0" borderId="1" xfId="1" applyNumberFormat="1" applyFont="1" applyFill="1" applyBorder="1">
      <alignment vertical="center"/>
    </xf>
    <xf numFmtId="1" fontId="6" fillId="0" borderId="1" xfId="0" applyNumberFormat="1" applyFont="1" applyBorder="1" applyAlignment="1">
      <alignment vertical="center"/>
    </xf>
    <xf numFmtId="1" fontId="2" fillId="0" borderId="1" xfId="2" applyNumberFormat="1" applyBorder="1">
      <alignment vertical="center"/>
    </xf>
    <xf numFmtId="0" fontId="0" fillId="0" borderId="1" xfId="0" applyBorder="1" applyAlignment="1">
      <alignment vertical="center"/>
    </xf>
    <xf numFmtId="0" fontId="2" fillId="2" borderId="0" xfId="2" applyFill="1">
      <alignment vertical="center"/>
    </xf>
    <xf numFmtId="1" fontId="6" fillId="3" borderId="1" xfId="0" applyNumberFormat="1" applyFont="1" applyFill="1" applyBorder="1" applyAlignment="1">
      <alignment vertical="center"/>
    </xf>
    <xf numFmtId="0" fontId="2" fillId="0" borderId="1" xfId="2" applyBorder="1">
      <alignment vertical="center"/>
    </xf>
    <xf numFmtId="0" fontId="0" fillId="0" borderId="1" xfId="0" applyBorder="1" applyAlignment="1">
      <alignment horizontal="center" vertical="center"/>
    </xf>
    <xf numFmtId="0" fontId="0" fillId="0" borderId="1" xfId="0" applyBorder="1" applyAlignment="1">
      <alignment horizontal="center" vertical="center" shrinkToFit="1"/>
    </xf>
    <xf numFmtId="176" fontId="2" fillId="0" borderId="1" xfId="2" applyNumberFormat="1" applyBorder="1">
      <alignment vertical="center"/>
    </xf>
    <xf numFmtId="0" fontId="2" fillId="0" borderId="1" xfId="2" applyBorder="1" applyAlignment="1">
      <alignment horizontal="center" vertical="center"/>
    </xf>
    <xf numFmtId="0" fontId="2" fillId="4" borderId="1" xfId="2" applyFill="1" applyBorder="1">
      <alignment vertical="center"/>
    </xf>
    <xf numFmtId="1" fontId="2" fillId="4" borderId="1" xfId="2" applyNumberFormat="1" applyFill="1" applyBorder="1">
      <alignment vertical="center"/>
    </xf>
    <xf numFmtId="1" fontId="0" fillId="5" borderId="1" xfId="0" applyNumberFormat="1" applyFill="1" applyBorder="1" applyAlignment="1">
      <alignment vertical="center"/>
    </xf>
    <xf numFmtId="178" fontId="0" fillId="0" borderId="1" xfId="0" applyNumberFormat="1" applyBorder="1" applyAlignment="1">
      <alignment vertical="center"/>
    </xf>
    <xf numFmtId="0" fontId="2" fillId="0" borderId="0" xfId="2" applyAlignment="1">
      <alignment horizontal="center" vertical="center"/>
    </xf>
    <xf numFmtId="176" fontId="0" fillId="6" borderId="1" xfId="0" applyNumberFormat="1" applyFill="1" applyBorder="1" applyAlignment="1">
      <alignment vertical="center"/>
    </xf>
    <xf numFmtId="0" fontId="0" fillId="0" borderId="0" xfId="0" applyAlignment="1">
      <alignment vertical="center"/>
    </xf>
    <xf numFmtId="176" fontId="0" fillId="0" borderId="1" xfId="0" applyNumberFormat="1" applyBorder="1" applyAlignment="1">
      <alignment horizontal="center" vertical="center"/>
    </xf>
    <xf numFmtId="178" fontId="0" fillId="0" borderId="1" xfId="0" applyNumberFormat="1" applyBorder="1" applyAlignment="1">
      <alignment horizontal="center" vertical="center"/>
    </xf>
    <xf numFmtId="178"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4" borderId="3" xfId="0" applyFill="1" applyBorder="1" applyAlignment="1">
      <alignment horizontal="center" vertical="center"/>
    </xf>
    <xf numFmtId="0" fontId="0" fillId="0" borderId="7" xfId="0" applyBorder="1" applyAlignment="1">
      <alignment horizontal="center" vertical="center"/>
    </xf>
    <xf numFmtId="176" fontId="0" fillId="4" borderId="2" xfId="0" applyNumberFormat="1" applyFill="1"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4" borderId="2" xfId="0" applyFill="1" applyBorder="1" applyAlignment="1">
      <alignment horizontal="center" vertical="center"/>
    </xf>
    <xf numFmtId="0" fontId="0" fillId="0" borderId="14" xfId="0" applyBorder="1" applyAlignment="1">
      <alignment horizontal="center" vertical="center"/>
    </xf>
    <xf numFmtId="0" fontId="8" fillId="0" borderId="0" xfId="2" applyFont="1">
      <alignment vertical="center"/>
    </xf>
    <xf numFmtId="0" fontId="4" fillId="0" borderId="0" xfId="2" applyFont="1">
      <alignment vertical="center"/>
    </xf>
    <xf numFmtId="176" fontId="10" fillId="0" borderId="1" xfId="2" applyNumberFormat="1" applyFont="1" applyBorder="1" applyAlignment="1">
      <alignment horizontal="center" vertical="center"/>
    </xf>
    <xf numFmtId="0" fontId="2" fillId="4" borderId="3" xfId="2" applyFill="1" applyBorder="1">
      <alignment vertical="center"/>
    </xf>
    <xf numFmtId="0" fontId="2" fillId="4" borderId="6" xfId="2" applyFill="1" applyBorder="1">
      <alignment vertical="center"/>
    </xf>
    <xf numFmtId="0" fontId="9" fillId="4" borderId="1" xfId="2" applyFont="1" applyFill="1" applyBorder="1">
      <alignment vertical="center"/>
    </xf>
    <xf numFmtId="177" fontId="2" fillId="0" borderId="0" xfId="2" applyNumberFormat="1">
      <alignment vertical="center"/>
    </xf>
    <xf numFmtId="176" fontId="6" fillId="0" borderId="1" xfId="2" applyNumberFormat="1" applyFont="1" applyBorder="1">
      <alignment vertical="center"/>
    </xf>
    <xf numFmtId="180" fontId="2" fillId="0" borderId="1" xfId="1" applyNumberFormat="1" applyFont="1" applyFill="1" applyBorder="1">
      <alignment vertical="center"/>
    </xf>
    <xf numFmtId="177" fontId="2" fillId="2" borderId="1" xfId="1" applyNumberFormat="1" applyFont="1" applyFill="1" applyBorder="1">
      <alignment vertical="center"/>
    </xf>
    <xf numFmtId="176" fontId="6" fillId="2" borderId="1" xfId="2" applyNumberFormat="1" applyFont="1" applyFill="1" applyBorder="1">
      <alignment vertical="center"/>
    </xf>
    <xf numFmtId="176" fontId="2" fillId="2" borderId="1" xfId="2" applyNumberFormat="1" applyFill="1" applyBorder="1">
      <alignment vertical="center"/>
    </xf>
    <xf numFmtId="180" fontId="2" fillId="2" borderId="1" xfId="1" applyNumberFormat="1" applyFont="1" applyFill="1" applyBorder="1">
      <alignment vertical="center"/>
    </xf>
    <xf numFmtId="178" fontId="0" fillId="2" borderId="1" xfId="0" applyNumberFormat="1" applyFill="1" applyBorder="1" applyAlignment="1">
      <alignment vertical="center"/>
    </xf>
    <xf numFmtId="0" fontId="0" fillId="2" borderId="1" xfId="0" applyFill="1" applyBorder="1" applyAlignment="1">
      <alignment vertical="center"/>
    </xf>
    <xf numFmtId="177" fontId="6" fillId="0" borderId="1" xfId="1" applyNumberFormat="1" applyFont="1" applyFill="1" applyBorder="1">
      <alignment vertical="center"/>
    </xf>
    <xf numFmtId="180" fontId="6" fillId="0" borderId="1" xfId="1" applyNumberFormat="1" applyFont="1" applyFill="1" applyBorder="1">
      <alignment vertical="center"/>
    </xf>
    <xf numFmtId="178" fontId="6" fillId="0" borderId="1" xfId="0" applyNumberFormat="1" applyFont="1" applyBorder="1" applyAlignment="1">
      <alignment vertical="center"/>
    </xf>
    <xf numFmtId="0" fontId="6" fillId="0" borderId="1" xfId="0" applyFont="1" applyBorder="1" applyAlignment="1">
      <alignment vertical="center"/>
    </xf>
    <xf numFmtId="0" fontId="2" fillId="0" borderId="1" xfId="2" applyBorder="1" applyAlignment="1">
      <alignment vertical="center" shrinkToFit="1"/>
    </xf>
    <xf numFmtId="0" fontId="6" fillId="0" borderId="0" xfId="2" applyFont="1">
      <alignment vertical="center"/>
    </xf>
    <xf numFmtId="176" fontId="0" fillId="5" borderId="1" xfId="0" applyNumberFormat="1" applyFill="1" applyBorder="1" applyAlignment="1">
      <alignment vertical="center"/>
    </xf>
    <xf numFmtId="0" fontId="11" fillId="0" borderId="0" xfId="2" applyFont="1">
      <alignment vertical="center"/>
    </xf>
    <xf numFmtId="177" fontId="2" fillId="0" borderId="1" xfId="1" applyNumberFormat="1" applyFont="1" applyBorder="1">
      <alignment vertical="center"/>
    </xf>
    <xf numFmtId="181" fontId="2" fillId="0" borderId="1" xfId="2" applyNumberFormat="1" applyBorder="1">
      <alignment vertical="center"/>
    </xf>
    <xf numFmtId="176" fontId="2" fillId="4" borderId="1" xfId="2" applyNumberFormat="1" applyFill="1" applyBorder="1">
      <alignment vertical="center"/>
    </xf>
    <xf numFmtId="2" fontId="2" fillId="0" borderId="1" xfId="2" applyNumberFormat="1" applyBorder="1">
      <alignment vertical="center"/>
    </xf>
    <xf numFmtId="2" fontId="10" fillId="0" borderId="1" xfId="2" applyNumberFormat="1" applyFont="1" applyBorder="1" applyAlignment="1">
      <alignment horizontal="center" vertical="center"/>
    </xf>
    <xf numFmtId="0" fontId="2" fillId="0" borderId="3" xfId="2" applyBorder="1">
      <alignment vertical="center"/>
    </xf>
    <xf numFmtId="0" fontId="2" fillId="0" borderId="6" xfId="2" applyBorder="1">
      <alignment vertical="center"/>
    </xf>
    <xf numFmtId="0" fontId="12" fillId="0" borderId="7" xfId="0" applyFont="1" applyBorder="1"/>
    <xf numFmtId="0" fontId="12" fillId="0" borderId="1" xfId="0" applyFont="1" applyBorder="1"/>
    <xf numFmtId="0" fontId="12"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3" fillId="0" borderId="1" xfId="0" applyFont="1" applyBorder="1" applyAlignment="1">
      <alignment horizontal="left" vertical="center"/>
    </xf>
    <xf numFmtId="0" fontId="11" fillId="6" borderId="1" xfId="0" applyFont="1" applyFill="1" applyBorder="1" applyAlignment="1">
      <alignment horizontal="center"/>
    </xf>
    <xf numFmtId="0" fontId="11" fillId="0" borderId="0" xfId="0" applyFont="1"/>
    <xf numFmtId="0" fontId="13" fillId="0" borderId="1" xfId="0" applyFont="1" applyBorder="1" applyAlignment="1">
      <alignment horizontal="left" vertical="center" wrapText="1"/>
    </xf>
    <xf numFmtId="0" fontId="0" fillId="0" borderId="7" xfId="0" applyBorder="1"/>
    <xf numFmtId="0" fontId="0" fillId="0" borderId="1" xfId="0" applyBorder="1"/>
    <xf numFmtId="0" fontId="0" fillId="7" borderId="7" xfId="0" applyFill="1" applyBorder="1"/>
    <xf numFmtId="0" fontId="0" fillId="7" borderId="1" xfId="0" applyFill="1" applyBorder="1"/>
    <xf numFmtId="0" fontId="0" fillId="7" borderId="1" xfId="0" applyFill="1" applyBorder="1" applyAlignment="1">
      <alignment horizontal="left" vertical="center"/>
    </xf>
    <xf numFmtId="0" fontId="0" fillId="7" borderId="1" xfId="0" applyFill="1" applyBorder="1" applyAlignment="1">
      <alignment horizontal="center" vertical="center"/>
    </xf>
    <xf numFmtId="0" fontId="0" fillId="7" borderId="1" xfId="0" applyFill="1" applyBorder="1" applyAlignment="1">
      <alignment horizontal="left" vertical="center" wrapText="1"/>
    </xf>
    <xf numFmtId="0" fontId="13" fillId="0" borderId="7" xfId="0" applyFont="1" applyBorder="1"/>
    <xf numFmtId="0" fontId="13" fillId="0" borderId="1" xfId="0" applyFont="1" applyBorder="1"/>
    <xf numFmtId="0" fontId="16" fillId="0" borderId="1" xfId="0" applyFont="1" applyBorder="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xf>
    <xf numFmtId="0" fontId="19" fillId="0" borderId="0" xfId="0" applyFont="1"/>
    <xf numFmtId="0" fontId="2" fillId="0" borderId="6" xfId="2" applyBorder="1" applyAlignment="1">
      <alignment horizontal="center" vertical="center"/>
    </xf>
    <xf numFmtId="0" fontId="2" fillId="0" borderId="3" xfId="2" applyBorder="1" applyAlignment="1">
      <alignment horizontal="center" vertical="center"/>
    </xf>
    <xf numFmtId="0" fontId="2" fillId="0" borderId="1" xfId="2" applyBorder="1" applyAlignment="1">
      <alignment horizontal="center" vertical="center"/>
    </xf>
    <xf numFmtId="0" fontId="9" fillId="4" borderId="1" xfId="2" applyFont="1" applyFill="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2" fillId="0" borderId="1" xfId="2" applyBorder="1" applyAlignment="1">
      <alignment horizontal="center" vertical="center" shrinkToFit="1"/>
    </xf>
    <xf numFmtId="179" fontId="2" fillId="4" borderId="6" xfId="2" applyNumberFormat="1" applyFill="1" applyBorder="1" applyAlignment="1">
      <alignment horizontal="center" vertical="center"/>
    </xf>
    <xf numFmtId="179" fontId="2" fillId="4" borderId="3" xfId="2" applyNumberFormat="1" applyFill="1" applyBorder="1" applyAlignment="1">
      <alignment horizontal="center" vertical="center"/>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2" fillId="0" borderId="1" xfId="2" applyBorder="1" applyAlignment="1">
      <alignment horizontal="center" vertical="center" wrapText="1"/>
    </xf>
  </cellXfs>
  <cellStyles count="4">
    <cellStyle name="パーセント" xfId="1" builtinId="5"/>
    <cellStyle name="標準" xfId="0" builtinId="0"/>
    <cellStyle name="標準 2 2 2" xfId="2" xr:uid="{5EC289A6-1747-4A79-B1F5-A100C5AF118A}"/>
    <cellStyle name="標準 3 2" xfId="3" xr:uid="{2C071F1B-F6F1-4451-9F51-E56ED81C5E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②</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SS黒絵具1次演算式!$G$2</c:f>
              <c:strCache>
                <c:ptCount val="1"/>
                <c:pt idx="0">
                  <c:v>受光</c:v>
                </c:pt>
              </c:strCache>
            </c:strRef>
          </c:tx>
          <c:spPr>
            <a:ln w="19050" cap="rnd">
              <a:solidFill>
                <a:schemeClr val="accent1"/>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SS黒絵具1次演算式!$G$3:$G$1323</c:f>
              <c:numCache>
                <c:formatCode>General</c:formatCode>
                <c:ptCount val="1321"/>
                <c:pt idx="0">
                  <c:v>1497.25</c:v>
                </c:pt>
                <c:pt idx="1">
                  <c:v>1497.4375</c:v>
                </c:pt>
                <c:pt idx="2">
                  <c:v>1497.1875</c:v>
                </c:pt>
                <c:pt idx="3">
                  <c:v>1497.0625</c:v>
                </c:pt>
                <c:pt idx="4">
                  <c:v>1497.1875</c:v>
                </c:pt>
                <c:pt idx="5">
                  <c:v>1497.25</c:v>
                </c:pt>
                <c:pt idx="6">
                  <c:v>1497.1875</c:v>
                </c:pt>
                <c:pt idx="7">
                  <c:v>1497.375</c:v>
                </c:pt>
                <c:pt idx="8">
                  <c:v>1497.3125</c:v>
                </c:pt>
                <c:pt idx="9">
                  <c:v>1497.4375</c:v>
                </c:pt>
              </c:numCache>
            </c:numRef>
          </c:yVal>
          <c:smooth val="0"/>
          <c:extLst>
            <c:ext xmlns:c16="http://schemas.microsoft.com/office/drawing/2014/chart" uri="{C3380CC4-5D6E-409C-BE32-E72D297353CC}">
              <c16:uniqueId val="{00000000-71F5-4508-8C1E-37FDA7D1FD7B}"/>
            </c:ext>
          </c:extLst>
        </c:ser>
        <c:ser>
          <c:idx val="1"/>
          <c:order val="1"/>
          <c:tx>
            <c:strRef>
              <c:f>SS黒絵具1次演算式!$H$2</c:f>
              <c:strCache>
                <c:ptCount val="1"/>
                <c:pt idx="0">
                  <c:v>Ref</c:v>
                </c:pt>
              </c:strCache>
            </c:strRef>
          </c:tx>
          <c:spPr>
            <a:ln w="19050" cap="rnd">
              <a:solidFill>
                <a:schemeClr val="accent2"/>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SS黒絵具1次演算式!$H$3:$H$1323</c:f>
              <c:numCache>
                <c:formatCode>General</c:formatCode>
                <c:ptCount val="1321"/>
                <c:pt idx="0">
                  <c:v>1439.75</c:v>
                </c:pt>
                <c:pt idx="1">
                  <c:v>1439.75</c:v>
                </c:pt>
                <c:pt idx="2">
                  <c:v>1439.8125</c:v>
                </c:pt>
                <c:pt idx="3">
                  <c:v>1439.875</c:v>
                </c:pt>
                <c:pt idx="4">
                  <c:v>1439.6875</c:v>
                </c:pt>
                <c:pt idx="5">
                  <c:v>1439.6875</c:v>
                </c:pt>
                <c:pt idx="6">
                  <c:v>1439.6875</c:v>
                </c:pt>
                <c:pt idx="7">
                  <c:v>1439.875</c:v>
                </c:pt>
                <c:pt idx="8">
                  <c:v>1439.875</c:v>
                </c:pt>
                <c:pt idx="9">
                  <c:v>1439.625</c:v>
                </c:pt>
              </c:numCache>
            </c:numRef>
          </c:yVal>
          <c:smooth val="0"/>
          <c:extLst>
            <c:ext xmlns:c16="http://schemas.microsoft.com/office/drawing/2014/chart" uri="{C3380CC4-5D6E-409C-BE32-E72D297353CC}">
              <c16:uniqueId val="{00000001-71F5-4508-8C1E-37FDA7D1FD7B}"/>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③</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SS黒絵具1次演算式!$I$2</c:f>
              <c:strCache>
                <c:ptCount val="1"/>
                <c:pt idx="0">
                  <c:v>受光</c:v>
                </c:pt>
              </c:strCache>
            </c:strRef>
          </c:tx>
          <c:spPr>
            <a:ln w="19050" cap="rnd">
              <a:solidFill>
                <a:schemeClr val="accent1"/>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SS黒絵具1次演算式!$I$3:$I$1323</c:f>
              <c:numCache>
                <c:formatCode>General</c:formatCode>
                <c:ptCount val="1321"/>
                <c:pt idx="0">
                  <c:v>1254.9375</c:v>
                </c:pt>
                <c:pt idx="1">
                  <c:v>1254.1875</c:v>
                </c:pt>
                <c:pt idx="2">
                  <c:v>1254.6875</c:v>
                </c:pt>
                <c:pt idx="3">
                  <c:v>1254.625</c:v>
                </c:pt>
                <c:pt idx="4">
                  <c:v>1254.8125</c:v>
                </c:pt>
                <c:pt idx="5">
                  <c:v>1254.0625</c:v>
                </c:pt>
                <c:pt idx="6">
                  <c:v>1253.75</c:v>
                </c:pt>
                <c:pt idx="7">
                  <c:v>1253.8125</c:v>
                </c:pt>
                <c:pt idx="8">
                  <c:v>1255.0625</c:v>
                </c:pt>
                <c:pt idx="9">
                  <c:v>1254.5625</c:v>
                </c:pt>
              </c:numCache>
            </c:numRef>
          </c:yVal>
          <c:smooth val="0"/>
          <c:extLst>
            <c:ext xmlns:c16="http://schemas.microsoft.com/office/drawing/2014/chart" uri="{C3380CC4-5D6E-409C-BE32-E72D297353CC}">
              <c16:uniqueId val="{00000000-E8CF-4881-96E5-99DE81DCE103}"/>
            </c:ext>
          </c:extLst>
        </c:ser>
        <c:ser>
          <c:idx val="1"/>
          <c:order val="1"/>
          <c:tx>
            <c:strRef>
              <c:f>SS黒絵具1次演算式!$J$2</c:f>
              <c:strCache>
                <c:ptCount val="1"/>
                <c:pt idx="0">
                  <c:v>Ref</c:v>
                </c:pt>
              </c:strCache>
            </c:strRef>
          </c:tx>
          <c:spPr>
            <a:ln w="19050" cap="rnd">
              <a:solidFill>
                <a:schemeClr val="accent2"/>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SS黒絵具1次演算式!$J$3:$J$1323</c:f>
              <c:numCache>
                <c:formatCode>General</c:formatCode>
                <c:ptCount val="1321"/>
                <c:pt idx="0">
                  <c:v>1439.3125</c:v>
                </c:pt>
                <c:pt idx="1">
                  <c:v>1439.4375</c:v>
                </c:pt>
                <c:pt idx="2">
                  <c:v>1439.375</c:v>
                </c:pt>
                <c:pt idx="3">
                  <c:v>1439.4375</c:v>
                </c:pt>
                <c:pt idx="4">
                  <c:v>1439.375</c:v>
                </c:pt>
                <c:pt idx="5">
                  <c:v>1439.375</c:v>
                </c:pt>
                <c:pt idx="6">
                  <c:v>1439.25</c:v>
                </c:pt>
                <c:pt idx="7">
                  <c:v>1439.375</c:v>
                </c:pt>
                <c:pt idx="8">
                  <c:v>1439.3125</c:v>
                </c:pt>
                <c:pt idx="9">
                  <c:v>1439.375</c:v>
                </c:pt>
              </c:numCache>
            </c:numRef>
          </c:yVal>
          <c:smooth val="0"/>
          <c:extLst>
            <c:ext xmlns:c16="http://schemas.microsoft.com/office/drawing/2014/chart" uri="{C3380CC4-5D6E-409C-BE32-E72D297353CC}">
              <c16:uniqueId val="{00000001-E8CF-4881-96E5-99DE81DCE103}"/>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④</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SS黒絵具1次演算式!$K$2</c:f>
              <c:strCache>
                <c:ptCount val="1"/>
                <c:pt idx="0">
                  <c:v>受光</c:v>
                </c:pt>
              </c:strCache>
            </c:strRef>
          </c:tx>
          <c:spPr>
            <a:ln w="19050" cap="rnd">
              <a:solidFill>
                <a:schemeClr val="accent1"/>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SS黒絵具1次演算式!$K$3:$K$1323</c:f>
              <c:numCache>
                <c:formatCode>General</c:formatCode>
                <c:ptCount val="1321"/>
                <c:pt idx="0">
                  <c:v>864.5625</c:v>
                </c:pt>
                <c:pt idx="1">
                  <c:v>863.375</c:v>
                </c:pt>
                <c:pt idx="2">
                  <c:v>861.5</c:v>
                </c:pt>
                <c:pt idx="3">
                  <c:v>864.9375</c:v>
                </c:pt>
                <c:pt idx="4">
                  <c:v>863.8125</c:v>
                </c:pt>
                <c:pt idx="5">
                  <c:v>864.5</c:v>
                </c:pt>
                <c:pt idx="6">
                  <c:v>863.3125</c:v>
                </c:pt>
                <c:pt idx="7">
                  <c:v>862.3125</c:v>
                </c:pt>
                <c:pt idx="8">
                  <c:v>863.1875</c:v>
                </c:pt>
                <c:pt idx="9">
                  <c:v>863</c:v>
                </c:pt>
              </c:numCache>
            </c:numRef>
          </c:yVal>
          <c:smooth val="0"/>
          <c:extLst>
            <c:ext xmlns:c16="http://schemas.microsoft.com/office/drawing/2014/chart" uri="{C3380CC4-5D6E-409C-BE32-E72D297353CC}">
              <c16:uniqueId val="{00000000-B806-4286-9ED0-46C10F08BB27}"/>
            </c:ext>
          </c:extLst>
        </c:ser>
        <c:ser>
          <c:idx val="1"/>
          <c:order val="1"/>
          <c:tx>
            <c:strRef>
              <c:f>SS黒絵具1次演算式!$L$2</c:f>
              <c:strCache>
                <c:ptCount val="1"/>
                <c:pt idx="0">
                  <c:v>Ref</c:v>
                </c:pt>
              </c:strCache>
            </c:strRef>
          </c:tx>
          <c:spPr>
            <a:ln w="19050" cap="rnd">
              <a:solidFill>
                <a:schemeClr val="accent2"/>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SS黒絵具1次演算式!$L$3:$L$1323</c:f>
              <c:numCache>
                <c:formatCode>General</c:formatCode>
                <c:ptCount val="1321"/>
                <c:pt idx="0">
                  <c:v>1438.8125</c:v>
                </c:pt>
                <c:pt idx="1">
                  <c:v>1438.75</c:v>
                </c:pt>
                <c:pt idx="2">
                  <c:v>1438.6875</c:v>
                </c:pt>
                <c:pt idx="3">
                  <c:v>1438.6875</c:v>
                </c:pt>
                <c:pt idx="4">
                  <c:v>1438.8125</c:v>
                </c:pt>
                <c:pt idx="5">
                  <c:v>1438.8125</c:v>
                </c:pt>
                <c:pt idx="6">
                  <c:v>1438.8125</c:v>
                </c:pt>
                <c:pt idx="7">
                  <c:v>1438.75</c:v>
                </c:pt>
                <c:pt idx="8">
                  <c:v>1438.75</c:v>
                </c:pt>
                <c:pt idx="9">
                  <c:v>1438.75</c:v>
                </c:pt>
              </c:numCache>
            </c:numRef>
          </c:yVal>
          <c:smooth val="0"/>
          <c:extLst>
            <c:ext xmlns:c16="http://schemas.microsoft.com/office/drawing/2014/chart" uri="{C3380CC4-5D6E-409C-BE32-E72D297353CC}">
              <c16:uniqueId val="{00000001-B806-4286-9ED0-46C10F08BB27}"/>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⑤</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SS黒絵具1次演算式!$M$2</c:f>
              <c:strCache>
                <c:ptCount val="1"/>
                <c:pt idx="0">
                  <c:v>受光</c:v>
                </c:pt>
              </c:strCache>
            </c:strRef>
          </c:tx>
          <c:spPr>
            <a:ln w="19050" cap="rnd">
              <a:solidFill>
                <a:schemeClr val="accent1"/>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SS黒絵具1次演算式!$M$3:$M$1323</c:f>
              <c:numCache>
                <c:formatCode>General</c:formatCode>
                <c:ptCount val="1321"/>
                <c:pt idx="0">
                  <c:v>398.875</c:v>
                </c:pt>
                <c:pt idx="1">
                  <c:v>398.75</c:v>
                </c:pt>
                <c:pt idx="2">
                  <c:v>396.4375</c:v>
                </c:pt>
                <c:pt idx="3">
                  <c:v>397.625</c:v>
                </c:pt>
                <c:pt idx="4">
                  <c:v>399.3125</c:v>
                </c:pt>
                <c:pt idx="5">
                  <c:v>399.0625</c:v>
                </c:pt>
                <c:pt idx="6">
                  <c:v>399</c:v>
                </c:pt>
                <c:pt idx="7">
                  <c:v>397.625</c:v>
                </c:pt>
                <c:pt idx="8">
                  <c:v>397.625</c:v>
                </c:pt>
                <c:pt idx="9">
                  <c:v>399.75</c:v>
                </c:pt>
              </c:numCache>
            </c:numRef>
          </c:yVal>
          <c:smooth val="0"/>
          <c:extLst>
            <c:ext xmlns:c16="http://schemas.microsoft.com/office/drawing/2014/chart" uri="{C3380CC4-5D6E-409C-BE32-E72D297353CC}">
              <c16:uniqueId val="{00000000-23F4-443F-9ED0-42F65494D8A1}"/>
            </c:ext>
          </c:extLst>
        </c:ser>
        <c:ser>
          <c:idx val="1"/>
          <c:order val="1"/>
          <c:tx>
            <c:strRef>
              <c:f>SS黒絵具1次演算式!$N$2</c:f>
              <c:strCache>
                <c:ptCount val="1"/>
                <c:pt idx="0">
                  <c:v>Ref</c:v>
                </c:pt>
              </c:strCache>
            </c:strRef>
          </c:tx>
          <c:spPr>
            <a:ln w="19050" cap="rnd">
              <a:solidFill>
                <a:schemeClr val="accent2"/>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SS黒絵具1次演算式!$N$3:$N$1323</c:f>
              <c:numCache>
                <c:formatCode>General</c:formatCode>
                <c:ptCount val="1321"/>
                <c:pt idx="0">
                  <c:v>1438.875</c:v>
                </c:pt>
                <c:pt idx="1">
                  <c:v>1438.875</c:v>
                </c:pt>
                <c:pt idx="2">
                  <c:v>1438.8125</c:v>
                </c:pt>
                <c:pt idx="3">
                  <c:v>1438.75</c:v>
                </c:pt>
                <c:pt idx="4">
                  <c:v>1438.875</c:v>
                </c:pt>
                <c:pt idx="5">
                  <c:v>1438.625</c:v>
                </c:pt>
                <c:pt idx="6">
                  <c:v>1438.6875</c:v>
                </c:pt>
                <c:pt idx="7">
                  <c:v>1438.625</c:v>
                </c:pt>
                <c:pt idx="8">
                  <c:v>1438.8125</c:v>
                </c:pt>
                <c:pt idx="9">
                  <c:v>1438.8125</c:v>
                </c:pt>
              </c:numCache>
            </c:numRef>
          </c:yVal>
          <c:smooth val="0"/>
          <c:extLst>
            <c:ext xmlns:c16="http://schemas.microsoft.com/office/drawing/2014/chart" uri="{C3380CC4-5D6E-409C-BE32-E72D297353CC}">
              <c16:uniqueId val="{00000001-23F4-443F-9ED0-42F65494D8A1}"/>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⑥</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SS黒絵具1次演算式!$O$2</c:f>
              <c:strCache>
                <c:ptCount val="1"/>
                <c:pt idx="0">
                  <c:v>受光</c:v>
                </c:pt>
              </c:strCache>
            </c:strRef>
          </c:tx>
          <c:spPr>
            <a:ln w="19050" cap="rnd">
              <a:solidFill>
                <a:schemeClr val="accent1"/>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SS黒絵具1次演算式!$O$3:$O$1323</c:f>
              <c:numCache>
                <c:formatCode>General</c:formatCode>
                <c:ptCount val="1321"/>
              </c:numCache>
            </c:numRef>
          </c:yVal>
          <c:smooth val="0"/>
          <c:extLst>
            <c:ext xmlns:c16="http://schemas.microsoft.com/office/drawing/2014/chart" uri="{C3380CC4-5D6E-409C-BE32-E72D297353CC}">
              <c16:uniqueId val="{00000000-0352-4BB3-8556-26BECAE40D9E}"/>
            </c:ext>
          </c:extLst>
        </c:ser>
        <c:ser>
          <c:idx val="1"/>
          <c:order val="1"/>
          <c:tx>
            <c:strRef>
              <c:f>SS黒絵具1次演算式!$P$2</c:f>
              <c:strCache>
                <c:ptCount val="1"/>
                <c:pt idx="0">
                  <c:v>Ref</c:v>
                </c:pt>
              </c:strCache>
            </c:strRef>
          </c:tx>
          <c:spPr>
            <a:ln w="19050" cap="rnd">
              <a:solidFill>
                <a:schemeClr val="accent2"/>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SS黒絵具1次演算式!$P$3:$P$1323</c:f>
              <c:numCache>
                <c:formatCode>General</c:formatCode>
                <c:ptCount val="1321"/>
              </c:numCache>
            </c:numRef>
          </c:yVal>
          <c:smooth val="0"/>
          <c:extLst>
            <c:ext xmlns:c16="http://schemas.microsoft.com/office/drawing/2014/chart" uri="{C3380CC4-5D6E-409C-BE32-E72D297353CC}">
              <c16:uniqueId val="{00000001-0352-4BB3-8556-26BECAE40D9E}"/>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⑦</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SS黒絵具1次演算式!$Q$2</c:f>
              <c:strCache>
                <c:ptCount val="1"/>
                <c:pt idx="0">
                  <c:v>受光</c:v>
                </c:pt>
              </c:strCache>
            </c:strRef>
          </c:tx>
          <c:spPr>
            <a:ln w="19050" cap="rnd">
              <a:solidFill>
                <a:schemeClr val="accent1"/>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SS黒絵具1次演算式!$Q$3:$Q$1323</c:f>
              <c:numCache>
                <c:formatCode>General</c:formatCode>
                <c:ptCount val="1321"/>
              </c:numCache>
            </c:numRef>
          </c:yVal>
          <c:smooth val="0"/>
          <c:extLst>
            <c:ext xmlns:c16="http://schemas.microsoft.com/office/drawing/2014/chart" uri="{C3380CC4-5D6E-409C-BE32-E72D297353CC}">
              <c16:uniqueId val="{00000000-68CB-4125-9954-6027FDE38046}"/>
            </c:ext>
          </c:extLst>
        </c:ser>
        <c:ser>
          <c:idx val="1"/>
          <c:order val="1"/>
          <c:tx>
            <c:strRef>
              <c:f>SS黒絵具1次演算式!$R$2</c:f>
              <c:strCache>
                <c:ptCount val="1"/>
                <c:pt idx="0">
                  <c:v>Ref</c:v>
                </c:pt>
              </c:strCache>
            </c:strRef>
          </c:tx>
          <c:spPr>
            <a:ln w="19050" cap="rnd">
              <a:solidFill>
                <a:schemeClr val="accent2"/>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SS黒絵具1次演算式!$R$3:$R$1323</c:f>
              <c:numCache>
                <c:formatCode>General</c:formatCode>
                <c:ptCount val="1321"/>
              </c:numCache>
            </c:numRef>
          </c:yVal>
          <c:smooth val="0"/>
          <c:extLst>
            <c:ext xmlns:c16="http://schemas.microsoft.com/office/drawing/2014/chart" uri="{C3380CC4-5D6E-409C-BE32-E72D297353CC}">
              <c16:uniqueId val="{00000001-68CB-4125-9954-6027FDE38046}"/>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1500"/>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①</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SS黒絵具1次演算式!$E$2</c:f>
              <c:strCache>
                <c:ptCount val="1"/>
                <c:pt idx="0">
                  <c:v>受光</c:v>
                </c:pt>
              </c:strCache>
            </c:strRef>
          </c:tx>
          <c:spPr>
            <a:ln w="19050" cap="rnd">
              <a:solidFill>
                <a:schemeClr val="accent1"/>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SS黒絵具1次演算式!$E$3:$E$1323</c:f>
              <c:numCache>
                <c:formatCode>General</c:formatCode>
                <c:ptCount val="1321"/>
                <c:pt idx="0">
                  <c:v>1623.625</c:v>
                </c:pt>
                <c:pt idx="1">
                  <c:v>1623.1875</c:v>
                </c:pt>
                <c:pt idx="2">
                  <c:v>1622.9375</c:v>
                </c:pt>
                <c:pt idx="3">
                  <c:v>1623.4375</c:v>
                </c:pt>
                <c:pt idx="4">
                  <c:v>1622.75</c:v>
                </c:pt>
                <c:pt idx="5">
                  <c:v>1623.4375</c:v>
                </c:pt>
                <c:pt idx="6">
                  <c:v>1622.875</c:v>
                </c:pt>
                <c:pt idx="7">
                  <c:v>1619.125</c:v>
                </c:pt>
                <c:pt idx="8">
                  <c:v>1623.5</c:v>
                </c:pt>
                <c:pt idx="9">
                  <c:v>1623.3125</c:v>
                </c:pt>
              </c:numCache>
            </c:numRef>
          </c:yVal>
          <c:smooth val="0"/>
          <c:extLst>
            <c:ext xmlns:c16="http://schemas.microsoft.com/office/drawing/2014/chart" uri="{C3380CC4-5D6E-409C-BE32-E72D297353CC}">
              <c16:uniqueId val="{00000000-E3D0-4782-9832-7252D1FEF6CF}"/>
            </c:ext>
          </c:extLst>
        </c:ser>
        <c:ser>
          <c:idx val="1"/>
          <c:order val="1"/>
          <c:tx>
            <c:strRef>
              <c:f>SS黒絵具1次演算式!$F$2</c:f>
              <c:strCache>
                <c:ptCount val="1"/>
                <c:pt idx="0">
                  <c:v>Ref</c:v>
                </c:pt>
              </c:strCache>
            </c:strRef>
          </c:tx>
          <c:spPr>
            <a:ln w="19050" cap="rnd">
              <a:solidFill>
                <a:schemeClr val="accent2"/>
              </a:solidFill>
              <a:round/>
            </a:ln>
            <a:effectLst/>
          </c:spPr>
          <c:marker>
            <c:symbol val="none"/>
          </c:marker>
          <c:xVal>
            <c:numRef>
              <c:f>SS黒絵具1次演算式!$B$3:$B$1323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SS黒絵具1次演算式!$F$3:$F$1323</c:f>
              <c:numCache>
                <c:formatCode>General</c:formatCode>
                <c:ptCount val="1321"/>
                <c:pt idx="0">
                  <c:v>1440.125</c:v>
                </c:pt>
                <c:pt idx="1">
                  <c:v>1439.8125</c:v>
                </c:pt>
                <c:pt idx="2">
                  <c:v>1439.875</c:v>
                </c:pt>
                <c:pt idx="3">
                  <c:v>1439.875</c:v>
                </c:pt>
                <c:pt idx="4">
                  <c:v>1439.625</c:v>
                </c:pt>
                <c:pt idx="5">
                  <c:v>1439.875</c:v>
                </c:pt>
                <c:pt idx="6">
                  <c:v>1439.9375</c:v>
                </c:pt>
                <c:pt idx="7">
                  <c:v>1439.75</c:v>
                </c:pt>
                <c:pt idx="8">
                  <c:v>1439.9375</c:v>
                </c:pt>
                <c:pt idx="9">
                  <c:v>1439.8125</c:v>
                </c:pt>
              </c:numCache>
            </c:numRef>
          </c:yVal>
          <c:smooth val="0"/>
          <c:extLst>
            <c:ext xmlns:c16="http://schemas.microsoft.com/office/drawing/2014/chart" uri="{C3380CC4-5D6E-409C-BE32-E72D297353CC}">
              <c16:uniqueId val="{00000001-E3D0-4782-9832-7252D1FEF6CF}"/>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吸光度と</a:t>
            </a:r>
            <a:r>
              <a:rPr lang="en-US" altLang="ja-JP"/>
              <a:t>MLSS</a:t>
            </a:r>
            <a:r>
              <a:rPr lang="ja-JP" altLang="en-US"/>
              <a:t>（黒絵具溶液）</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SS黒絵具1次演算式!$AJ$50</c:f>
              <c:strCache>
                <c:ptCount val="1"/>
                <c:pt idx="0">
                  <c:v>吸光度</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SS黒絵具1次演算式!$AJ$51:$AJ$57</c:f>
              <c:numCache>
                <c:formatCode>General</c:formatCode>
                <c:ptCount val="7"/>
                <c:pt idx="0">
                  <c:v>0</c:v>
                </c:pt>
                <c:pt idx="4">
                  <c:v>0.30599625085671761</c:v>
                </c:pt>
              </c:numCache>
            </c:numRef>
          </c:xVal>
          <c:yVal>
            <c:numRef>
              <c:f>SS黒絵具1次演算式!$AH$51:$AH$57</c:f>
              <c:numCache>
                <c:formatCode>General</c:formatCode>
                <c:ptCount val="7"/>
                <c:pt idx="0">
                  <c:v>0</c:v>
                </c:pt>
                <c:pt idx="4">
                  <c:v>890</c:v>
                </c:pt>
              </c:numCache>
            </c:numRef>
          </c:yVal>
          <c:smooth val="0"/>
          <c:extLst>
            <c:ext xmlns:c16="http://schemas.microsoft.com/office/drawing/2014/chart" uri="{C3380CC4-5D6E-409C-BE32-E72D297353CC}">
              <c16:uniqueId val="{00000001-4ED9-4DFC-A692-6B85E6F750AF}"/>
            </c:ext>
          </c:extLst>
        </c:ser>
        <c:dLbls>
          <c:showLegendKey val="0"/>
          <c:showVal val="0"/>
          <c:showCatName val="0"/>
          <c:showSerName val="0"/>
          <c:showPercent val="0"/>
          <c:showBubbleSize val="0"/>
        </c:dLbls>
        <c:axId val="604304384"/>
        <c:axId val="604303904"/>
      </c:scatterChart>
      <c:valAx>
        <c:axId val="604304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04303904"/>
        <c:crosses val="autoZero"/>
        <c:crossBetween val="midCat"/>
      </c:valAx>
      <c:valAx>
        <c:axId val="60430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IM-100P</a:t>
                </a:r>
                <a:r>
                  <a:rPr lang="ja-JP" altLang="en-US"/>
                  <a:t>基準器ﾓｰﾄﾞ</a:t>
                </a:r>
                <a:r>
                  <a:rPr lang="en-US" altLang="ja-JP"/>
                  <a:t>1</a:t>
                </a:r>
                <a:r>
                  <a:rPr lang="ja-JP" altLang="en-US"/>
                  <a:t>（</a:t>
                </a:r>
                <a:r>
                  <a:rPr lang="en-US" altLang="ja-JP"/>
                  <a:t>mg/L</a:t>
                </a:r>
                <a:r>
                  <a:rPr lang="ja-JP"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04304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SS黒絵具1次演算式!$AE$62</c:f>
              <c:strCache>
                <c:ptCount val="1"/>
                <c:pt idx="0">
                  <c:v>1次演算後</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SS黒絵具1次演算式!$AC$63:$AC$69</c:f>
              <c:numCache>
                <c:formatCode>General</c:formatCode>
                <c:ptCount val="7"/>
                <c:pt idx="0">
                  <c:v>0</c:v>
                </c:pt>
                <c:pt idx="1">
                  <c:v>90</c:v>
                </c:pt>
                <c:pt idx="2">
                  <c:v>200</c:v>
                </c:pt>
                <c:pt idx="3">
                  <c:v>420</c:v>
                </c:pt>
                <c:pt idx="4">
                  <c:v>890</c:v>
                </c:pt>
                <c:pt idx="5">
                  <c:v>1880</c:v>
                </c:pt>
              </c:numCache>
            </c:numRef>
          </c:xVal>
          <c:yVal>
            <c:numRef>
              <c:f>SS黒絵具1次演算式!$AE$63:$AE$69</c:f>
              <c:numCache>
                <c:formatCode>0</c:formatCode>
                <c:ptCount val="7"/>
                <c:pt idx="0">
                  <c:v>0</c:v>
                </c:pt>
                <c:pt idx="1">
                  <c:v>98.454915698719418</c:v>
                </c:pt>
                <c:pt idx="2">
                  <c:v>199.64821934136145</c:v>
                </c:pt>
                <c:pt idx="3">
                  <c:v>421.70510835242021</c:v>
                </c:pt>
                <c:pt idx="4">
                  <c:v>889.99988749679062</c:v>
                </c:pt>
                <c:pt idx="5">
                  <c:v>1856.2502468184841</c:v>
                </c:pt>
              </c:numCache>
            </c:numRef>
          </c:yVal>
          <c:smooth val="0"/>
          <c:extLst>
            <c:ext xmlns:c16="http://schemas.microsoft.com/office/drawing/2014/chart" uri="{C3380CC4-5D6E-409C-BE32-E72D297353CC}">
              <c16:uniqueId val="{00000000-3E0B-4E54-AB05-82E525C10CD1}"/>
            </c:ext>
          </c:extLst>
        </c:ser>
        <c:dLbls>
          <c:showLegendKey val="0"/>
          <c:showVal val="0"/>
          <c:showCatName val="0"/>
          <c:showSerName val="0"/>
          <c:showPercent val="0"/>
          <c:showBubbleSize val="0"/>
        </c:dLbls>
        <c:axId val="904437008"/>
        <c:axId val="904421168"/>
      </c:scatterChart>
      <c:valAx>
        <c:axId val="904437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IM-100P</a:t>
                </a:r>
                <a:r>
                  <a:rPr lang="ja-JP" altLang="en-US"/>
                  <a:t>基準器（</a:t>
                </a:r>
                <a:r>
                  <a:rPr lang="en-US" altLang="ja-JP"/>
                  <a:t>mg/L</a:t>
                </a:r>
                <a:r>
                  <a:rPr lang="ja-JP" alt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4421168"/>
        <c:crosses val="autoZero"/>
        <c:crossBetween val="midCat"/>
      </c:valAx>
      <c:valAx>
        <c:axId val="904421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1</a:t>
                </a:r>
                <a:r>
                  <a:rPr lang="ja-JP" altLang="en-US"/>
                  <a:t>次演算後（</a:t>
                </a:r>
                <a:r>
                  <a:rPr lang="en-US" altLang="ja-JP"/>
                  <a:t>mg/L</a:t>
                </a:r>
                <a:r>
                  <a:rPr lang="ja-JP"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4437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②</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MLSS白絵具1次演算式!$G$2</c:f>
              <c:strCache>
                <c:ptCount val="1"/>
                <c:pt idx="0">
                  <c:v>受光</c:v>
                </c:pt>
              </c:strCache>
            </c:strRef>
          </c:tx>
          <c:spPr>
            <a:ln w="19050" cap="rnd">
              <a:solidFill>
                <a:schemeClr val="accent1"/>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MLSS白絵具1次演算式!$G$3:$G$1323</c:f>
              <c:numCache>
                <c:formatCode>General</c:formatCode>
                <c:ptCount val="1321"/>
                <c:pt idx="0">
                  <c:v>1619.1875</c:v>
                </c:pt>
                <c:pt idx="1">
                  <c:v>1618.25</c:v>
                </c:pt>
                <c:pt idx="2">
                  <c:v>1619.1875</c:v>
                </c:pt>
                <c:pt idx="3">
                  <c:v>1617.5</c:v>
                </c:pt>
                <c:pt idx="4">
                  <c:v>1618.625</c:v>
                </c:pt>
                <c:pt idx="5">
                  <c:v>1618.4375</c:v>
                </c:pt>
                <c:pt idx="6">
                  <c:v>1618</c:v>
                </c:pt>
                <c:pt idx="7">
                  <c:v>1618.0625</c:v>
                </c:pt>
                <c:pt idx="8">
                  <c:v>1619.0625</c:v>
                </c:pt>
                <c:pt idx="9">
                  <c:v>1619</c:v>
                </c:pt>
              </c:numCache>
            </c:numRef>
          </c:yVal>
          <c:smooth val="0"/>
          <c:extLst>
            <c:ext xmlns:c16="http://schemas.microsoft.com/office/drawing/2014/chart" uri="{C3380CC4-5D6E-409C-BE32-E72D297353CC}">
              <c16:uniqueId val="{00000000-A3DC-4F7C-8683-2F2EEA959B43}"/>
            </c:ext>
          </c:extLst>
        </c:ser>
        <c:ser>
          <c:idx val="1"/>
          <c:order val="1"/>
          <c:tx>
            <c:strRef>
              <c:f>MLSS白絵具1次演算式!$H$2</c:f>
              <c:strCache>
                <c:ptCount val="1"/>
                <c:pt idx="0">
                  <c:v>Ref</c:v>
                </c:pt>
              </c:strCache>
            </c:strRef>
          </c:tx>
          <c:spPr>
            <a:ln w="19050" cap="rnd">
              <a:solidFill>
                <a:schemeClr val="accent2"/>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MLSS白絵具1次演算式!$H$3:$H$1323</c:f>
              <c:numCache>
                <c:formatCode>General</c:formatCode>
                <c:ptCount val="1321"/>
                <c:pt idx="0">
                  <c:v>1215.1875</c:v>
                </c:pt>
                <c:pt idx="1">
                  <c:v>1215.25</c:v>
                </c:pt>
                <c:pt idx="2">
                  <c:v>1215.3125</c:v>
                </c:pt>
                <c:pt idx="3">
                  <c:v>1215.25</c:v>
                </c:pt>
                <c:pt idx="4">
                  <c:v>1215.3125</c:v>
                </c:pt>
                <c:pt idx="5">
                  <c:v>1215.25</c:v>
                </c:pt>
                <c:pt idx="6">
                  <c:v>1215.3125</c:v>
                </c:pt>
                <c:pt idx="7">
                  <c:v>1215.25</c:v>
                </c:pt>
                <c:pt idx="8">
                  <c:v>1215.3125</c:v>
                </c:pt>
                <c:pt idx="9">
                  <c:v>1215.25</c:v>
                </c:pt>
              </c:numCache>
            </c:numRef>
          </c:yVal>
          <c:smooth val="0"/>
          <c:extLst>
            <c:ext xmlns:c16="http://schemas.microsoft.com/office/drawing/2014/chart" uri="{C3380CC4-5D6E-409C-BE32-E72D297353CC}">
              <c16:uniqueId val="{00000001-A3DC-4F7C-8683-2F2EEA959B43}"/>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③</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MLSS白絵具1次演算式!$I$2</c:f>
              <c:strCache>
                <c:ptCount val="1"/>
                <c:pt idx="0">
                  <c:v>受光</c:v>
                </c:pt>
              </c:strCache>
            </c:strRef>
          </c:tx>
          <c:spPr>
            <a:ln w="19050" cap="rnd">
              <a:solidFill>
                <a:schemeClr val="accent1"/>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MLSS白絵具1次演算式!$I$3:$I$1323</c:f>
              <c:numCache>
                <c:formatCode>General</c:formatCode>
                <c:ptCount val="1321"/>
                <c:pt idx="0">
                  <c:v>1488.25</c:v>
                </c:pt>
                <c:pt idx="1">
                  <c:v>1487.75</c:v>
                </c:pt>
                <c:pt idx="2">
                  <c:v>1488.4375</c:v>
                </c:pt>
                <c:pt idx="3">
                  <c:v>1488.75</c:v>
                </c:pt>
                <c:pt idx="4">
                  <c:v>1487.875</c:v>
                </c:pt>
                <c:pt idx="5">
                  <c:v>1485.875</c:v>
                </c:pt>
                <c:pt idx="6">
                  <c:v>1487.5</c:v>
                </c:pt>
                <c:pt idx="7">
                  <c:v>1487.5625</c:v>
                </c:pt>
                <c:pt idx="8">
                  <c:v>1486.375</c:v>
                </c:pt>
                <c:pt idx="9">
                  <c:v>1487.375</c:v>
                </c:pt>
              </c:numCache>
            </c:numRef>
          </c:yVal>
          <c:smooth val="0"/>
          <c:extLst>
            <c:ext xmlns:c16="http://schemas.microsoft.com/office/drawing/2014/chart" uri="{C3380CC4-5D6E-409C-BE32-E72D297353CC}">
              <c16:uniqueId val="{00000000-9E54-4512-87A1-85A4E50675DC}"/>
            </c:ext>
          </c:extLst>
        </c:ser>
        <c:ser>
          <c:idx val="1"/>
          <c:order val="1"/>
          <c:tx>
            <c:strRef>
              <c:f>MLSS白絵具1次演算式!$J$2</c:f>
              <c:strCache>
                <c:ptCount val="1"/>
                <c:pt idx="0">
                  <c:v>Ref</c:v>
                </c:pt>
              </c:strCache>
            </c:strRef>
          </c:tx>
          <c:spPr>
            <a:ln w="19050" cap="rnd">
              <a:solidFill>
                <a:schemeClr val="accent2"/>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MLSS白絵具1次演算式!$J$3:$J$1323</c:f>
              <c:numCache>
                <c:formatCode>General</c:formatCode>
                <c:ptCount val="1321"/>
                <c:pt idx="0">
                  <c:v>1215.3125</c:v>
                </c:pt>
                <c:pt idx="1">
                  <c:v>1215.25</c:v>
                </c:pt>
                <c:pt idx="2">
                  <c:v>1215.1875</c:v>
                </c:pt>
                <c:pt idx="3">
                  <c:v>1215.1875</c:v>
                </c:pt>
                <c:pt idx="4">
                  <c:v>1215.25</c:v>
                </c:pt>
                <c:pt idx="5">
                  <c:v>1215.25</c:v>
                </c:pt>
                <c:pt idx="6">
                  <c:v>1215.1875</c:v>
                </c:pt>
                <c:pt idx="7">
                  <c:v>1215.1875</c:v>
                </c:pt>
                <c:pt idx="8">
                  <c:v>1215.1875</c:v>
                </c:pt>
                <c:pt idx="9">
                  <c:v>1215.25</c:v>
                </c:pt>
              </c:numCache>
            </c:numRef>
          </c:yVal>
          <c:smooth val="0"/>
          <c:extLst>
            <c:ext xmlns:c16="http://schemas.microsoft.com/office/drawing/2014/chart" uri="{C3380CC4-5D6E-409C-BE32-E72D297353CC}">
              <c16:uniqueId val="{00000001-9E54-4512-87A1-85A4E50675DC}"/>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④</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MLSS白絵具1次演算式!$K$2</c:f>
              <c:strCache>
                <c:ptCount val="1"/>
                <c:pt idx="0">
                  <c:v>受光</c:v>
                </c:pt>
              </c:strCache>
            </c:strRef>
          </c:tx>
          <c:spPr>
            <a:ln w="19050" cap="rnd">
              <a:solidFill>
                <a:schemeClr val="accent1"/>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MLSS白絵具1次演算式!$K$3:$K$1323</c:f>
              <c:numCache>
                <c:formatCode>General</c:formatCode>
                <c:ptCount val="1321"/>
                <c:pt idx="0">
                  <c:v>1262</c:v>
                </c:pt>
                <c:pt idx="1">
                  <c:v>1261.3125</c:v>
                </c:pt>
                <c:pt idx="2">
                  <c:v>1262.1875</c:v>
                </c:pt>
                <c:pt idx="3">
                  <c:v>1261.75</c:v>
                </c:pt>
                <c:pt idx="4">
                  <c:v>1261.25</c:v>
                </c:pt>
                <c:pt idx="5">
                  <c:v>1260.75</c:v>
                </c:pt>
                <c:pt idx="6">
                  <c:v>1261.9375</c:v>
                </c:pt>
                <c:pt idx="7">
                  <c:v>1262</c:v>
                </c:pt>
                <c:pt idx="8">
                  <c:v>1263.125</c:v>
                </c:pt>
                <c:pt idx="9">
                  <c:v>1262.4375</c:v>
                </c:pt>
              </c:numCache>
            </c:numRef>
          </c:yVal>
          <c:smooth val="0"/>
          <c:extLst>
            <c:ext xmlns:c16="http://schemas.microsoft.com/office/drawing/2014/chart" uri="{C3380CC4-5D6E-409C-BE32-E72D297353CC}">
              <c16:uniqueId val="{00000000-7BF6-456B-9535-4F0312766B01}"/>
            </c:ext>
          </c:extLst>
        </c:ser>
        <c:ser>
          <c:idx val="1"/>
          <c:order val="1"/>
          <c:tx>
            <c:strRef>
              <c:f>MLSS白絵具1次演算式!$L$2</c:f>
              <c:strCache>
                <c:ptCount val="1"/>
                <c:pt idx="0">
                  <c:v>Ref</c:v>
                </c:pt>
              </c:strCache>
            </c:strRef>
          </c:tx>
          <c:spPr>
            <a:ln w="19050" cap="rnd">
              <a:solidFill>
                <a:schemeClr val="accent2"/>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MLSS白絵具1次演算式!$L$3:$L$1323</c:f>
              <c:numCache>
                <c:formatCode>General</c:formatCode>
                <c:ptCount val="1321"/>
                <c:pt idx="0">
                  <c:v>1215.4375</c:v>
                </c:pt>
                <c:pt idx="1">
                  <c:v>1215.4375</c:v>
                </c:pt>
                <c:pt idx="2">
                  <c:v>1215.5</c:v>
                </c:pt>
                <c:pt idx="3">
                  <c:v>1215.5</c:v>
                </c:pt>
                <c:pt idx="4">
                  <c:v>1215.4375</c:v>
                </c:pt>
                <c:pt idx="5">
                  <c:v>1215.375</c:v>
                </c:pt>
                <c:pt idx="6">
                  <c:v>1215.4375</c:v>
                </c:pt>
                <c:pt idx="7">
                  <c:v>1215.5625</c:v>
                </c:pt>
                <c:pt idx="8">
                  <c:v>1215.5</c:v>
                </c:pt>
                <c:pt idx="9">
                  <c:v>1215.375</c:v>
                </c:pt>
              </c:numCache>
            </c:numRef>
          </c:yVal>
          <c:smooth val="0"/>
          <c:extLst>
            <c:ext xmlns:c16="http://schemas.microsoft.com/office/drawing/2014/chart" uri="{C3380CC4-5D6E-409C-BE32-E72D297353CC}">
              <c16:uniqueId val="{00000001-7BF6-456B-9535-4F0312766B01}"/>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⑤</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MLSS白絵具1次演算式!$M$2</c:f>
              <c:strCache>
                <c:ptCount val="1"/>
                <c:pt idx="0">
                  <c:v>受光</c:v>
                </c:pt>
              </c:strCache>
            </c:strRef>
          </c:tx>
          <c:spPr>
            <a:ln w="19050" cap="rnd">
              <a:solidFill>
                <a:schemeClr val="accent1"/>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MLSS白絵具1次演算式!$M$3:$M$1323</c:f>
              <c:numCache>
                <c:formatCode>General</c:formatCode>
                <c:ptCount val="1321"/>
                <c:pt idx="0">
                  <c:v>926.125</c:v>
                </c:pt>
                <c:pt idx="1">
                  <c:v>926</c:v>
                </c:pt>
                <c:pt idx="2">
                  <c:v>926.6875</c:v>
                </c:pt>
                <c:pt idx="3">
                  <c:v>927.0625</c:v>
                </c:pt>
                <c:pt idx="4">
                  <c:v>923.3125</c:v>
                </c:pt>
                <c:pt idx="5">
                  <c:v>927.75</c:v>
                </c:pt>
                <c:pt idx="6">
                  <c:v>926.25</c:v>
                </c:pt>
                <c:pt idx="7">
                  <c:v>928.0625</c:v>
                </c:pt>
                <c:pt idx="8">
                  <c:v>925.5625</c:v>
                </c:pt>
                <c:pt idx="9">
                  <c:v>925.875</c:v>
                </c:pt>
              </c:numCache>
            </c:numRef>
          </c:yVal>
          <c:smooth val="0"/>
          <c:extLst>
            <c:ext xmlns:c16="http://schemas.microsoft.com/office/drawing/2014/chart" uri="{C3380CC4-5D6E-409C-BE32-E72D297353CC}">
              <c16:uniqueId val="{00000000-4CD1-4D74-AA9C-50A7180E7430}"/>
            </c:ext>
          </c:extLst>
        </c:ser>
        <c:ser>
          <c:idx val="1"/>
          <c:order val="1"/>
          <c:tx>
            <c:strRef>
              <c:f>MLSS白絵具1次演算式!$N$2</c:f>
              <c:strCache>
                <c:ptCount val="1"/>
                <c:pt idx="0">
                  <c:v>Ref</c:v>
                </c:pt>
              </c:strCache>
            </c:strRef>
          </c:tx>
          <c:spPr>
            <a:ln w="19050" cap="rnd">
              <a:solidFill>
                <a:schemeClr val="accent2"/>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MLSS白絵具1次演算式!$N$3:$N$1323</c:f>
              <c:numCache>
                <c:formatCode>General</c:formatCode>
                <c:ptCount val="1321"/>
                <c:pt idx="0">
                  <c:v>1215.875</c:v>
                </c:pt>
                <c:pt idx="1">
                  <c:v>1215.875</c:v>
                </c:pt>
                <c:pt idx="2">
                  <c:v>1215.9375</c:v>
                </c:pt>
                <c:pt idx="3">
                  <c:v>1215.9375</c:v>
                </c:pt>
                <c:pt idx="4">
                  <c:v>1215.9375</c:v>
                </c:pt>
                <c:pt idx="5">
                  <c:v>1215.9375</c:v>
                </c:pt>
                <c:pt idx="6">
                  <c:v>1215.9375</c:v>
                </c:pt>
                <c:pt idx="7">
                  <c:v>1215.9375</c:v>
                </c:pt>
                <c:pt idx="8">
                  <c:v>1215.9375</c:v>
                </c:pt>
                <c:pt idx="9">
                  <c:v>1215.9375</c:v>
                </c:pt>
              </c:numCache>
            </c:numRef>
          </c:yVal>
          <c:smooth val="0"/>
          <c:extLst>
            <c:ext xmlns:c16="http://schemas.microsoft.com/office/drawing/2014/chart" uri="{C3380CC4-5D6E-409C-BE32-E72D297353CC}">
              <c16:uniqueId val="{00000001-4CD1-4D74-AA9C-50A7180E7430}"/>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⑥</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MLSS白絵具1次演算式!$O$2</c:f>
              <c:strCache>
                <c:ptCount val="1"/>
                <c:pt idx="0">
                  <c:v>受光</c:v>
                </c:pt>
              </c:strCache>
            </c:strRef>
          </c:tx>
          <c:spPr>
            <a:ln w="19050" cap="rnd">
              <a:solidFill>
                <a:schemeClr val="accent1"/>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MLSS白絵具1次演算式!$O$3:$O$1323</c:f>
              <c:numCache>
                <c:formatCode>General</c:formatCode>
                <c:ptCount val="1321"/>
                <c:pt idx="0">
                  <c:v>802</c:v>
                </c:pt>
                <c:pt idx="1">
                  <c:v>800.8125</c:v>
                </c:pt>
                <c:pt idx="2">
                  <c:v>798.375</c:v>
                </c:pt>
                <c:pt idx="3">
                  <c:v>799.375</c:v>
                </c:pt>
                <c:pt idx="4">
                  <c:v>799.25</c:v>
                </c:pt>
                <c:pt idx="5">
                  <c:v>799.1875</c:v>
                </c:pt>
                <c:pt idx="6">
                  <c:v>800.3125</c:v>
                </c:pt>
                <c:pt idx="7">
                  <c:v>801.125</c:v>
                </c:pt>
                <c:pt idx="8">
                  <c:v>799.75</c:v>
                </c:pt>
                <c:pt idx="9">
                  <c:v>802.375</c:v>
                </c:pt>
              </c:numCache>
            </c:numRef>
          </c:yVal>
          <c:smooth val="0"/>
          <c:extLst>
            <c:ext xmlns:c16="http://schemas.microsoft.com/office/drawing/2014/chart" uri="{C3380CC4-5D6E-409C-BE32-E72D297353CC}">
              <c16:uniqueId val="{00000000-0FDD-44AF-A9B0-03F16FB80F3B}"/>
            </c:ext>
          </c:extLst>
        </c:ser>
        <c:ser>
          <c:idx val="1"/>
          <c:order val="1"/>
          <c:tx>
            <c:strRef>
              <c:f>MLSS白絵具1次演算式!$P$2</c:f>
              <c:strCache>
                <c:ptCount val="1"/>
                <c:pt idx="0">
                  <c:v>Ref</c:v>
                </c:pt>
              </c:strCache>
            </c:strRef>
          </c:tx>
          <c:spPr>
            <a:ln w="19050" cap="rnd">
              <a:solidFill>
                <a:schemeClr val="accent2"/>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MLSS白絵具1次演算式!$P$3:$P$1323</c:f>
              <c:numCache>
                <c:formatCode>General</c:formatCode>
                <c:ptCount val="1321"/>
                <c:pt idx="0">
                  <c:v>1216.0625</c:v>
                </c:pt>
                <c:pt idx="1">
                  <c:v>1216</c:v>
                </c:pt>
                <c:pt idx="2">
                  <c:v>1216.0625</c:v>
                </c:pt>
                <c:pt idx="3">
                  <c:v>1216</c:v>
                </c:pt>
                <c:pt idx="4">
                  <c:v>1216</c:v>
                </c:pt>
                <c:pt idx="5">
                  <c:v>1216</c:v>
                </c:pt>
                <c:pt idx="6">
                  <c:v>1216</c:v>
                </c:pt>
                <c:pt idx="7">
                  <c:v>1216</c:v>
                </c:pt>
                <c:pt idx="8">
                  <c:v>1216</c:v>
                </c:pt>
                <c:pt idx="9">
                  <c:v>1216.0625</c:v>
                </c:pt>
              </c:numCache>
            </c:numRef>
          </c:yVal>
          <c:smooth val="0"/>
          <c:extLst>
            <c:ext xmlns:c16="http://schemas.microsoft.com/office/drawing/2014/chart" uri="{C3380CC4-5D6E-409C-BE32-E72D297353CC}">
              <c16:uniqueId val="{00000001-0FDD-44AF-A9B0-03F16FB80F3B}"/>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⑦</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MLSS白絵具1次演算式!$Q$2</c:f>
              <c:strCache>
                <c:ptCount val="1"/>
                <c:pt idx="0">
                  <c:v>受光</c:v>
                </c:pt>
              </c:strCache>
            </c:strRef>
          </c:tx>
          <c:spPr>
            <a:ln w="19050" cap="rnd">
              <a:solidFill>
                <a:schemeClr val="accent1"/>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MLSS白絵具1次演算式!$Q$3:$Q$1323</c:f>
              <c:numCache>
                <c:formatCode>General</c:formatCode>
                <c:ptCount val="1321"/>
                <c:pt idx="0">
                  <c:v>449.4375</c:v>
                </c:pt>
                <c:pt idx="1">
                  <c:v>449.375</c:v>
                </c:pt>
                <c:pt idx="2">
                  <c:v>449.4375</c:v>
                </c:pt>
                <c:pt idx="3">
                  <c:v>449.6875</c:v>
                </c:pt>
                <c:pt idx="4">
                  <c:v>449.8125</c:v>
                </c:pt>
                <c:pt idx="5">
                  <c:v>450.4375</c:v>
                </c:pt>
                <c:pt idx="6">
                  <c:v>449.625</c:v>
                </c:pt>
                <c:pt idx="7">
                  <c:v>449.0625</c:v>
                </c:pt>
                <c:pt idx="8">
                  <c:v>449.625</c:v>
                </c:pt>
                <c:pt idx="9">
                  <c:v>449.9375</c:v>
                </c:pt>
              </c:numCache>
            </c:numRef>
          </c:yVal>
          <c:smooth val="0"/>
          <c:extLst>
            <c:ext xmlns:c16="http://schemas.microsoft.com/office/drawing/2014/chart" uri="{C3380CC4-5D6E-409C-BE32-E72D297353CC}">
              <c16:uniqueId val="{00000000-3FDB-4EFD-95C8-260142F14F48}"/>
            </c:ext>
          </c:extLst>
        </c:ser>
        <c:ser>
          <c:idx val="1"/>
          <c:order val="1"/>
          <c:tx>
            <c:strRef>
              <c:f>MLSS白絵具1次演算式!$R$2</c:f>
              <c:strCache>
                <c:ptCount val="1"/>
                <c:pt idx="0">
                  <c:v>Ref</c:v>
                </c:pt>
              </c:strCache>
            </c:strRef>
          </c:tx>
          <c:spPr>
            <a:ln w="19050" cap="rnd">
              <a:solidFill>
                <a:schemeClr val="accent2"/>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MLSS白絵具1次演算式!$R$3:$R$1323</c:f>
              <c:numCache>
                <c:formatCode>General</c:formatCode>
                <c:ptCount val="1321"/>
                <c:pt idx="0">
                  <c:v>1217.9375</c:v>
                </c:pt>
                <c:pt idx="1">
                  <c:v>1218</c:v>
                </c:pt>
                <c:pt idx="2">
                  <c:v>1217.9375</c:v>
                </c:pt>
                <c:pt idx="3">
                  <c:v>1217.9375</c:v>
                </c:pt>
                <c:pt idx="4">
                  <c:v>1217.9375</c:v>
                </c:pt>
                <c:pt idx="5">
                  <c:v>1218</c:v>
                </c:pt>
                <c:pt idx="6">
                  <c:v>1217.9375</c:v>
                </c:pt>
                <c:pt idx="7">
                  <c:v>1217.9375</c:v>
                </c:pt>
                <c:pt idx="8">
                  <c:v>1217.9375</c:v>
                </c:pt>
                <c:pt idx="9">
                  <c:v>1217.9375</c:v>
                </c:pt>
              </c:numCache>
            </c:numRef>
          </c:yVal>
          <c:smooth val="0"/>
          <c:extLst>
            <c:ext xmlns:c16="http://schemas.microsoft.com/office/drawing/2014/chart" uri="{C3380CC4-5D6E-409C-BE32-E72D297353CC}">
              <c16:uniqueId val="{00000001-3FDB-4EFD-95C8-260142F14F48}"/>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1500"/>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①</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MLSS白絵具1次演算式!$E$2</c:f>
              <c:strCache>
                <c:ptCount val="1"/>
                <c:pt idx="0">
                  <c:v>受光</c:v>
                </c:pt>
              </c:strCache>
            </c:strRef>
          </c:tx>
          <c:spPr>
            <a:ln w="19050" cap="rnd">
              <a:solidFill>
                <a:schemeClr val="accent1"/>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MLSS白絵具1次演算式!$E$3:$E$1323</c:f>
              <c:numCache>
                <c:formatCode>General</c:formatCode>
                <c:ptCount val="1321"/>
                <c:pt idx="0">
                  <c:v>1688.25</c:v>
                </c:pt>
                <c:pt idx="1">
                  <c:v>1688.25</c:v>
                </c:pt>
                <c:pt idx="2">
                  <c:v>1687.875</c:v>
                </c:pt>
                <c:pt idx="3">
                  <c:v>1688.3125</c:v>
                </c:pt>
                <c:pt idx="4">
                  <c:v>1688.0625</c:v>
                </c:pt>
                <c:pt idx="5">
                  <c:v>1688.25</c:v>
                </c:pt>
                <c:pt idx="6">
                  <c:v>1687.5</c:v>
                </c:pt>
                <c:pt idx="7">
                  <c:v>1687.875</c:v>
                </c:pt>
                <c:pt idx="8">
                  <c:v>1688.4375</c:v>
                </c:pt>
                <c:pt idx="9">
                  <c:v>1688.25</c:v>
                </c:pt>
              </c:numCache>
            </c:numRef>
          </c:yVal>
          <c:smooth val="0"/>
          <c:extLst>
            <c:ext xmlns:c16="http://schemas.microsoft.com/office/drawing/2014/chart" uri="{C3380CC4-5D6E-409C-BE32-E72D297353CC}">
              <c16:uniqueId val="{00000000-D17B-4B72-B8B3-5E640B886220}"/>
            </c:ext>
          </c:extLst>
        </c:ser>
        <c:ser>
          <c:idx val="1"/>
          <c:order val="1"/>
          <c:tx>
            <c:strRef>
              <c:f>MLSS白絵具1次演算式!$F$2</c:f>
              <c:strCache>
                <c:ptCount val="1"/>
                <c:pt idx="0">
                  <c:v>Ref</c:v>
                </c:pt>
              </c:strCache>
            </c:strRef>
          </c:tx>
          <c:spPr>
            <a:ln w="19050" cap="rnd">
              <a:solidFill>
                <a:schemeClr val="accent2"/>
              </a:solidFill>
              <a:round/>
            </a:ln>
            <a:effectLst/>
          </c:spPr>
          <c:marker>
            <c:symbol val="none"/>
          </c:marker>
          <c:xVal>
            <c:numRef>
              <c:f>MLSS白絵具1次演算式!$B$3:$B$1323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MLSS白絵具1次演算式!$F$3:$F$1323</c:f>
              <c:numCache>
                <c:formatCode>General</c:formatCode>
                <c:ptCount val="1321"/>
                <c:pt idx="0">
                  <c:v>1215.4375</c:v>
                </c:pt>
                <c:pt idx="1">
                  <c:v>1215.375</c:v>
                </c:pt>
                <c:pt idx="2">
                  <c:v>1215.375</c:v>
                </c:pt>
                <c:pt idx="3">
                  <c:v>1215.3125</c:v>
                </c:pt>
                <c:pt idx="4">
                  <c:v>1215.3125</c:v>
                </c:pt>
                <c:pt idx="5">
                  <c:v>1215.375</c:v>
                </c:pt>
                <c:pt idx="6">
                  <c:v>1215.375</c:v>
                </c:pt>
                <c:pt idx="7">
                  <c:v>1215.3125</c:v>
                </c:pt>
                <c:pt idx="8">
                  <c:v>1215.375</c:v>
                </c:pt>
                <c:pt idx="9">
                  <c:v>1215.375</c:v>
                </c:pt>
              </c:numCache>
            </c:numRef>
          </c:yVal>
          <c:smooth val="0"/>
          <c:extLst>
            <c:ext xmlns:c16="http://schemas.microsoft.com/office/drawing/2014/chart" uri="{C3380CC4-5D6E-409C-BE32-E72D297353CC}">
              <c16:uniqueId val="{00000001-D17B-4B72-B8B3-5E640B886220}"/>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吸光度と</a:t>
            </a:r>
            <a:r>
              <a:rPr lang="en-US" altLang="ja-JP"/>
              <a:t>MLSS</a:t>
            </a:r>
            <a:r>
              <a:rPr lang="ja-JP" altLang="en-US"/>
              <a:t>（白絵具溶液）</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MLSS白絵具1次演算式!$AJ$50</c:f>
              <c:strCache>
                <c:ptCount val="1"/>
                <c:pt idx="0">
                  <c:v>吸光度</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318632983377078"/>
                  <c:y val="-5.4695246427529896E-3"/>
                </c:manualLayout>
              </c:layout>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MLSS白絵具1次演算式!$AJ$51:$AJ$58</c:f>
              <c:numCache>
                <c:formatCode>General</c:formatCode>
                <c:ptCount val="8"/>
                <c:pt idx="0">
                  <c:v>0</c:v>
                </c:pt>
                <c:pt idx="1">
                  <c:v>1.8144216191114892E-2</c:v>
                </c:pt>
                <c:pt idx="2">
                  <c:v>3.6405337208573911E-2</c:v>
                </c:pt>
                <c:pt idx="3">
                  <c:v>7.3079796544439371E-2</c:v>
                </c:pt>
                <c:pt idx="4">
                  <c:v>0.14475982447772232</c:v>
                </c:pt>
                <c:pt idx="5">
                  <c:v>0.27952136277643463</c:v>
                </c:pt>
                <c:pt idx="6">
                  <c:v>0.34323297893408578</c:v>
                </c:pt>
                <c:pt idx="7">
                  <c:v>0.59538213753040259</c:v>
                </c:pt>
              </c:numCache>
            </c:numRef>
          </c:xVal>
          <c:yVal>
            <c:numRef>
              <c:f>MLSS白絵具1次演算式!$AH$51:$AH$58</c:f>
              <c:numCache>
                <c:formatCode>General</c:formatCode>
                <c:ptCount val="8"/>
                <c:pt idx="0">
                  <c:v>0</c:v>
                </c:pt>
                <c:pt idx="1">
                  <c:v>480</c:v>
                </c:pt>
                <c:pt idx="2">
                  <c:v>990</c:v>
                </c:pt>
                <c:pt idx="3">
                  <c:v>2030</c:v>
                </c:pt>
                <c:pt idx="4">
                  <c:v>4170</c:v>
                </c:pt>
                <c:pt idx="5">
                  <c:v>8330</c:v>
                </c:pt>
                <c:pt idx="6">
                  <c:v>10300</c:v>
                </c:pt>
                <c:pt idx="7">
                  <c:v>20300</c:v>
                </c:pt>
              </c:numCache>
            </c:numRef>
          </c:yVal>
          <c:smooth val="0"/>
          <c:extLst>
            <c:ext xmlns:c16="http://schemas.microsoft.com/office/drawing/2014/chart" uri="{C3380CC4-5D6E-409C-BE32-E72D297353CC}">
              <c16:uniqueId val="{00000001-E963-4600-AD63-21FBAB358234}"/>
            </c:ext>
          </c:extLst>
        </c:ser>
        <c:dLbls>
          <c:showLegendKey val="0"/>
          <c:showVal val="0"/>
          <c:showCatName val="0"/>
          <c:showSerName val="0"/>
          <c:showPercent val="0"/>
          <c:showBubbleSize val="0"/>
        </c:dLbls>
        <c:axId val="604304384"/>
        <c:axId val="604303904"/>
      </c:scatterChart>
      <c:valAx>
        <c:axId val="604304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04303904"/>
        <c:crosses val="autoZero"/>
        <c:crossBetween val="midCat"/>
      </c:valAx>
      <c:valAx>
        <c:axId val="60430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IM-100P</a:t>
                </a:r>
                <a:r>
                  <a:rPr lang="ja-JP" altLang="en-US"/>
                  <a:t>基準器ﾓｰﾄﾞ</a:t>
                </a:r>
                <a:r>
                  <a:rPr lang="en-US" altLang="ja-JP"/>
                  <a:t>5</a:t>
                </a:r>
                <a:r>
                  <a:rPr lang="ja-JP" altLang="en-US"/>
                  <a:t>（</a:t>
                </a:r>
                <a:r>
                  <a:rPr lang="en-US" altLang="ja-JP"/>
                  <a:t>mg/L</a:t>
                </a:r>
                <a:r>
                  <a:rPr lang="ja-JP"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04304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MLSS白絵具1次演算式!$AE$62</c:f>
              <c:strCache>
                <c:ptCount val="1"/>
                <c:pt idx="0">
                  <c:v>1次演算後</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MLSS白絵具1次演算式!$AC$63:$AC$69</c:f>
              <c:numCache>
                <c:formatCode>General</c:formatCode>
                <c:ptCount val="7"/>
                <c:pt idx="0">
                  <c:v>0</c:v>
                </c:pt>
                <c:pt idx="1">
                  <c:v>480</c:v>
                </c:pt>
                <c:pt idx="2">
                  <c:v>990</c:v>
                </c:pt>
                <c:pt idx="3">
                  <c:v>2030</c:v>
                </c:pt>
                <c:pt idx="4">
                  <c:v>4170</c:v>
                </c:pt>
                <c:pt idx="5">
                  <c:v>8330</c:v>
                </c:pt>
                <c:pt idx="6">
                  <c:v>10300</c:v>
                </c:pt>
              </c:numCache>
            </c:numRef>
          </c:xVal>
          <c:yVal>
            <c:numRef>
              <c:f>MLSS白絵具1次演算式!$AE$63:$AE$69</c:f>
              <c:numCache>
                <c:formatCode>0</c:formatCode>
                <c:ptCount val="7"/>
                <c:pt idx="0">
                  <c:v>4.4242999999999997</c:v>
                </c:pt>
                <c:pt idx="1">
                  <c:v>481.47241138842776</c:v>
                </c:pt>
                <c:pt idx="2">
                  <c:v>980.68648475687905</c:v>
                </c:pt>
                <c:pt idx="3">
                  <c:v>2028.2529331876933</c:v>
                </c:pt>
                <c:pt idx="4">
                  <c:v>4179.4847034490285</c:v>
                </c:pt>
                <c:pt idx="5">
                  <c:v>8320.8221654650242</c:v>
                </c:pt>
                <c:pt idx="6">
                  <c:v>10304.99885928617</c:v>
                </c:pt>
              </c:numCache>
            </c:numRef>
          </c:yVal>
          <c:smooth val="0"/>
          <c:extLst>
            <c:ext xmlns:c16="http://schemas.microsoft.com/office/drawing/2014/chart" uri="{C3380CC4-5D6E-409C-BE32-E72D297353CC}">
              <c16:uniqueId val="{00000000-8656-4EDA-831F-54B4D4E015DE}"/>
            </c:ext>
          </c:extLst>
        </c:ser>
        <c:dLbls>
          <c:showLegendKey val="0"/>
          <c:showVal val="0"/>
          <c:showCatName val="0"/>
          <c:showSerName val="0"/>
          <c:showPercent val="0"/>
          <c:showBubbleSize val="0"/>
        </c:dLbls>
        <c:axId val="904437008"/>
        <c:axId val="904421168"/>
      </c:scatterChart>
      <c:valAx>
        <c:axId val="904437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IM-100P</a:t>
                </a:r>
                <a:r>
                  <a:rPr lang="ja-JP" altLang="en-US"/>
                  <a:t>基準器（</a:t>
                </a:r>
                <a:r>
                  <a:rPr lang="en-US" altLang="ja-JP"/>
                  <a:t>mg/L</a:t>
                </a:r>
                <a:r>
                  <a:rPr lang="ja-JP" alt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4421168"/>
        <c:crosses val="autoZero"/>
        <c:crossBetween val="midCat"/>
      </c:valAx>
      <c:valAx>
        <c:axId val="904421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1</a:t>
                </a:r>
                <a:r>
                  <a:rPr lang="ja-JP" altLang="en-US"/>
                  <a:t>次演算後（</a:t>
                </a:r>
                <a:r>
                  <a:rPr lang="en-US" altLang="ja-JP"/>
                  <a:t>mg/L</a:t>
                </a:r>
                <a:r>
                  <a:rPr lang="ja-JP"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4437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②</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'!$G$2</c:f>
              <c:strCache>
                <c:ptCount val="1"/>
                <c:pt idx="0">
                  <c:v>受光</c:v>
                </c:pt>
              </c:strCache>
            </c:strRef>
          </c:tx>
          <c:spPr>
            <a:ln w="19050" cap="rnd">
              <a:solidFill>
                <a:schemeClr val="accent1"/>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'!$G$3:$G$1323</c:f>
              <c:numCache>
                <c:formatCode>General</c:formatCode>
                <c:ptCount val="1321"/>
                <c:pt idx="0">
                  <c:v>1521.4375</c:v>
                </c:pt>
                <c:pt idx="1">
                  <c:v>1521.8125</c:v>
                </c:pt>
                <c:pt idx="2">
                  <c:v>1522.0625</c:v>
                </c:pt>
                <c:pt idx="3">
                  <c:v>1521.5</c:v>
                </c:pt>
                <c:pt idx="4">
                  <c:v>1522.0625</c:v>
                </c:pt>
                <c:pt idx="5">
                  <c:v>1521.9375</c:v>
                </c:pt>
                <c:pt idx="6">
                  <c:v>1522</c:v>
                </c:pt>
                <c:pt idx="7">
                  <c:v>1521.75</c:v>
                </c:pt>
                <c:pt idx="8">
                  <c:v>1521.3125</c:v>
                </c:pt>
                <c:pt idx="9">
                  <c:v>1521.875</c:v>
                </c:pt>
              </c:numCache>
            </c:numRef>
          </c:yVal>
          <c:smooth val="0"/>
          <c:extLst>
            <c:ext xmlns:c16="http://schemas.microsoft.com/office/drawing/2014/chart" uri="{C3380CC4-5D6E-409C-BE32-E72D297353CC}">
              <c16:uniqueId val="{00000000-B324-4719-9084-E00FE3852C70}"/>
            </c:ext>
          </c:extLst>
        </c:ser>
        <c:ser>
          <c:idx val="1"/>
          <c:order val="1"/>
          <c:tx>
            <c:strRef>
              <c:f>'MLSS黒絵具1次演算式 '!$H$2</c:f>
              <c:strCache>
                <c:ptCount val="1"/>
                <c:pt idx="0">
                  <c:v>Ref</c:v>
                </c:pt>
              </c:strCache>
            </c:strRef>
          </c:tx>
          <c:spPr>
            <a:ln w="19050" cap="rnd">
              <a:solidFill>
                <a:schemeClr val="accent2"/>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'!$H$3:$H$1323</c:f>
              <c:numCache>
                <c:formatCode>General</c:formatCode>
                <c:ptCount val="1321"/>
                <c:pt idx="0">
                  <c:v>1214.9375</c:v>
                </c:pt>
                <c:pt idx="1">
                  <c:v>1215</c:v>
                </c:pt>
                <c:pt idx="2">
                  <c:v>1215</c:v>
                </c:pt>
                <c:pt idx="3">
                  <c:v>1215.0625</c:v>
                </c:pt>
                <c:pt idx="4">
                  <c:v>1214.9375</c:v>
                </c:pt>
                <c:pt idx="5">
                  <c:v>1215</c:v>
                </c:pt>
                <c:pt idx="6">
                  <c:v>1214.9375</c:v>
                </c:pt>
                <c:pt idx="7">
                  <c:v>1214.8125</c:v>
                </c:pt>
                <c:pt idx="8">
                  <c:v>1214.8125</c:v>
                </c:pt>
                <c:pt idx="9">
                  <c:v>1214.8125</c:v>
                </c:pt>
              </c:numCache>
            </c:numRef>
          </c:yVal>
          <c:smooth val="0"/>
          <c:extLst>
            <c:ext xmlns:c16="http://schemas.microsoft.com/office/drawing/2014/chart" uri="{C3380CC4-5D6E-409C-BE32-E72D297353CC}">
              <c16:uniqueId val="{00000001-B324-4719-9084-E00FE3852C70}"/>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③</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'!$I$2</c:f>
              <c:strCache>
                <c:ptCount val="1"/>
                <c:pt idx="0">
                  <c:v>受光</c:v>
                </c:pt>
              </c:strCache>
            </c:strRef>
          </c:tx>
          <c:spPr>
            <a:ln w="19050" cap="rnd">
              <a:solidFill>
                <a:schemeClr val="accent1"/>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'!$I$3:$I$1323</c:f>
              <c:numCache>
                <c:formatCode>General</c:formatCode>
                <c:ptCount val="1321"/>
                <c:pt idx="0">
                  <c:v>1303.5</c:v>
                </c:pt>
                <c:pt idx="1">
                  <c:v>1304.125</c:v>
                </c:pt>
                <c:pt idx="2">
                  <c:v>1303.4375</c:v>
                </c:pt>
                <c:pt idx="3">
                  <c:v>1304</c:v>
                </c:pt>
                <c:pt idx="4">
                  <c:v>1303.75</c:v>
                </c:pt>
                <c:pt idx="5">
                  <c:v>1303.9375</c:v>
                </c:pt>
                <c:pt idx="6">
                  <c:v>1302.625</c:v>
                </c:pt>
                <c:pt idx="7">
                  <c:v>1303.5</c:v>
                </c:pt>
                <c:pt idx="8">
                  <c:v>1303.3125</c:v>
                </c:pt>
                <c:pt idx="9">
                  <c:v>1303</c:v>
                </c:pt>
              </c:numCache>
            </c:numRef>
          </c:yVal>
          <c:smooth val="0"/>
          <c:extLst>
            <c:ext xmlns:c16="http://schemas.microsoft.com/office/drawing/2014/chart" uri="{C3380CC4-5D6E-409C-BE32-E72D297353CC}">
              <c16:uniqueId val="{00000000-C437-4F8D-907A-EC803263582D}"/>
            </c:ext>
          </c:extLst>
        </c:ser>
        <c:ser>
          <c:idx val="1"/>
          <c:order val="1"/>
          <c:tx>
            <c:strRef>
              <c:f>'MLSS黒絵具1次演算式 '!$J$2</c:f>
              <c:strCache>
                <c:ptCount val="1"/>
                <c:pt idx="0">
                  <c:v>Ref</c:v>
                </c:pt>
              </c:strCache>
            </c:strRef>
          </c:tx>
          <c:spPr>
            <a:ln w="19050" cap="rnd">
              <a:solidFill>
                <a:schemeClr val="accent2"/>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'!$J$3:$J$1323</c:f>
              <c:numCache>
                <c:formatCode>General</c:formatCode>
                <c:ptCount val="1321"/>
                <c:pt idx="0">
                  <c:v>1214.875</c:v>
                </c:pt>
                <c:pt idx="1">
                  <c:v>1214.8125</c:v>
                </c:pt>
                <c:pt idx="2">
                  <c:v>1214.75</c:v>
                </c:pt>
                <c:pt idx="3">
                  <c:v>1214.8125</c:v>
                </c:pt>
                <c:pt idx="4">
                  <c:v>1214.8125</c:v>
                </c:pt>
                <c:pt idx="5">
                  <c:v>1214.875</c:v>
                </c:pt>
                <c:pt idx="6">
                  <c:v>1214.875</c:v>
                </c:pt>
                <c:pt idx="7">
                  <c:v>1214.8125</c:v>
                </c:pt>
                <c:pt idx="8">
                  <c:v>1214.8125</c:v>
                </c:pt>
                <c:pt idx="9">
                  <c:v>1214.75</c:v>
                </c:pt>
              </c:numCache>
            </c:numRef>
          </c:yVal>
          <c:smooth val="0"/>
          <c:extLst>
            <c:ext xmlns:c16="http://schemas.microsoft.com/office/drawing/2014/chart" uri="{C3380CC4-5D6E-409C-BE32-E72D297353CC}">
              <c16:uniqueId val="{00000001-C437-4F8D-907A-EC803263582D}"/>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④</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'!$K$2</c:f>
              <c:strCache>
                <c:ptCount val="1"/>
                <c:pt idx="0">
                  <c:v>受光</c:v>
                </c:pt>
              </c:strCache>
            </c:strRef>
          </c:tx>
          <c:spPr>
            <a:ln w="19050" cap="rnd">
              <a:solidFill>
                <a:schemeClr val="accent1"/>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'!$K$3:$K$1323</c:f>
              <c:numCache>
                <c:formatCode>General</c:formatCode>
                <c:ptCount val="1321"/>
                <c:pt idx="0">
                  <c:v>951.875</c:v>
                </c:pt>
                <c:pt idx="1">
                  <c:v>953.75</c:v>
                </c:pt>
                <c:pt idx="2">
                  <c:v>954.8125</c:v>
                </c:pt>
                <c:pt idx="3">
                  <c:v>951.4375</c:v>
                </c:pt>
                <c:pt idx="4">
                  <c:v>953.375</c:v>
                </c:pt>
                <c:pt idx="5">
                  <c:v>953.8125</c:v>
                </c:pt>
                <c:pt idx="6">
                  <c:v>952.3125</c:v>
                </c:pt>
                <c:pt idx="7">
                  <c:v>954.1875</c:v>
                </c:pt>
                <c:pt idx="8">
                  <c:v>952.875</c:v>
                </c:pt>
                <c:pt idx="9">
                  <c:v>952.625</c:v>
                </c:pt>
              </c:numCache>
            </c:numRef>
          </c:yVal>
          <c:smooth val="0"/>
          <c:extLst>
            <c:ext xmlns:c16="http://schemas.microsoft.com/office/drawing/2014/chart" uri="{C3380CC4-5D6E-409C-BE32-E72D297353CC}">
              <c16:uniqueId val="{00000000-0396-41CD-9796-7FBDFB88928E}"/>
            </c:ext>
          </c:extLst>
        </c:ser>
        <c:ser>
          <c:idx val="1"/>
          <c:order val="1"/>
          <c:tx>
            <c:strRef>
              <c:f>'MLSS黒絵具1次演算式 '!$L$2</c:f>
              <c:strCache>
                <c:ptCount val="1"/>
                <c:pt idx="0">
                  <c:v>Ref</c:v>
                </c:pt>
              </c:strCache>
            </c:strRef>
          </c:tx>
          <c:spPr>
            <a:ln w="19050" cap="rnd">
              <a:solidFill>
                <a:schemeClr val="accent2"/>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'!$L$3:$L$1323</c:f>
              <c:numCache>
                <c:formatCode>General</c:formatCode>
                <c:ptCount val="1321"/>
                <c:pt idx="0">
                  <c:v>1215.25</c:v>
                </c:pt>
                <c:pt idx="1">
                  <c:v>1215.1875</c:v>
                </c:pt>
                <c:pt idx="2">
                  <c:v>1215.3125</c:v>
                </c:pt>
                <c:pt idx="3">
                  <c:v>1215.25</c:v>
                </c:pt>
                <c:pt idx="4">
                  <c:v>1215.25</c:v>
                </c:pt>
                <c:pt idx="5">
                  <c:v>1215.25</c:v>
                </c:pt>
                <c:pt idx="6">
                  <c:v>1215.1875</c:v>
                </c:pt>
                <c:pt idx="7">
                  <c:v>1215.1875</c:v>
                </c:pt>
                <c:pt idx="8">
                  <c:v>1215.25</c:v>
                </c:pt>
                <c:pt idx="9">
                  <c:v>1215.1875</c:v>
                </c:pt>
              </c:numCache>
            </c:numRef>
          </c:yVal>
          <c:smooth val="0"/>
          <c:extLst>
            <c:ext xmlns:c16="http://schemas.microsoft.com/office/drawing/2014/chart" uri="{C3380CC4-5D6E-409C-BE32-E72D297353CC}">
              <c16:uniqueId val="{00000001-0396-41CD-9796-7FBDFB88928E}"/>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⑤</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'!$M$2</c:f>
              <c:strCache>
                <c:ptCount val="1"/>
                <c:pt idx="0">
                  <c:v>受光</c:v>
                </c:pt>
              </c:strCache>
            </c:strRef>
          </c:tx>
          <c:spPr>
            <a:ln w="19050" cap="rnd">
              <a:solidFill>
                <a:schemeClr val="accent1"/>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'!$M$3:$M$1323</c:f>
              <c:numCache>
                <c:formatCode>General</c:formatCode>
                <c:ptCount val="1321"/>
                <c:pt idx="0">
                  <c:v>509.625</c:v>
                </c:pt>
                <c:pt idx="1">
                  <c:v>507.8125</c:v>
                </c:pt>
                <c:pt idx="2">
                  <c:v>507.8125</c:v>
                </c:pt>
                <c:pt idx="3">
                  <c:v>508.0625</c:v>
                </c:pt>
                <c:pt idx="4">
                  <c:v>508.25</c:v>
                </c:pt>
                <c:pt idx="5">
                  <c:v>507.625</c:v>
                </c:pt>
                <c:pt idx="6">
                  <c:v>508.625</c:v>
                </c:pt>
                <c:pt idx="7">
                  <c:v>508.5</c:v>
                </c:pt>
                <c:pt idx="8">
                  <c:v>508</c:v>
                </c:pt>
                <c:pt idx="9">
                  <c:v>509.25</c:v>
                </c:pt>
              </c:numCache>
            </c:numRef>
          </c:yVal>
          <c:smooth val="0"/>
          <c:extLst>
            <c:ext xmlns:c16="http://schemas.microsoft.com/office/drawing/2014/chart" uri="{C3380CC4-5D6E-409C-BE32-E72D297353CC}">
              <c16:uniqueId val="{00000000-D859-4C60-8B85-4B3D5B5FBA5C}"/>
            </c:ext>
          </c:extLst>
        </c:ser>
        <c:ser>
          <c:idx val="1"/>
          <c:order val="1"/>
          <c:tx>
            <c:strRef>
              <c:f>'MLSS黒絵具1次演算式 '!$N$2</c:f>
              <c:strCache>
                <c:ptCount val="1"/>
                <c:pt idx="0">
                  <c:v>Ref</c:v>
                </c:pt>
              </c:strCache>
            </c:strRef>
          </c:tx>
          <c:spPr>
            <a:ln w="19050" cap="rnd">
              <a:solidFill>
                <a:schemeClr val="accent2"/>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'!$N$3:$N$1323</c:f>
              <c:numCache>
                <c:formatCode>General</c:formatCode>
                <c:ptCount val="1321"/>
                <c:pt idx="0">
                  <c:v>1214.875</c:v>
                </c:pt>
                <c:pt idx="1">
                  <c:v>1214.875</c:v>
                </c:pt>
                <c:pt idx="2">
                  <c:v>1214.875</c:v>
                </c:pt>
                <c:pt idx="3">
                  <c:v>1214.875</c:v>
                </c:pt>
                <c:pt idx="4">
                  <c:v>1214.75</c:v>
                </c:pt>
                <c:pt idx="5">
                  <c:v>1214.9375</c:v>
                </c:pt>
                <c:pt idx="6">
                  <c:v>1214.9375</c:v>
                </c:pt>
                <c:pt idx="7">
                  <c:v>1214.9375</c:v>
                </c:pt>
                <c:pt idx="8">
                  <c:v>1215</c:v>
                </c:pt>
                <c:pt idx="9">
                  <c:v>1214.75</c:v>
                </c:pt>
              </c:numCache>
            </c:numRef>
          </c:yVal>
          <c:smooth val="0"/>
          <c:extLst>
            <c:ext xmlns:c16="http://schemas.microsoft.com/office/drawing/2014/chart" uri="{C3380CC4-5D6E-409C-BE32-E72D297353CC}">
              <c16:uniqueId val="{00000001-D859-4C60-8B85-4B3D5B5FBA5C}"/>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⑥</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'!$O$2</c:f>
              <c:strCache>
                <c:ptCount val="1"/>
                <c:pt idx="0">
                  <c:v>受光</c:v>
                </c:pt>
              </c:strCache>
            </c:strRef>
          </c:tx>
          <c:spPr>
            <a:ln w="19050" cap="rnd">
              <a:solidFill>
                <a:schemeClr val="accent1"/>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'!$O$3:$O$1323</c:f>
              <c:numCache>
                <c:formatCode>General</c:formatCode>
                <c:ptCount val="1321"/>
                <c:pt idx="0">
                  <c:v>366.4375</c:v>
                </c:pt>
                <c:pt idx="1">
                  <c:v>366</c:v>
                </c:pt>
                <c:pt idx="2">
                  <c:v>365.1875</c:v>
                </c:pt>
                <c:pt idx="3">
                  <c:v>365.4375</c:v>
                </c:pt>
                <c:pt idx="4">
                  <c:v>364.4375</c:v>
                </c:pt>
                <c:pt idx="5">
                  <c:v>366.75</c:v>
                </c:pt>
                <c:pt idx="6">
                  <c:v>365.625</c:v>
                </c:pt>
                <c:pt idx="7">
                  <c:v>364.125</c:v>
                </c:pt>
                <c:pt idx="8">
                  <c:v>366</c:v>
                </c:pt>
                <c:pt idx="9">
                  <c:v>365.375</c:v>
                </c:pt>
              </c:numCache>
            </c:numRef>
          </c:yVal>
          <c:smooth val="0"/>
          <c:extLst>
            <c:ext xmlns:c16="http://schemas.microsoft.com/office/drawing/2014/chart" uri="{C3380CC4-5D6E-409C-BE32-E72D297353CC}">
              <c16:uniqueId val="{00000000-B2F2-4DD5-AA26-E4C1389816E4}"/>
            </c:ext>
          </c:extLst>
        </c:ser>
        <c:ser>
          <c:idx val="1"/>
          <c:order val="1"/>
          <c:tx>
            <c:strRef>
              <c:f>'MLSS黒絵具1次演算式 '!$P$2</c:f>
              <c:strCache>
                <c:ptCount val="1"/>
                <c:pt idx="0">
                  <c:v>Ref</c:v>
                </c:pt>
              </c:strCache>
            </c:strRef>
          </c:tx>
          <c:spPr>
            <a:ln w="19050" cap="rnd">
              <a:solidFill>
                <a:schemeClr val="accent2"/>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'!$P$3:$P$1323</c:f>
              <c:numCache>
                <c:formatCode>General</c:formatCode>
                <c:ptCount val="1321"/>
                <c:pt idx="0">
                  <c:v>1214.6875</c:v>
                </c:pt>
                <c:pt idx="1">
                  <c:v>1214.75</c:v>
                </c:pt>
                <c:pt idx="2">
                  <c:v>1214.6875</c:v>
                </c:pt>
                <c:pt idx="3">
                  <c:v>1214.625</c:v>
                </c:pt>
                <c:pt idx="4">
                  <c:v>1214.6875</c:v>
                </c:pt>
                <c:pt idx="5">
                  <c:v>1214.6875</c:v>
                </c:pt>
                <c:pt idx="6">
                  <c:v>1214.75</c:v>
                </c:pt>
                <c:pt idx="7">
                  <c:v>1214.6875</c:v>
                </c:pt>
                <c:pt idx="8">
                  <c:v>1214.6875</c:v>
                </c:pt>
                <c:pt idx="9">
                  <c:v>1214.75</c:v>
                </c:pt>
              </c:numCache>
            </c:numRef>
          </c:yVal>
          <c:smooth val="0"/>
          <c:extLst>
            <c:ext xmlns:c16="http://schemas.microsoft.com/office/drawing/2014/chart" uri="{C3380CC4-5D6E-409C-BE32-E72D297353CC}">
              <c16:uniqueId val="{00000001-B2F2-4DD5-AA26-E4C1389816E4}"/>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⑦</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'!$Q$2</c:f>
              <c:strCache>
                <c:ptCount val="1"/>
                <c:pt idx="0">
                  <c:v>受光</c:v>
                </c:pt>
              </c:strCache>
            </c:strRef>
          </c:tx>
          <c:spPr>
            <a:ln w="19050" cap="rnd">
              <a:solidFill>
                <a:schemeClr val="accent1"/>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'!$Q$3:$Q$1323</c:f>
              <c:numCache>
                <c:formatCode>General</c:formatCode>
                <c:ptCount val="1321"/>
                <c:pt idx="0">
                  <c:v>74.3125</c:v>
                </c:pt>
                <c:pt idx="1">
                  <c:v>74.375</c:v>
                </c:pt>
                <c:pt idx="2">
                  <c:v>74.3125</c:v>
                </c:pt>
                <c:pt idx="3">
                  <c:v>74.5625</c:v>
                </c:pt>
                <c:pt idx="4">
                  <c:v>74.6875</c:v>
                </c:pt>
                <c:pt idx="5">
                  <c:v>74.6875</c:v>
                </c:pt>
                <c:pt idx="6">
                  <c:v>74.625</c:v>
                </c:pt>
                <c:pt idx="7">
                  <c:v>74.9375</c:v>
                </c:pt>
                <c:pt idx="8">
                  <c:v>74.5625</c:v>
                </c:pt>
                <c:pt idx="9">
                  <c:v>74.6875</c:v>
                </c:pt>
              </c:numCache>
            </c:numRef>
          </c:yVal>
          <c:smooth val="0"/>
          <c:extLst>
            <c:ext xmlns:c16="http://schemas.microsoft.com/office/drawing/2014/chart" uri="{C3380CC4-5D6E-409C-BE32-E72D297353CC}">
              <c16:uniqueId val="{00000000-5847-445C-BE1E-FD28484D3FB5}"/>
            </c:ext>
          </c:extLst>
        </c:ser>
        <c:ser>
          <c:idx val="1"/>
          <c:order val="1"/>
          <c:tx>
            <c:strRef>
              <c:f>'MLSS黒絵具1次演算式 '!$R$2</c:f>
              <c:strCache>
                <c:ptCount val="1"/>
                <c:pt idx="0">
                  <c:v>Ref</c:v>
                </c:pt>
              </c:strCache>
            </c:strRef>
          </c:tx>
          <c:spPr>
            <a:ln w="19050" cap="rnd">
              <a:solidFill>
                <a:schemeClr val="accent2"/>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'!$R$3:$R$1323</c:f>
              <c:numCache>
                <c:formatCode>General</c:formatCode>
                <c:ptCount val="1321"/>
                <c:pt idx="0">
                  <c:v>1214.875</c:v>
                </c:pt>
                <c:pt idx="1">
                  <c:v>1214.875</c:v>
                </c:pt>
                <c:pt idx="2">
                  <c:v>1214.875</c:v>
                </c:pt>
                <c:pt idx="3">
                  <c:v>1214.9375</c:v>
                </c:pt>
                <c:pt idx="4">
                  <c:v>1214.8125</c:v>
                </c:pt>
                <c:pt idx="5">
                  <c:v>1214.8125</c:v>
                </c:pt>
                <c:pt idx="6">
                  <c:v>1214.875</c:v>
                </c:pt>
                <c:pt idx="7">
                  <c:v>1214.75</c:v>
                </c:pt>
                <c:pt idx="8">
                  <c:v>1214.8125</c:v>
                </c:pt>
                <c:pt idx="9">
                  <c:v>1214.8125</c:v>
                </c:pt>
              </c:numCache>
            </c:numRef>
          </c:yVal>
          <c:smooth val="0"/>
          <c:extLst>
            <c:ext xmlns:c16="http://schemas.microsoft.com/office/drawing/2014/chart" uri="{C3380CC4-5D6E-409C-BE32-E72D297353CC}">
              <c16:uniqueId val="{00000001-5847-445C-BE1E-FD28484D3FB5}"/>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1500"/>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①</a:t>
            </a:r>
            <a:endParaRPr lang="en-US" altLang="ja-JP"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'!$E$2</c:f>
              <c:strCache>
                <c:ptCount val="1"/>
                <c:pt idx="0">
                  <c:v>受光</c:v>
                </c:pt>
              </c:strCache>
            </c:strRef>
          </c:tx>
          <c:spPr>
            <a:ln w="19050" cap="rnd">
              <a:solidFill>
                <a:schemeClr val="accent1"/>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'!$E$3:$E$1323</c:f>
              <c:numCache>
                <c:formatCode>General</c:formatCode>
                <c:ptCount val="1321"/>
                <c:pt idx="0">
                  <c:v>1641.9375</c:v>
                </c:pt>
                <c:pt idx="1">
                  <c:v>1641.75</c:v>
                </c:pt>
                <c:pt idx="2">
                  <c:v>1641.5625</c:v>
                </c:pt>
                <c:pt idx="3">
                  <c:v>1641.375</c:v>
                </c:pt>
                <c:pt idx="4">
                  <c:v>1641.75</c:v>
                </c:pt>
                <c:pt idx="5">
                  <c:v>1641.625</c:v>
                </c:pt>
                <c:pt idx="6">
                  <c:v>1641.6875</c:v>
                </c:pt>
                <c:pt idx="7">
                  <c:v>1641.625</c:v>
                </c:pt>
                <c:pt idx="8">
                  <c:v>1641.5</c:v>
                </c:pt>
                <c:pt idx="9">
                  <c:v>1641.5</c:v>
                </c:pt>
              </c:numCache>
            </c:numRef>
          </c:yVal>
          <c:smooth val="0"/>
          <c:extLst>
            <c:ext xmlns:c16="http://schemas.microsoft.com/office/drawing/2014/chart" uri="{C3380CC4-5D6E-409C-BE32-E72D297353CC}">
              <c16:uniqueId val="{00000000-70FA-4933-AA46-DAB6324BB86E}"/>
            </c:ext>
          </c:extLst>
        </c:ser>
        <c:ser>
          <c:idx val="1"/>
          <c:order val="1"/>
          <c:tx>
            <c:strRef>
              <c:f>'MLSS黒絵具1次演算式 '!$F$2</c:f>
              <c:strCache>
                <c:ptCount val="1"/>
                <c:pt idx="0">
                  <c:v>Ref</c:v>
                </c:pt>
              </c:strCache>
            </c:strRef>
          </c:tx>
          <c:spPr>
            <a:ln w="19050" cap="rnd">
              <a:solidFill>
                <a:schemeClr val="accent2"/>
              </a:solidFill>
              <a:round/>
            </a:ln>
            <a:effectLst/>
          </c:spPr>
          <c:marker>
            <c:symbol val="none"/>
          </c:marker>
          <c:xVal>
            <c:numRef>
              <c:f>'MLSS黒絵具1次演算式 '!$B$3:$B$1323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'MLSS黒絵具1次演算式 '!$F$3:$F$1323</c:f>
              <c:numCache>
                <c:formatCode>General</c:formatCode>
                <c:ptCount val="1321"/>
                <c:pt idx="0">
                  <c:v>1215.5</c:v>
                </c:pt>
                <c:pt idx="1">
                  <c:v>1215.375</c:v>
                </c:pt>
                <c:pt idx="2">
                  <c:v>1215.5</c:v>
                </c:pt>
                <c:pt idx="3">
                  <c:v>1215.5</c:v>
                </c:pt>
                <c:pt idx="4">
                  <c:v>1215.5</c:v>
                </c:pt>
                <c:pt idx="5">
                  <c:v>1215.5</c:v>
                </c:pt>
                <c:pt idx="6">
                  <c:v>1215.4375</c:v>
                </c:pt>
                <c:pt idx="7">
                  <c:v>1215.4375</c:v>
                </c:pt>
                <c:pt idx="8">
                  <c:v>1215.4375</c:v>
                </c:pt>
                <c:pt idx="9">
                  <c:v>1215.4375</c:v>
                </c:pt>
              </c:numCache>
            </c:numRef>
          </c:yVal>
          <c:smooth val="0"/>
          <c:extLst>
            <c:ext xmlns:c16="http://schemas.microsoft.com/office/drawing/2014/chart" uri="{C3380CC4-5D6E-409C-BE32-E72D297353CC}">
              <c16:uniqueId val="{00000001-70FA-4933-AA46-DAB6324BB86E}"/>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吸光度と</a:t>
            </a:r>
            <a:r>
              <a:rPr lang="en-US" altLang="ja-JP"/>
              <a:t>MLSS</a:t>
            </a:r>
            <a:r>
              <a:rPr lang="ja-JP" altLang="en-US"/>
              <a:t>（黒絵具溶液）</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scatterChart>
        <c:scatterStyle val="lineMarker"/>
        <c:varyColors val="0"/>
        <c:ser>
          <c:idx val="0"/>
          <c:order val="0"/>
          <c:tx>
            <c:strRef>
              <c:f>'MLSS黒絵具1次演算式 '!$AJ$50</c:f>
              <c:strCache>
                <c:ptCount val="1"/>
                <c:pt idx="0">
                  <c:v>吸光度</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'MLSS黒絵具1次演算式 '!$AJ$51:$AJ$57</c:f>
              <c:numCache>
                <c:formatCode>General</c:formatCode>
                <c:ptCount val="7"/>
                <c:pt idx="0">
                  <c:v>0</c:v>
                </c:pt>
                <c:pt idx="5">
                  <c:v>0.54064709573913816</c:v>
                </c:pt>
              </c:numCache>
            </c:numRef>
          </c:xVal>
          <c:yVal>
            <c:numRef>
              <c:f>'MLSS黒絵具1次演算式 '!$AH$51:$AH$57</c:f>
              <c:numCache>
                <c:formatCode>General</c:formatCode>
                <c:ptCount val="7"/>
                <c:pt idx="0">
                  <c:v>0</c:v>
                </c:pt>
                <c:pt idx="5">
                  <c:v>7870</c:v>
                </c:pt>
              </c:numCache>
            </c:numRef>
          </c:yVal>
          <c:smooth val="0"/>
          <c:extLst>
            <c:ext xmlns:c16="http://schemas.microsoft.com/office/drawing/2014/chart" uri="{C3380CC4-5D6E-409C-BE32-E72D297353CC}">
              <c16:uniqueId val="{00000001-22CB-4F45-BFC9-1B351CB92BE4}"/>
            </c:ext>
          </c:extLst>
        </c:ser>
        <c:dLbls>
          <c:showLegendKey val="0"/>
          <c:showVal val="0"/>
          <c:showCatName val="0"/>
          <c:showSerName val="0"/>
          <c:showPercent val="0"/>
          <c:showBubbleSize val="0"/>
        </c:dLbls>
        <c:axId val="604304384"/>
        <c:axId val="604303904"/>
      </c:scatterChart>
      <c:valAx>
        <c:axId val="604304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04303904"/>
        <c:crosses val="autoZero"/>
        <c:crossBetween val="midCat"/>
      </c:valAx>
      <c:valAx>
        <c:axId val="60430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IM-100P</a:t>
                </a:r>
                <a:r>
                  <a:rPr lang="ja-JP" altLang="en-US"/>
                  <a:t>基準器ﾓｰﾄﾞ</a:t>
                </a:r>
                <a:r>
                  <a:rPr lang="en-US" altLang="ja-JP"/>
                  <a:t>1</a:t>
                </a:r>
                <a:r>
                  <a:rPr lang="ja-JP" altLang="en-US"/>
                  <a:t>（</a:t>
                </a:r>
                <a:r>
                  <a:rPr lang="en-US" altLang="ja-JP"/>
                  <a:t>mg/L</a:t>
                </a:r>
                <a:r>
                  <a:rPr lang="ja-JP"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04304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'MLSS黒絵具1次演算式 '!$AE$62</c:f>
              <c:strCache>
                <c:ptCount val="1"/>
                <c:pt idx="0">
                  <c:v>1次演算後</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'MLSS黒絵具1次演算式 '!$AC$63:$AC$69</c:f>
              <c:numCache>
                <c:formatCode>General</c:formatCode>
                <c:ptCount val="7"/>
                <c:pt idx="0">
                  <c:v>0</c:v>
                </c:pt>
                <c:pt idx="1">
                  <c:v>420</c:v>
                </c:pt>
                <c:pt idx="2">
                  <c:v>890</c:v>
                </c:pt>
                <c:pt idx="3">
                  <c:v>1880</c:v>
                </c:pt>
                <c:pt idx="4">
                  <c:v>3860</c:v>
                </c:pt>
                <c:pt idx="5">
                  <c:v>7870</c:v>
                </c:pt>
                <c:pt idx="6">
                  <c:v>9970</c:v>
                </c:pt>
              </c:numCache>
            </c:numRef>
          </c:xVal>
          <c:yVal>
            <c:numRef>
              <c:f>'MLSS黒絵具1次演算式 '!$AE$63:$AE$69</c:f>
              <c:numCache>
                <c:formatCode>0</c:formatCode>
                <c:ptCount val="7"/>
                <c:pt idx="0">
                  <c:v>0</c:v>
                </c:pt>
                <c:pt idx="1">
                  <c:v>444.04918938592209</c:v>
                </c:pt>
                <c:pt idx="2">
                  <c:v>920.54674568698488</c:v>
                </c:pt>
                <c:pt idx="3">
                  <c:v>1900.0289178674961</c:v>
                </c:pt>
                <c:pt idx="4">
                  <c:v>3885.9653598927434</c:v>
                </c:pt>
                <c:pt idx="5">
                  <c:v>7869.9997332492103</c:v>
                </c:pt>
                <c:pt idx="6">
                  <c:v>9964.5438634750299</c:v>
                </c:pt>
              </c:numCache>
            </c:numRef>
          </c:yVal>
          <c:smooth val="0"/>
          <c:extLst>
            <c:ext xmlns:c16="http://schemas.microsoft.com/office/drawing/2014/chart" uri="{C3380CC4-5D6E-409C-BE32-E72D297353CC}">
              <c16:uniqueId val="{00000000-64CD-44FB-8970-F3365347BA81}"/>
            </c:ext>
          </c:extLst>
        </c:ser>
        <c:dLbls>
          <c:showLegendKey val="0"/>
          <c:showVal val="0"/>
          <c:showCatName val="0"/>
          <c:showSerName val="0"/>
          <c:showPercent val="0"/>
          <c:showBubbleSize val="0"/>
        </c:dLbls>
        <c:axId val="904437008"/>
        <c:axId val="904421168"/>
      </c:scatterChart>
      <c:valAx>
        <c:axId val="904437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IM-100P</a:t>
                </a:r>
                <a:r>
                  <a:rPr lang="ja-JP" altLang="en-US"/>
                  <a:t>基準器（</a:t>
                </a:r>
                <a:r>
                  <a:rPr lang="en-US" altLang="ja-JP"/>
                  <a:t>mg/L</a:t>
                </a:r>
                <a:r>
                  <a:rPr lang="ja-JP" alt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4421168"/>
        <c:crosses val="autoZero"/>
        <c:crossBetween val="midCat"/>
      </c:valAx>
      <c:valAx>
        <c:axId val="904421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1</a:t>
                </a:r>
                <a:r>
                  <a:rPr lang="ja-JP" altLang="en-US"/>
                  <a:t>次演算後（</a:t>
                </a:r>
                <a:r>
                  <a:rPr lang="en-US" altLang="ja-JP"/>
                  <a:t>mg/L</a:t>
                </a:r>
                <a:r>
                  <a:rPr lang="ja-JP"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04437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ﾎﾙﾏｼﾞﾝ</a:t>
            </a:r>
            <a:r>
              <a:rPr lang="en-US" altLang="ja-JP" sz="1400" b="0" i="0" u="none" strike="noStrike" kern="1200" spc="0" baseline="0">
                <a:solidFill>
                  <a:sysClr val="windowText" lastClr="000000">
                    <a:lumMod val="65000"/>
                    <a:lumOff val="35000"/>
                  </a:sysClr>
                </a:solidFill>
              </a:rPr>
              <a:t>6.25</a:t>
            </a:r>
            <a:r>
              <a:rPr lang="ja-JP" altLang="en-US" sz="1400" b="0" i="0" u="none" strike="noStrike" kern="1200" spc="0" baseline="0">
                <a:solidFill>
                  <a:sysClr val="windowText" lastClr="000000">
                    <a:lumMod val="65000"/>
                    <a:lumOff val="35000"/>
                  </a:sysClr>
                </a:solidFill>
              </a:rPr>
              <a:t>度</a:t>
            </a:r>
            <a:r>
              <a:rPr lang="en-US" altLang="ja-JP" sz="1400" b="0" i="0" u="none" strike="noStrike" kern="1200" spc="0" baseline="0">
                <a:solidFill>
                  <a:sysClr val="windowText" lastClr="000000">
                    <a:lumMod val="65000"/>
                    <a:lumOff val="35000"/>
                  </a:sysClr>
                </a:solidFill>
              </a:rPr>
              <a:t>(20.2</a:t>
            </a:r>
            <a:r>
              <a:rPr lang="ja-JP" altLang="en-US" sz="1400" b="0" i="0" u="none" strike="noStrike" kern="1200" spc="0" baseline="0">
                <a:solidFill>
                  <a:sysClr val="windowText" lastClr="000000">
                    <a:lumMod val="65000"/>
                    <a:lumOff val="35000"/>
                  </a:sysClr>
                </a:solidFill>
              </a:rPr>
              <a:t>℃</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透視度1次演算式!$G$2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透視度1次演算式!$G$3:$G$1323</c:f>
              <c:numCache>
                <c:formatCode>General</c:formatCode>
                <c:ptCount val="1321"/>
                <c:pt idx="0">
                  <c:v>1477.2687989999999</c:v>
                </c:pt>
                <c:pt idx="1">
                  <c:v>1477.2687989999999</c:v>
                </c:pt>
                <c:pt idx="2">
                  <c:v>1477.2729489999999</c:v>
                </c:pt>
                <c:pt idx="3">
                  <c:v>1477.275024</c:v>
                </c:pt>
                <c:pt idx="4">
                  <c:v>1477.2771</c:v>
                </c:pt>
                <c:pt idx="5">
                  <c:v>1477.2771</c:v>
                </c:pt>
                <c:pt idx="6">
                  <c:v>1477.275024</c:v>
                </c:pt>
                <c:pt idx="7">
                  <c:v>1477.275024</c:v>
                </c:pt>
                <c:pt idx="8">
                  <c:v>1477.275024</c:v>
                </c:pt>
                <c:pt idx="9">
                  <c:v>1477.2771</c:v>
                </c:pt>
                <c:pt idx="10">
                  <c:v>1477.275024</c:v>
                </c:pt>
                <c:pt idx="11">
                  <c:v>1477.2791749999999</c:v>
                </c:pt>
                <c:pt idx="12">
                  <c:v>1477.2791749999999</c:v>
                </c:pt>
                <c:pt idx="13">
                  <c:v>1477.28125</c:v>
                </c:pt>
                <c:pt idx="14">
                  <c:v>1477.2833250000001</c:v>
                </c:pt>
                <c:pt idx="15">
                  <c:v>1477.28125</c:v>
                </c:pt>
                <c:pt idx="16">
                  <c:v>1477.2854</c:v>
                </c:pt>
                <c:pt idx="17">
                  <c:v>1477.2854</c:v>
                </c:pt>
                <c:pt idx="18">
                  <c:v>1477.287476</c:v>
                </c:pt>
                <c:pt idx="19">
                  <c:v>1477.2895510000001</c:v>
                </c:pt>
                <c:pt idx="20">
                  <c:v>1477.2895510000001</c:v>
                </c:pt>
                <c:pt idx="21">
                  <c:v>1477.2895510000001</c:v>
                </c:pt>
                <c:pt idx="22">
                  <c:v>1477.2895510000001</c:v>
                </c:pt>
                <c:pt idx="23">
                  <c:v>1477.2895510000001</c:v>
                </c:pt>
                <c:pt idx="24">
                  <c:v>1477.291626</c:v>
                </c:pt>
                <c:pt idx="25">
                  <c:v>1477.2957759999999</c:v>
                </c:pt>
                <c:pt idx="26">
                  <c:v>1477.2979740000001</c:v>
                </c:pt>
                <c:pt idx="27">
                  <c:v>1477.3000489999999</c:v>
                </c:pt>
                <c:pt idx="28">
                  <c:v>1477.3000489999999</c:v>
                </c:pt>
                <c:pt idx="29">
                  <c:v>1477.3041989999999</c:v>
                </c:pt>
                <c:pt idx="30">
                  <c:v>1477.3041989999999</c:v>
                </c:pt>
                <c:pt idx="31">
                  <c:v>1477.3041989999999</c:v>
                </c:pt>
                <c:pt idx="32">
                  <c:v>1477.30835</c:v>
                </c:pt>
                <c:pt idx="33">
                  <c:v>1477.3104249999999</c:v>
                </c:pt>
                <c:pt idx="34">
                  <c:v>1477.3145750000001</c:v>
                </c:pt>
                <c:pt idx="35">
                  <c:v>1477.3104249999999</c:v>
                </c:pt>
                <c:pt idx="36">
                  <c:v>1477.3125</c:v>
                </c:pt>
                <c:pt idx="37">
                  <c:v>1477.3104249999999</c:v>
                </c:pt>
                <c:pt idx="38">
                  <c:v>1477.3104249999999</c:v>
                </c:pt>
                <c:pt idx="39">
                  <c:v>1477.3125</c:v>
                </c:pt>
                <c:pt idx="40">
                  <c:v>1477.3104249999999</c:v>
                </c:pt>
                <c:pt idx="41">
                  <c:v>1477.30835</c:v>
                </c:pt>
                <c:pt idx="42">
                  <c:v>1477.30835</c:v>
                </c:pt>
                <c:pt idx="43">
                  <c:v>1477.306274</c:v>
                </c:pt>
                <c:pt idx="44">
                  <c:v>1477.30835</c:v>
                </c:pt>
                <c:pt idx="45">
                  <c:v>1477.31665</c:v>
                </c:pt>
                <c:pt idx="46">
                  <c:v>1477.318726</c:v>
                </c:pt>
                <c:pt idx="47">
                  <c:v>1477.3208010000001</c:v>
                </c:pt>
                <c:pt idx="48">
                  <c:v>1477.322876</c:v>
                </c:pt>
                <c:pt idx="49">
                  <c:v>1477.3292240000001</c:v>
                </c:pt>
                <c:pt idx="50">
                  <c:v>1477.3270259999999</c:v>
                </c:pt>
                <c:pt idx="51">
                  <c:v>1477.3270259999999</c:v>
                </c:pt>
                <c:pt idx="52">
                  <c:v>1477.3292240000001</c:v>
                </c:pt>
                <c:pt idx="53">
                  <c:v>1477.3292240000001</c:v>
                </c:pt>
                <c:pt idx="54">
                  <c:v>1477.3312989999999</c:v>
                </c:pt>
                <c:pt idx="55">
                  <c:v>1477.3292240000001</c:v>
                </c:pt>
                <c:pt idx="56">
                  <c:v>1477.3270259999999</c:v>
                </c:pt>
                <c:pt idx="57">
                  <c:v>1477.3270259999999</c:v>
                </c:pt>
                <c:pt idx="58">
                  <c:v>1477.322876</c:v>
                </c:pt>
                <c:pt idx="59">
                  <c:v>1477.3249510000001</c:v>
                </c:pt>
                <c:pt idx="60">
                  <c:v>1477.3249510000001</c:v>
                </c:pt>
                <c:pt idx="61">
                  <c:v>1477.3354489999999</c:v>
                </c:pt>
                <c:pt idx="62">
                  <c:v>1477.3354489999999</c:v>
                </c:pt>
                <c:pt idx="63">
                  <c:v>1477.3354489999999</c:v>
                </c:pt>
                <c:pt idx="64">
                  <c:v>1477.3354489999999</c:v>
                </c:pt>
                <c:pt idx="65">
                  <c:v>1477.337524</c:v>
                </c:pt>
                <c:pt idx="66">
                  <c:v>1477.3354489999999</c:v>
                </c:pt>
                <c:pt idx="67">
                  <c:v>1477.3354489999999</c:v>
                </c:pt>
                <c:pt idx="68">
                  <c:v>1477.3354489999999</c:v>
                </c:pt>
                <c:pt idx="69">
                  <c:v>1477.333374</c:v>
                </c:pt>
                <c:pt idx="70">
                  <c:v>1477.333374</c:v>
                </c:pt>
                <c:pt idx="71">
                  <c:v>1477.333374</c:v>
                </c:pt>
                <c:pt idx="72">
                  <c:v>1477.333374</c:v>
                </c:pt>
                <c:pt idx="73">
                  <c:v>1477.3354489999999</c:v>
                </c:pt>
                <c:pt idx="74">
                  <c:v>1477.3396</c:v>
                </c:pt>
                <c:pt idx="75">
                  <c:v>1477.3396</c:v>
                </c:pt>
                <c:pt idx="76">
                  <c:v>1477.3396</c:v>
                </c:pt>
                <c:pt idx="77">
                  <c:v>1477.3416749999999</c:v>
                </c:pt>
                <c:pt idx="78">
                  <c:v>1477.3458250000001</c:v>
                </c:pt>
                <c:pt idx="79">
                  <c:v>1477.349976</c:v>
                </c:pt>
                <c:pt idx="80">
                  <c:v>1477.3520510000001</c:v>
                </c:pt>
                <c:pt idx="81">
                  <c:v>1477.3520510000001</c:v>
                </c:pt>
                <c:pt idx="82">
                  <c:v>1477.3562010000001</c:v>
                </c:pt>
                <c:pt idx="83">
                  <c:v>1477.3604740000001</c:v>
                </c:pt>
                <c:pt idx="84">
                  <c:v>1477.3625489999999</c:v>
                </c:pt>
                <c:pt idx="85">
                  <c:v>1477.3562010000001</c:v>
                </c:pt>
                <c:pt idx="86">
                  <c:v>1477.3582759999999</c:v>
                </c:pt>
                <c:pt idx="87">
                  <c:v>1477.3625489999999</c:v>
                </c:pt>
                <c:pt idx="88">
                  <c:v>1477.3666989999999</c:v>
                </c:pt>
                <c:pt idx="89">
                  <c:v>1477.368774</c:v>
                </c:pt>
                <c:pt idx="90">
                  <c:v>1477.375</c:v>
                </c:pt>
                <c:pt idx="91">
                  <c:v>1477.37915</c:v>
                </c:pt>
                <c:pt idx="92">
                  <c:v>1477.385376</c:v>
                </c:pt>
                <c:pt idx="93">
                  <c:v>1477.3917240000001</c:v>
                </c:pt>
                <c:pt idx="94">
                  <c:v>1477.3937989999999</c:v>
                </c:pt>
                <c:pt idx="95">
                  <c:v>1477.395874</c:v>
                </c:pt>
                <c:pt idx="96">
                  <c:v>1477.3979489999999</c:v>
                </c:pt>
                <c:pt idx="97">
                  <c:v>1477.3979489999999</c:v>
                </c:pt>
                <c:pt idx="98">
                  <c:v>1477.395874</c:v>
                </c:pt>
                <c:pt idx="99">
                  <c:v>1477.3979489999999</c:v>
                </c:pt>
                <c:pt idx="100">
                  <c:v>1477.4021</c:v>
                </c:pt>
                <c:pt idx="101">
                  <c:v>1477.4083250000001</c:v>
                </c:pt>
                <c:pt idx="102">
                  <c:v>1477.4083250000001</c:v>
                </c:pt>
                <c:pt idx="103">
                  <c:v>1477.4104</c:v>
                </c:pt>
                <c:pt idx="104">
                  <c:v>1477.412476</c:v>
                </c:pt>
                <c:pt idx="105">
                  <c:v>1477.4207759999999</c:v>
                </c:pt>
                <c:pt idx="106">
                  <c:v>1477.4229740000001</c:v>
                </c:pt>
                <c:pt idx="107">
                  <c:v>1477.4229740000001</c:v>
                </c:pt>
                <c:pt idx="108">
                  <c:v>1477.4229740000001</c:v>
                </c:pt>
                <c:pt idx="109">
                  <c:v>1477.431274</c:v>
                </c:pt>
                <c:pt idx="110">
                  <c:v>1477.43335</c:v>
                </c:pt>
                <c:pt idx="111">
                  <c:v>1477.43335</c:v>
                </c:pt>
                <c:pt idx="112">
                  <c:v>1477.43335</c:v>
                </c:pt>
                <c:pt idx="113">
                  <c:v>1477.44165</c:v>
                </c:pt>
                <c:pt idx="114">
                  <c:v>1477.4458010000001</c:v>
                </c:pt>
                <c:pt idx="115">
                  <c:v>1477.447876</c:v>
                </c:pt>
                <c:pt idx="116">
                  <c:v>1477.447876</c:v>
                </c:pt>
                <c:pt idx="117">
                  <c:v>1477.447876</c:v>
                </c:pt>
                <c:pt idx="118">
                  <c:v>1477.447876</c:v>
                </c:pt>
                <c:pt idx="119">
                  <c:v>1477.4499510000001</c:v>
                </c:pt>
                <c:pt idx="120">
                  <c:v>1477.4499510000001</c:v>
                </c:pt>
                <c:pt idx="121">
                  <c:v>1477.4520259999999</c:v>
                </c:pt>
                <c:pt idx="122">
                  <c:v>1477.4542240000001</c:v>
                </c:pt>
                <c:pt idx="123">
                  <c:v>1477.4542240000001</c:v>
                </c:pt>
                <c:pt idx="124">
                  <c:v>1477.4520259999999</c:v>
                </c:pt>
                <c:pt idx="125">
                  <c:v>1477.4520259999999</c:v>
                </c:pt>
                <c:pt idx="126">
                  <c:v>1477.4520259999999</c:v>
                </c:pt>
                <c:pt idx="127">
                  <c:v>1477.4542240000001</c:v>
                </c:pt>
                <c:pt idx="128">
                  <c:v>1477.4562989999999</c:v>
                </c:pt>
                <c:pt idx="129">
                  <c:v>1477.4520259999999</c:v>
                </c:pt>
                <c:pt idx="130">
                  <c:v>1477.4542240000001</c:v>
                </c:pt>
                <c:pt idx="131">
                  <c:v>1477.4542240000001</c:v>
                </c:pt>
                <c:pt idx="132">
                  <c:v>1477.458374</c:v>
                </c:pt>
                <c:pt idx="133">
                  <c:v>1477.462524</c:v>
                </c:pt>
                <c:pt idx="134">
                  <c:v>1477.4646</c:v>
                </c:pt>
                <c:pt idx="135">
                  <c:v>1477.4666749999999</c:v>
                </c:pt>
                <c:pt idx="136">
                  <c:v>1477.4666749999999</c:v>
                </c:pt>
                <c:pt idx="137">
                  <c:v>1477.46875</c:v>
                </c:pt>
                <c:pt idx="138">
                  <c:v>1477.4666749999999</c:v>
                </c:pt>
                <c:pt idx="139">
                  <c:v>1477.4646</c:v>
                </c:pt>
                <c:pt idx="140">
                  <c:v>1477.4646</c:v>
                </c:pt>
                <c:pt idx="141">
                  <c:v>1477.4646</c:v>
                </c:pt>
                <c:pt idx="142">
                  <c:v>1477.4646</c:v>
                </c:pt>
                <c:pt idx="143">
                  <c:v>1477.4646</c:v>
                </c:pt>
                <c:pt idx="144">
                  <c:v>1477.4666749999999</c:v>
                </c:pt>
                <c:pt idx="145">
                  <c:v>1477.4708250000001</c:v>
                </c:pt>
                <c:pt idx="146">
                  <c:v>1477.4708250000001</c:v>
                </c:pt>
                <c:pt idx="147">
                  <c:v>1477.4729</c:v>
                </c:pt>
                <c:pt idx="148">
                  <c:v>1477.474976</c:v>
                </c:pt>
                <c:pt idx="149">
                  <c:v>1477.479126</c:v>
                </c:pt>
                <c:pt idx="150">
                  <c:v>1477.4832759999999</c:v>
                </c:pt>
                <c:pt idx="151">
                  <c:v>1477.4832759999999</c:v>
                </c:pt>
                <c:pt idx="152">
                  <c:v>1477.4832759999999</c:v>
                </c:pt>
                <c:pt idx="153">
                  <c:v>1477.4854740000001</c:v>
                </c:pt>
                <c:pt idx="154">
                  <c:v>1477.4854740000001</c:v>
                </c:pt>
                <c:pt idx="155">
                  <c:v>1477.489624</c:v>
                </c:pt>
                <c:pt idx="156">
                  <c:v>1477.489624</c:v>
                </c:pt>
                <c:pt idx="157">
                  <c:v>1477.493774</c:v>
                </c:pt>
                <c:pt idx="158">
                  <c:v>1477.493774</c:v>
                </c:pt>
                <c:pt idx="159">
                  <c:v>1477.493774</c:v>
                </c:pt>
                <c:pt idx="160">
                  <c:v>1477.49585</c:v>
                </c:pt>
                <c:pt idx="161">
                  <c:v>1477.49585</c:v>
                </c:pt>
                <c:pt idx="162">
                  <c:v>1477.49585</c:v>
                </c:pt>
                <c:pt idx="163">
                  <c:v>1477.49585</c:v>
                </c:pt>
                <c:pt idx="164">
                  <c:v>1477.49585</c:v>
                </c:pt>
                <c:pt idx="165">
                  <c:v>1477.4979249999999</c:v>
                </c:pt>
                <c:pt idx="166">
                  <c:v>1477.5</c:v>
                </c:pt>
                <c:pt idx="167">
                  <c:v>1477.5</c:v>
                </c:pt>
                <c:pt idx="168">
                  <c:v>1477.5</c:v>
                </c:pt>
                <c:pt idx="169">
                  <c:v>1477.4979249999999</c:v>
                </c:pt>
                <c:pt idx="170">
                  <c:v>1477.5020750000001</c:v>
                </c:pt>
                <c:pt idx="171">
                  <c:v>1477.5020750000001</c:v>
                </c:pt>
                <c:pt idx="172">
                  <c:v>1477.50415</c:v>
                </c:pt>
                <c:pt idx="173">
                  <c:v>1477.50415</c:v>
                </c:pt>
                <c:pt idx="174">
                  <c:v>1477.5020750000001</c:v>
                </c:pt>
                <c:pt idx="175">
                  <c:v>1477.5</c:v>
                </c:pt>
                <c:pt idx="176">
                  <c:v>1477.5020750000001</c:v>
                </c:pt>
                <c:pt idx="177">
                  <c:v>1477.506226</c:v>
                </c:pt>
                <c:pt idx="178">
                  <c:v>1477.506226</c:v>
                </c:pt>
                <c:pt idx="179">
                  <c:v>1477.50415</c:v>
                </c:pt>
                <c:pt idx="180">
                  <c:v>1477.50415</c:v>
                </c:pt>
                <c:pt idx="181">
                  <c:v>1477.50415</c:v>
                </c:pt>
                <c:pt idx="182">
                  <c:v>1477.50415</c:v>
                </c:pt>
                <c:pt idx="183">
                  <c:v>1477.506226</c:v>
                </c:pt>
                <c:pt idx="184">
                  <c:v>1477.506226</c:v>
                </c:pt>
                <c:pt idx="185">
                  <c:v>1477.506226</c:v>
                </c:pt>
                <c:pt idx="186">
                  <c:v>1477.5083010000001</c:v>
                </c:pt>
                <c:pt idx="187">
                  <c:v>1477.5124510000001</c:v>
                </c:pt>
                <c:pt idx="188">
                  <c:v>1477.5145259999999</c:v>
                </c:pt>
                <c:pt idx="189">
                  <c:v>1477.525024</c:v>
                </c:pt>
                <c:pt idx="190">
                  <c:v>1477.5291749999999</c:v>
                </c:pt>
                <c:pt idx="191">
                  <c:v>1477.5291749999999</c:v>
                </c:pt>
                <c:pt idx="192">
                  <c:v>1477.53125</c:v>
                </c:pt>
                <c:pt idx="193">
                  <c:v>1477.5291749999999</c:v>
                </c:pt>
                <c:pt idx="194">
                  <c:v>1477.5271</c:v>
                </c:pt>
                <c:pt idx="195">
                  <c:v>1477.5271</c:v>
                </c:pt>
              </c:numCache>
            </c:numRef>
          </c:yVal>
          <c:smooth val="0"/>
          <c:extLst>
            <c:ext xmlns:c16="http://schemas.microsoft.com/office/drawing/2014/chart" uri="{C3380CC4-5D6E-409C-BE32-E72D297353CC}">
              <c16:uniqueId val="{00000000-7B94-4513-9AFB-0985F4BE8125}"/>
            </c:ext>
          </c:extLst>
        </c:ser>
        <c:ser>
          <c:idx val="1"/>
          <c:order val="1"/>
          <c:tx>
            <c:strRef>
              <c:f>透視度1次演算式!$H$2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透視度1次演算式!$H$3:$H$1323</c:f>
              <c:numCache>
                <c:formatCode>General</c:formatCode>
                <c:ptCount val="1321"/>
                <c:pt idx="0">
                  <c:v>1785.7176509999999</c:v>
                </c:pt>
                <c:pt idx="1">
                  <c:v>1785.75</c:v>
                </c:pt>
                <c:pt idx="2">
                  <c:v>1785.740601</c:v>
                </c:pt>
                <c:pt idx="3">
                  <c:v>1785.676025</c:v>
                </c:pt>
                <c:pt idx="4">
                  <c:v>1785.676025</c:v>
                </c:pt>
                <c:pt idx="5">
                  <c:v>1785.68335</c:v>
                </c:pt>
                <c:pt idx="6">
                  <c:v>1785.6729740000001</c:v>
                </c:pt>
                <c:pt idx="7">
                  <c:v>1785.6739500000001</c:v>
                </c:pt>
                <c:pt idx="8">
                  <c:v>1785.68335</c:v>
                </c:pt>
                <c:pt idx="9">
                  <c:v>1785.6854249999999</c:v>
                </c:pt>
                <c:pt idx="10">
                  <c:v>1785.6885990000001</c:v>
                </c:pt>
                <c:pt idx="11">
                  <c:v>1785.6854249999999</c:v>
                </c:pt>
                <c:pt idx="12">
                  <c:v>1785.6895750000001</c:v>
                </c:pt>
                <c:pt idx="13">
                  <c:v>1785.6999510000001</c:v>
                </c:pt>
                <c:pt idx="14">
                  <c:v>1785.7042240000001</c:v>
                </c:pt>
                <c:pt idx="15">
                  <c:v>1785.698975</c:v>
                </c:pt>
                <c:pt idx="16">
                  <c:v>1785.6854249999999</c:v>
                </c:pt>
                <c:pt idx="17">
                  <c:v>1785.6864009999999</c:v>
                </c:pt>
                <c:pt idx="18">
                  <c:v>1785.6875</c:v>
                </c:pt>
                <c:pt idx="19">
                  <c:v>1785.6864009999999</c:v>
                </c:pt>
                <c:pt idx="20">
                  <c:v>1785.7020259999999</c:v>
                </c:pt>
                <c:pt idx="21">
                  <c:v>1785.645874</c:v>
                </c:pt>
                <c:pt idx="22">
                  <c:v>1785.65625</c:v>
                </c:pt>
                <c:pt idx="23">
                  <c:v>1785.6489260000001</c:v>
                </c:pt>
                <c:pt idx="24">
                  <c:v>1785.671875</c:v>
                </c:pt>
                <c:pt idx="25">
                  <c:v>1785.681274</c:v>
                </c:pt>
                <c:pt idx="26">
                  <c:v>1785.6895750000001</c:v>
                </c:pt>
                <c:pt idx="27">
                  <c:v>1785.7531739999999</c:v>
                </c:pt>
                <c:pt idx="28">
                  <c:v>1785.775024</c:v>
                </c:pt>
                <c:pt idx="29">
                  <c:v>1785.7823490000001</c:v>
                </c:pt>
                <c:pt idx="30">
                  <c:v>1785.790649</c:v>
                </c:pt>
                <c:pt idx="31">
                  <c:v>1785.7947999999999</c:v>
                </c:pt>
                <c:pt idx="32">
                  <c:v>1785.8093260000001</c:v>
                </c:pt>
                <c:pt idx="33">
                  <c:v>1785.8051760000001</c:v>
                </c:pt>
                <c:pt idx="34">
                  <c:v>1785.806274</c:v>
                </c:pt>
                <c:pt idx="35">
                  <c:v>1785.80835</c:v>
                </c:pt>
                <c:pt idx="36">
                  <c:v>1785.821899</c:v>
                </c:pt>
                <c:pt idx="37">
                  <c:v>1785.821899</c:v>
                </c:pt>
                <c:pt idx="38">
                  <c:v>1785.817749</c:v>
                </c:pt>
                <c:pt idx="39">
                  <c:v>1785.823975</c:v>
                </c:pt>
                <c:pt idx="40">
                  <c:v>1785.833374</c:v>
                </c:pt>
                <c:pt idx="41">
                  <c:v>1785.84375</c:v>
                </c:pt>
                <c:pt idx="42">
                  <c:v>1785.818726</c:v>
                </c:pt>
                <c:pt idx="43">
                  <c:v>1785.81665</c:v>
                </c:pt>
                <c:pt idx="44">
                  <c:v>1785.8093260000001</c:v>
                </c:pt>
                <c:pt idx="45">
                  <c:v>1785.8676760000001</c:v>
                </c:pt>
                <c:pt idx="46">
                  <c:v>1785.8781739999999</c:v>
                </c:pt>
                <c:pt idx="47">
                  <c:v>1785.8927000000001</c:v>
                </c:pt>
                <c:pt idx="48">
                  <c:v>1785.8937989999999</c:v>
                </c:pt>
                <c:pt idx="49">
                  <c:v>1785.8781739999999</c:v>
                </c:pt>
                <c:pt idx="50">
                  <c:v>1785.8770750000001</c:v>
                </c:pt>
                <c:pt idx="51">
                  <c:v>1785.8760990000001</c:v>
                </c:pt>
                <c:pt idx="52">
                  <c:v>1785.8937989999999</c:v>
                </c:pt>
                <c:pt idx="53">
                  <c:v>1785.8729249999999</c:v>
                </c:pt>
                <c:pt idx="54">
                  <c:v>1785.8479</c:v>
                </c:pt>
                <c:pt idx="55">
                  <c:v>1785.8469239999999</c:v>
                </c:pt>
                <c:pt idx="56">
                  <c:v>1785.8364260000001</c:v>
                </c:pt>
                <c:pt idx="57">
                  <c:v>1785.7573239999999</c:v>
                </c:pt>
                <c:pt idx="58">
                  <c:v>1785.759399</c:v>
                </c:pt>
                <c:pt idx="59">
                  <c:v>1785.75415</c:v>
                </c:pt>
                <c:pt idx="60">
                  <c:v>1785.760376</c:v>
                </c:pt>
                <c:pt idx="61">
                  <c:v>1785.7667240000001</c:v>
                </c:pt>
                <c:pt idx="62">
                  <c:v>1785.7176509999999</c:v>
                </c:pt>
                <c:pt idx="63">
                  <c:v>1785.7166749999999</c:v>
                </c:pt>
                <c:pt idx="64">
                  <c:v>1785.7198490000001</c:v>
                </c:pt>
                <c:pt idx="65">
                  <c:v>1785.7155760000001</c:v>
                </c:pt>
                <c:pt idx="66">
                  <c:v>1785.74585</c:v>
                </c:pt>
                <c:pt idx="67">
                  <c:v>1785.739624</c:v>
                </c:pt>
                <c:pt idx="68">
                  <c:v>1785.7489009999999</c:v>
                </c:pt>
                <c:pt idx="69">
                  <c:v>1785.7510990000001</c:v>
                </c:pt>
                <c:pt idx="70">
                  <c:v>1785.71875</c:v>
                </c:pt>
                <c:pt idx="71">
                  <c:v>1785.7166749999999</c:v>
                </c:pt>
                <c:pt idx="72">
                  <c:v>1785.697876</c:v>
                </c:pt>
                <c:pt idx="73">
                  <c:v>1785.71875</c:v>
                </c:pt>
                <c:pt idx="74">
                  <c:v>1785.7176509999999</c:v>
                </c:pt>
                <c:pt idx="75">
                  <c:v>1785.7229</c:v>
                </c:pt>
                <c:pt idx="76">
                  <c:v>1785.6697999999999</c:v>
                </c:pt>
                <c:pt idx="77">
                  <c:v>1785.6875</c:v>
                </c:pt>
                <c:pt idx="78">
                  <c:v>1785.713501</c:v>
                </c:pt>
                <c:pt idx="79">
                  <c:v>1785.7166749999999</c:v>
                </c:pt>
                <c:pt idx="80">
                  <c:v>1785.730225</c:v>
                </c:pt>
                <c:pt idx="81">
                  <c:v>1785.7635499999999</c:v>
                </c:pt>
                <c:pt idx="82">
                  <c:v>1785.7667240000001</c:v>
                </c:pt>
                <c:pt idx="83">
                  <c:v>1785.7771</c:v>
                </c:pt>
                <c:pt idx="84">
                  <c:v>1785.7219239999999</c:v>
                </c:pt>
                <c:pt idx="85">
                  <c:v>1785.7208250000001</c:v>
                </c:pt>
                <c:pt idx="86">
                  <c:v>1785.7677000000001</c:v>
                </c:pt>
                <c:pt idx="87">
                  <c:v>1785.7780760000001</c:v>
                </c:pt>
                <c:pt idx="88">
                  <c:v>1785.7833250000001</c:v>
                </c:pt>
                <c:pt idx="89">
                  <c:v>1785.787476</c:v>
                </c:pt>
                <c:pt idx="90">
                  <c:v>1785.7166749999999</c:v>
                </c:pt>
                <c:pt idx="91">
                  <c:v>1785.7312010000001</c:v>
                </c:pt>
                <c:pt idx="92">
                  <c:v>1785.7322999999999</c:v>
                </c:pt>
                <c:pt idx="93">
                  <c:v>1785.7312010000001</c:v>
                </c:pt>
                <c:pt idx="94">
                  <c:v>1785.7531739999999</c:v>
                </c:pt>
                <c:pt idx="95">
                  <c:v>1785.75</c:v>
                </c:pt>
                <c:pt idx="96">
                  <c:v>1785.7739260000001</c:v>
                </c:pt>
                <c:pt idx="97">
                  <c:v>1785.7771</c:v>
                </c:pt>
                <c:pt idx="98">
                  <c:v>1785.765625</c:v>
                </c:pt>
                <c:pt idx="99">
                  <c:v>1785.7771</c:v>
                </c:pt>
                <c:pt idx="100">
                  <c:v>1785.7510990000001</c:v>
                </c:pt>
                <c:pt idx="101">
                  <c:v>1785.7468260000001</c:v>
                </c:pt>
                <c:pt idx="102">
                  <c:v>1785.7520750000001</c:v>
                </c:pt>
                <c:pt idx="103">
                  <c:v>1785.755249</c:v>
                </c:pt>
                <c:pt idx="104">
                  <c:v>1785.755249</c:v>
                </c:pt>
                <c:pt idx="105">
                  <c:v>1785.8125</c:v>
                </c:pt>
                <c:pt idx="106">
                  <c:v>1785.806274</c:v>
                </c:pt>
                <c:pt idx="107">
                  <c:v>1785.8041989999999</c:v>
                </c:pt>
                <c:pt idx="108">
                  <c:v>1785.855225</c:v>
                </c:pt>
                <c:pt idx="109">
                  <c:v>1785.854126</c:v>
                </c:pt>
                <c:pt idx="110">
                  <c:v>1785.8625489999999</c:v>
                </c:pt>
                <c:pt idx="111">
                  <c:v>1785.859375</c:v>
                </c:pt>
                <c:pt idx="112">
                  <c:v>1785.863525</c:v>
                </c:pt>
                <c:pt idx="113">
                  <c:v>1785.8625489999999</c:v>
                </c:pt>
                <c:pt idx="114">
                  <c:v>1785.931274</c:v>
                </c:pt>
                <c:pt idx="115">
                  <c:v>1785.931274</c:v>
                </c:pt>
                <c:pt idx="116">
                  <c:v>1785.9030760000001</c:v>
                </c:pt>
                <c:pt idx="117">
                  <c:v>1785.9051509999999</c:v>
                </c:pt>
                <c:pt idx="118">
                  <c:v>1785.9104</c:v>
                </c:pt>
                <c:pt idx="119">
                  <c:v>1785.9197999999999</c:v>
                </c:pt>
                <c:pt idx="120">
                  <c:v>1785.915649</c:v>
                </c:pt>
                <c:pt idx="121">
                  <c:v>1785.9073490000001</c:v>
                </c:pt>
                <c:pt idx="122">
                  <c:v>1785.928101</c:v>
                </c:pt>
                <c:pt idx="123">
                  <c:v>1785.926025</c:v>
                </c:pt>
                <c:pt idx="124">
                  <c:v>1785.980225</c:v>
                </c:pt>
                <c:pt idx="125">
                  <c:v>1785.979126</c:v>
                </c:pt>
                <c:pt idx="126">
                  <c:v>1785.9698490000001</c:v>
                </c:pt>
                <c:pt idx="127">
                  <c:v>1785.96875</c:v>
                </c:pt>
                <c:pt idx="128">
                  <c:v>1785.973999</c:v>
                </c:pt>
                <c:pt idx="129">
                  <c:v>1785.9676509999999</c:v>
                </c:pt>
                <c:pt idx="130">
                  <c:v>1785.9822999999999</c:v>
                </c:pt>
                <c:pt idx="131">
                  <c:v>1785.979126</c:v>
                </c:pt>
                <c:pt idx="132">
                  <c:v>1785.993774</c:v>
                </c:pt>
                <c:pt idx="133">
                  <c:v>1786.0020750000001</c:v>
                </c:pt>
                <c:pt idx="134">
                  <c:v>1786.00415</c:v>
                </c:pt>
                <c:pt idx="135">
                  <c:v>1786.0073239999999</c:v>
                </c:pt>
                <c:pt idx="136">
                  <c:v>1785.99585</c:v>
                </c:pt>
                <c:pt idx="137">
                  <c:v>1785.99585</c:v>
                </c:pt>
                <c:pt idx="138">
                  <c:v>1785.99585</c:v>
                </c:pt>
                <c:pt idx="139">
                  <c:v>1785.9979249999999</c:v>
                </c:pt>
                <c:pt idx="140">
                  <c:v>1785.994751</c:v>
                </c:pt>
                <c:pt idx="141">
                  <c:v>1785.984375</c:v>
                </c:pt>
                <c:pt idx="142">
                  <c:v>1785.9822999999999</c:v>
                </c:pt>
                <c:pt idx="143">
                  <c:v>1785.979126</c:v>
                </c:pt>
                <c:pt idx="144">
                  <c:v>1785.9864500000001</c:v>
                </c:pt>
                <c:pt idx="145">
                  <c:v>1785.9916989999999</c:v>
                </c:pt>
                <c:pt idx="146">
                  <c:v>1785.990601</c:v>
                </c:pt>
                <c:pt idx="147">
                  <c:v>1785.9676509999999</c:v>
                </c:pt>
                <c:pt idx="148">
                  <c:v>1786.006226</c:v>
                </c:pt>
                <c:pt idx="149">
                  <c:v>1786.019775</c:v>
                </c:pt>
                <c:pt idx="150">
                  <c:v>1786.0291749999999</c:v>
                </c:pt>
                <c:pt idx="151">
                  <c:v>1786.03125</c:v>
                </c:pt>
                <c:pt idx="152">
                  <c:v>1786.025024</c:v>
                </c:pt>
                <c:pt idx="153">
                  <c:v>1786.0333250000001</c:v>
                </c:pt>
                <c:pt idx="154">
                  <c:v>1786.0229489999999</c:v>
                </c:pt>
                <c:pt idx="155">
                  <c:v>1786.0229489999999</c:v>
                </c:pt>
                <c:pt idx="156">
                  <c:v>1786.025024</c:v>
                </c:pt>
                <c:pt idx="157">
                  <c:v>1786.026001</c:v>
                </c:pt>
                <c:pt idx="158">
                  <c:v>1786.0135499999999</c:v>
                </c:pt>
                <c:pt idx="159">
                  <c:v>1785.9864500000001</c:v>
                </c:pt>
                <c:pt idx="160">
                  <c:v>1785.9666749999999</c:v>
                </c:pt>
                <c:pt idx="161">
                  <c:v>1785.963501</c:v>
                </c:pt>
                <c:pt idx="162">
                  <c:v>1785.9666749999999</c:v>
                </c:pt>
                <c:pt idx="163">
                  <c:v>1785.96875</c:v>
                </c:pt>
                <c:pt idx="164">
                  <c:v>1786</c:v>
                </c:pt>
                <c:pt idx="165">
                  <c:v>1786.0124510000001</c:v>
                </c:pt>
                <c:pt idx="166">
                  <c:v>1786.020874</c:v>
                </c:pt>
                <c:pt idx="167">
                  <c:v>1786.0124510000001</c:v>
                </c:pt>
                <c:pt idx="168">
                  <c:v>1786.00415</c:v>
                </c:pt>
                <c:pt idx="169">
                  <c:v>1786.006226</c:v>
                </c:pt>
                <c:pt idx="170">
                  <c:v>1785.9968260000001</c:v>
                </c:pt>
                <c:pt idx="171">
                  <c:v>1786.010376</c:v>
                </c:pt>
                <c:pt idx="172">
                  <c:v>1785.9979249999999</c:v>
                </c:pt>
                <c:pt idx="173">
                  <c:v>1785.9916989999999</c:v>
                </c:pt>
                <c:pt idx="174">
                  <c:v>1785.9926760000001</c:v>
                </c:pt>
                <c:pt idx="175">
                  <c:v>1785.9854740000001</c:v>
                </c:pt>
                <c:pt idx="176">
                  <c:v>1785.990601</c:v>
                </c:pt>
                <c:pt idx="177">
                  <c:v>1785.9916989999999</c:v>
                </c:pt>
                <c:pt idx="178">
                  <c:v>1785.9760739999999</c:v>
                </c:pt>
                <c:pt idx="179">
                  <c:v>1785.9875489999999</c:v>
                </c:pt>
                <c:pt idx="180">
                  <c:v>1785.911499</c:v>
                </c:pt>
                <c:pt idx="181">
                  <c:v>1785.894775</c:v>
                </c:pt>
                <c:pt idx="182">
                  <c:v>1785.900024</c:v>
                </c:pt>
                <c:pt idx="183">
                  <c:v>1785.9229740000001</c:v>
                </c:pt>
                <c:pt idx="184">
                  <c:v>1785.9354249999999</c:v>
                </c:pt>
                <c:pt idx="185">
                  <c:v>1785.9385990000001</c:v>
                </c:pt>
                <c:pt idx="186">
                  <c:v>1785.917725</c:v>
                </c:pt>
                <c:pt idx="187">
                  <c:v>1785.9135739999999</c:v>
                </c:pt>
                <c:pt idx="188">
                  <c:v>1785.9250489999999</c:v>
                </c:pt>
                <c:pt idx="189">
                  <c:v>1785.931274</c:v>
                </c:pt>
                <c:pt idx="190">
                  <c:v>1785.894775</c:v>
                </c:pt>
                <c:pt idx="191">
                  <c:v>1785.901001</c:v>
                </c:pt>
                <c:pt idx="192">
                  <c:v>1785.9207759999999</c:v>
                </c:pt>
                <c:pt idx="193">
                  <c:v>1785.9197999999999</c:v>
                </c:pt>
                <c:pt idx="194">
                  <c:v>1785.916626</c:v>
                </c:pt>
                <c:pt idx="195">
                  <c:v>1785.912476</c:v>
                </c:pt>
              </c:numCache>
            </c:numRef>
          </c:yVal>
          <c:smooth val="0"/>
          <c:extLst>
            <c:ext xmlns:c16="http://schemas.microsoft.com/office/drawing/2014/chart" uri="{C3380CC4-5D6E-409C-BE32-E72D297353CC}">
              <c16:uniqueId val="{00000001-7B94-4513-9AFB-0985F4BE8125}"/>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ﾎﾙﾏｼﾞﾝ</a:t>
            </a:r>
            <a:r>
              <a:rPr lang="en-US" altLang="ja-JP" sz="1400" b="0" i="0" u="none" strike="noStrike" kern="1200" spc="0" baseline="0">
                <a:solidFill>
                  <a:sysClr val="windowText" lastClr="000000">
                    <a:lumMod val="65000"/>
                    <a:lumOff val="35000"/>
                  </a:sysClr>
                </a:solidFill>
              </a:rPr>
              <a:t>12.5</a:t>
            </a:r>
            <a:r>
              <a:rPr lang="ja-JP" altLang="en-US" sz="1400" b="0" i="0" u="none" strike="noStrike" kern="1200" spc="0" baseline="0">
                <a:solidFill>
                  <a:sysClr val="windowText" lastClr="000000">
                    <a:lumMod val="65000"/>
                    <a:lumOff val="35000"/>
                  </a:sysClr>
                </a:solidFill>
              </a:rPr>
              <a:t>度</a:t>
            </a:r>
            <a:r>
              <a:rPr lang="en-US" altLang="ja-JP" sz="1400" b="0" i="0" u="none" strike="noStrike" kern="1200" spc="0" baseline="0">
                <a:solidFill>
                  <a:sysClr val="windowText" lastClr="000000">
                    <a:lumMod val="65000"/>
                    <a:lumOff val="35000"/>
                  </a:sysClr>
                </a:solidFill>
              </a:rPr>
              <a:t>(20.2</a:t>
            </a:r>
            <a:r>
              <a:rPr lang="ja-JP" altLang="en-US" sz="1400" b="0" i="0" u="none" strike="noStrike" kern="1200" spc="0" baseline="0">
                <a:solidFill>
                  <a:sysClr val="windowText" lastClr="000000">
                    <a:lumMod val="65000"/>
                    <a:lumOff val="35000"/>
                  </a:sysClr>
                </a:solidFill>
              </a:rPr>
              <a:t>℃</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透視度1次演算式!$I$2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透視度1次演算式!$I$3:$I$1323</c:f>
              <c:numCache>
                <c:formatCode>General</c:formatCode>
                <c:ptCount val="1321"/>
                <c:pt idx="0">
                  <c:v>1477.4542240000001</c:v>
                </c:pt>
                <c:pt idx="1">
                  <c:v>1477.458374</c:v>
                </c:pt>
                <c:pt idx="2">
                  <c:v>1477.4770510000001</c:v>
                </c:pt>
                <c:pt idx="3">
                  <c:v>1477.4832759999999</c:v>
                </c:pt>
                <c:pt idx="4">
                  <c:v>1477.4875489999999</c:v>
                </c:pt>
                <c:pt idx="5">
                  <c:v>1477.4916989999999</c:v>
                </c:pt>
                <c:pt idx="6">
                  <c:v>1477.5</c:v>
                </c:pt>
                <c:pt idx="7">
                  <c:v>1477.506226</c:v>
                </c:pt>
                <c:pt idx="8">
                  <c:v>1477.510376</c:v>
                </c:pt>
                <c:pt idx="9">
                  <c:v>1477.5145259999999</c:v>
                </c:pt>
                <c:pt idx="10">
                  <c:v>1477.5229489999999</c:v>
                </c:pt>
                <c:pt idx="11">
                  <c:v>1477.5291749999999</c:v>
                </c:pt>
                <c:pt idx="12">
                  <c:v>1477.5333250000001</c:v>
                </c:pt>
                <c:pt idx="13">
                  <c:v>1477.537476</c:v>
                </c:pt>
                <c:pt idx="14">
                  <c:v>1477.552124</c:v>
                </c:pt>
                <c:pt idx="15">
                  <c:v>1477.556274</c:v>
                </c:pt>
                <c:pt idx="16">
                  <c:v>1477.5645750000001</c:v>
                </c:pt>
                <c:pt idx="17">
                  <c:v>1477.568726</c:v>
                </c:pt>
                <c:pt idx="18">
                  <c:v>1477.5708010000001</c:v>
                </c:pt>
                <c:pt idx="19">
                  <c:v>1477.572876</c:v>
                </c:pt>
                <c:pt idx="20">
                  <c:v>1477.572876</c:v>
                </c:pt>
                <c:pt idx="21">
                  <c:v>1477.5749510000001</c:v>
                </c:pt>
                <c:pt idx="22">
                  <c:v>1477.5749510000001</c:v>
                </c:pt>
                <c:pt idx="23">
                  <c:v>1477.5812989999999</c:v>
                </c:pt>
                <c:pt idx="24">
                  <c:v>1477.583374</c:v>
                </c:pt>
                <c:pt idx="25">
                  <c:v>1477.587524</c:v>
                </c:pt>
                <c:pt idx="26">
                  <c:v>1477.587524</c:v>
                </c:pt>
                <c:pt idx="27">
                  <c:v>1477.5896</c:v>
                </c:pt>
                <c:pt idx="28">
                  <c:v>1477.59375</c:v>
                </c:pt>
                <c:pt idx="29">
                  <c:v>1477.5958250000001</c:v>
                </c:pt>
                <c:pt idx="30">
                  <c:v>1477.599976</c:v>
                </c:pt>
                <c:pt idx="31">
                  <c:v>1477.6020510000001</c:v>
                </c:pt>
                <c:pt idx="32">
                  <c:v>1477.6020510000001</c:v>
                </c:pt>
                <c:pt idx="33">
                  <c:v>1477.604126</c:v>
                </c:pt>
                <c:pt idx="34">
                  <c:v>1477.6062010000001</c:v>
                </c:pt>
                <c:pt idx="35">
                  <c:v>1477.6062010000001</c:v>
                </c:pt>
                <c:pt idx="36">
                  <c:v>1477.6062010000001</c:v>
                </c:pt>
                <c:pt idx="37">
                  <c:v>1477.6082759999999</c:v>
                </c:pt>
                <c:pt idx="38">
                  <c:v>1477.6104740000001</c:v>
                </c:pt>
                <c:pt idx="39">
                  <c:v>1477.6125489999999</c:v>
                </c:pt>
                <c:pt idx="40">
                  <c:v>1477.614624</c:v>
                </c:pt>
                <c:pt idx="41">
                  <c:v>1477.6166989999999</c:v>
                </c:pt>
                <c:pt idx="42">
                  <c:v>1477.6229249999999</c:v>
                </c:pt>
                <c:pt idx="43">
                  <c:v>1477.625</c:v>
                </c:pt>
                <c:pt idx="44">
                  <c:v>1477.6270750000001</c:v>
                </c:pt>
                <c:pt idx="45">
                  <c:v>1477.62915</c:v>
                </c:pt>
                <c:pt idx="46">
                  <c:v>1477.6395259999999</c:v>
                </c:pt>
                <c:pt idx="47">
                  <c:v>1477.6417240000001</c:v>
                </c:pt>
                <c:pt idx="48">
                  <c:v>1477.6437989999999</c:v>
                </c:pt>
                <c:pt idx="49">
                  <c:v>1477.6479489999999</c:v>
                </c:pt>
                <c:pt idx="50">
                  <c:v>1477.6521</c:v>
                </c:pt>
                <c:pt idx="51">
                  <c:v>1477.6521</c:v>
                </c:pt>
                <c:pt idx="52">
                  <c:v>1477.6521</c:v>
                </c:pt>
                <c:pt idx="53">
                  <c:v>1477.6521</c:v>
                </c:pt>
                <c:pt idx="54">
                  <c:v>1477.6541749999999</c:v>
                </c:pt>
                <c:pt idx="55">
                  <c:v>1477.6521</c:v>
                </c:pt>
                <c:pt idx="56">
                  <c:v>1477.6521</c:v>
                </c:pt>
                <c:pt idx="57">
                  <c:v>1477.6541749999999</c:v>
                </c:pt>
                <c:pt idx="58">
                  <c:v>1477.65625</c:v>
                </c:pt>
                <c:pt idx="59">
                  <c:v>1477.6604</c:v>
                </c:pt>
                <c:pt idx="60">
                  <c:v>1477.666626</c:v>
                </c:pt>
                <c:pt idx="61">
                  <c:v>1477.6707759999999</c:v>
                </c:pt>
                <c:pt idx="62">
                  <c:v>1477.6729740000001</c:v>
                </c:pt>
                <c:pt idx="63">
                  <c:v>1477.6750489999999</c:v>
                </c:pt>
                <c:pt idx="64">
                  <c:v>1477.6750489999999</c:v>
                </c:pt>
                <c:pt idx="65">
                  <c:v>1477.6791989999999</c:v>
                </c:pt>
                <c:pt idx="66">
                  <c:v>1477.681274</c:v>
                </c:pt>
                <c:pt idx="67">
                  <c:v>1477.6875</c:v>
                </c:pt>
                <c:pt idx="68">
                  <c:v>1477.69165</c:v>
                </c:pt>
                <c:pt idx="69">
                  <c:v>1477.6958010000001</c:v>
                </c:pt>
                <c:pt idx="70">
                  <c:v>1477.7042240000001</c:v>
                </c:pt>
                <c:pt idx="71">
                  <c:v>1477.708374</c:v>
                </c:pt>
                <c:pt idx="72">
                  <c:v>1477.7104489999999</c:v>
                </c:pt>
                <c:pt idx="73">
                  <c:v>1477.7104489999999</c:v>
                </c:pt>
                <c:pt idx="74">
                  <c:v>1477.712524</c:v>
                </c:pt>
                <c:pt idx="75">
                  <c:v>1477.712524</c:v>
                </c:pt>
                <c:pt idx="76">
                  <c:v>1477.712524</c:v>
                </c:pt>
                <c:pt idx="77">
                  <c:v>1477.7146</c:v>
                </c:pt>
                <c:pt idx="78">
                  <c:v>1477.71875</c:v>
                </c:pt>
                <c:pt idx="79">
                  <c:v>1477.7208250000001</c:v>
                </c:pt>
                <c:pt idx="80">
                  <c:v>1477.7229</c:v>
                </c:pt>
                <c:pt idx="81">
                  <c:v>1477.724976</c:v>
                </c:pt>
                <c:pt idx="82">
                  <c:v>1477.729126</c:v>
                </c:pt>
                <c:pt idx="83">
                  <c:v>1477.7312010000001</c:v>
                </c:pt>
                <c:pt idx="84">
                  <c:v>1477.7312010000001</c:v>
                </c:pt>
                <c:pt idx="85">
                  <c:v>1477.7312010000001</c:v>
                </c:pt>
                <c:pt idx="86">
                  <c:v>1477.7332759999999</c:v>
                </c:pt>
                <c:pt idx="87">
                  <c:v>1477.7354740000001</c:v>
                </c:pt>
                <c:pt idx="88">
                  <c:v>1477.7375489999999</c:v>
                </c:pt>
                <c:pt idx="89">
                  <c:v>1477.739624</c:v>
                </c:pt>
                <c:pt idx="90">
                  <c:v>1477.74585</c:v>
                </c:pt>
                <c:pt idx="91">
                  <c:v>1477.743774</c:v>
                </c:pt>
                <c:pt idx="92">
                  <c:v>1477.743774</c:v>
                </c:pt>
                <c:pt idx="93">
                  <c:v>1477.743774</c:v>
                </c:pt>
                <c:pt idx="94">
                  <c:v>1477.7375489999999</c:v>
                </c:pt>
                <c:pt idx="95">
                  <c:v>1477.7354740000001</c:v>
                </c:pt>
                <c:pt idx="96">
                  <c:v>1477.7375489999999</c:v>
                </c:pt>
                <c:pt idx="97">
                  <c:v>1477.7375489999999</c:v>
                </c:pt>
                <c:pt idx="98">
                  <c:v>1477.743774</c:v>
                </c:pt>
                <c:pt idx="99">
                  <c:v>1477.74585</c:v>
                </c:pt>
                <c:pt idx="100">
                  <c:v>1477.7520750000001</c:v>
                </c:pt>
                <c:pt idx="101">
                  <c:v>1477.75415</c:v>
                </c:pt>
                <c:pt idx="102">
                  <c:v>1477.760376</c:v>
                </c:pt>
                <c:pt idx="103">
                  <c:v>1477.7624510000001</c:v>
                </c:pt>
                <c:pt idx="104">
                  <c:v>1477.7667240000001</c:v>
                </c:pt>
                <c:pt idx="105">
                  <c:v>1477.7667240000001</c:v>
                </c:pt>
                <c:pt idx="106">
                  <c:v>1477.770874</c:v>
                </c:pt>
                <c:pt idx="107">
                  <c:v>1477.775024</c:v>
                </c:pt>
                <c:pt idx="108">
                  <c:v>1477.7771</c:v>
                </c:pt>
                <c:pt idx="109">
                  <c:v>1477.7771</c:v>
                </c:pt>
                <c:pt idx="110">
                  <c:v>1477.7791749999999</c:v>
                </c:pt>
                <c:pt idx="111">
                  <c:v>1477.7791749999999</c:v>
                </c:pt>
                <c:pt idx="112">
                  <c:v>1477.7833250000001</c:v>
                </c:pt>
                <c:pt idx="113">
                  <c:v>1477.7854</c:v>
                </c:pt>
                <c:pt idx="114">
                  <c:v>1477.791626</c:v>
                </c:pt>
                <c:pt idx="115">
                  <c:v>1477.7957759999999</c:v>
                </c:pt>
                <c:pt idx="116">
                  <c:v>1477.8000489999999</c:v>
                </c:pt>
                <c:pt idx="117">
                  <c:v>1477.8041989999999</c:v>
                </c:pt>
                <c:pt idx="118">
                  <c:v>1477.8125</c:v>
                </c:pt>
                <c:pt idx="119">
                  <c:v>1477.8145750000001</c:v>
                </c:pt>
                <c:pt idx="120">
                  <c:v>1477.81665</c:v>
                </c:pt>
                <c:pt idx="121">
                  <c:v>1477.8208010000001</c:v>
                </c:pt>
                <c:pt idx="122">
                  <c:v>1477.822876</c:v>
                </c:pt>
                <c:pt idx="123">
                  <c:v>1477.8270259999999</c:v>
                </c:pt>
                <c:pt idx="124">
                  <c:v>1477.8270259999999</c:v>
                </c:pt>
                <c:pt idx="125">
                  <c:v>1477.8292240000001</c:v>
                </c:pt>
                <c:pt idx="126">
                  <c:v>1477.8292240000001</c:v>
                </c:pt>
                <c:pt idx="127">
                  <c:v>1477.8312989999999</c:v>
                </c:pt>
                <c:pt idx="128">
                  <c:v>1477.8312989999999</c:v>
                </c:pt>
                <c:pt idx="129">
                  <c:v>1477.833374</c:v>
                </c:pt>
                <c:pt idx="130">
                  <c:v>1477.8416749999999</c:v>
                </c:pt>
                <c:pt idx="131">
                  <c:v>1477.8396</c:v>
                </c:pt>
                <c:pt idx="132">
                  <c:v>1477.8416749999999</c:v>
                </c:pt>
                <c:pt idx="133">
                  <c:v>1477.8458250000001</c:v>
                </c:pt>
                <c:pt idx="134">
                  <c:v>1477.8479</c:v>
                </c:pt>
                <c:pt idx="135">
                  <c:v>1477.8520510000001</c:v>
                </c:pt>
                <c:pt idx="136">
                  <c:v>1477.8520510000001</c:v>
                </c:pt>
                <c:pt idx="137">
                  <c:v>1477.849976</c:v>
                </c:pt>
                <c:pt idx="138">
                  <c:v>1477.8479</c:v>
                </c:pt>
                <c:pt idx="139">
                  <c:v>1477.8479</c:v>
                </c:pt>
                <c:pt idx="140">
                  <c:v>1477.8458250000001</c:v>
                </c:pt>
                <c:pt idx="141">
                  <c:v>1477.8458250000001</c:v>
                </c:pt>
                <c:pt idx="142">
                  <c:v>1477.8458250000001</c:v>
                </c:pt>
                <c:pt idx="143">
                  <c:v>1477.8458250000001</c:v>
                </c:pt>
                <c:pt idx="144">
                  <c:v>1477.8458250000001</c:v>
                </c:pt>
                <c:pt idx="145">
                  <c:v>1477.8458250000001</c:v>
                </c:pt>
                <c:pt idx="146">
                  <c:v>1477.8479</c:v>
                </c:pt>
                <c:pt idx="147">
                  <c:v>1477.8458250000001</c:v>
                </c:pt>
                <c:pt idx="148">
                  <c:v>1477.8458250000001</c:v>
                </c:pt>
                <c:pt idx="149">
                  <c:v>1477.8479</c:v>
                </c:pt>
                <c:pt idx="150">
                  <c:v>1477.8458250000001</c:v>
                </c:pt>
                <c:pt idx="151">
                  <c:v>1477.8458250000001</c:v>
                </c:pt>
                <c:pt idx="152">
                  <c:v>1477.8479</c:v>
                </c:pt>
                <c:pt idx="153">
                  <c:v>1477.8479</c:v>
                </c:pt>
                <c:pt idx="154">
                  <c:v>1477.8479</c:v>
                </c:pt>
                <c:pt idx="155">
                  <c:v>1477.849976</c:v>
                </c:pt>
                <c:pt idx="156">
                  <c:v>1477.8479</c:v>
                </c:pt>
                <c:pt idx="157">
                  <c:v>1477.8458250000001</c:v>
                </c:pt>
                <c:pt idx="158">
                  <c:v>1477.849976</c:v>
                </c:pt>
                <c:pt idx="159">
                  <c:v>1477.849976</c:v>
                </c:pt>
                <c:pt idx="160">
                  <c:v>1477.849976</c:v>
                </c:pt>
                <c:pt idx="161">
                  <c:v>1477.849976</c:v>
                </c:pt>
                <c:pt idx="162">
                  <c:v>1477.849976</c:v>
                </c:pt>
                <c:pt idx="163">
                  <c:v>1477.8479</c:v>
                </c:pt>
                <c:pt idx="164">
                  <c:v>1477.849976</c:v>
                </c:pt>
                <c:pt idx="165">
                  <c:v>1477.8479</c:v>
                </c:pt>
                <c:pt idx="166">
                  <c:v>1477.854126</c:v>
                </c:pt>
                <c:pt idx="167">
                  <c:v>1477.8562010000001</c:v>
                </c:pt>
                <c:pt idx="168">
                  <c:v>1477.8562010000001</c:v>
                </c:pt>
                <c:pt idx="169">
                  <c:v>1477.854126</c:v>
                </c:pt>
                <c:pt idx="170">
                  <c:v>1477.854126</c:v>
                </c:pt>
                <c:pt idx="171">
                  <c:v>1477.8562010000001</c:v>
                </c:pt>
                <c:pt idx="172">
                  <c:v>1477.8562010000001</c:v>
                </c:pt>
                <c:pt idx="173">
                  <c:v>1477.8582759999999</c:v>
                </c:pt>
                <c:pt idx="174">
                  <c:v>1477.8625489999999</c:v>
                </c:pt>
                <c:pt idx="175">
                  <c:v>1477.8666989999999</c:v>
                </c:pt>
                <c:pt idx="176">
                  <c:v>1477.868774</c:v>
                </c:pt>
                <c:pt idx="177">
                  <c:v>1477.87085</c:v>
                </c:pt>
                <c:pt idx="178">
                  <c:v>1477.875</c:v>
                </c:pt>
                <c:pt idx="179">
                  <c:v>1477.875</c:v>
                </c:pt>
                <c:pt idx="180">
                  <c:v>1477.875</c:v>
                </c:pt>
                <c:pt idx="181">
                  <c:v>1477.881226</c:v>
                </c:pt>
                <c:pt idx="182">
                  <c:v>1477.8833010000001</c:v>
                </c:pt>
                <c:pt idx="183">
                  <c:v>1477.885376</c:v>
                </c:pt>
                <c:pt idx="184">
                  <c:v>1477.8874510000001</c:v>
                </c:pt>
                <c:pt idx="185">
                  <c:v>1477.8895259999999</c:v>
                </c:pt>
                <c:pt idx="186">
                  <c:v>1477.8895259999999</c:v>
                </c:pt>
                <c:pt idx="187">
                  <c:v>1477.8937989999999</c:v>
                </c:pt>
                <c:pt idx="188">
                  <c:v>1477.8937989999999</c:v>
                </c:pt>
                <c:pt idx="189">
                  <c:v>1477.895874</c:v>
                </c:pt>
                <c:pt idx="190">
                  <c:v>1477.8937989999999</c:v>
                </c:pt>
              </c:numCache>
            </c:numRef>
          </c:yVal>
          <c:smooth val="0"/>
          <c:extLst>
            <c:ext xmlns:c16="http://schemas.microsoft.com/office/drawing/2014/chart" uri="{C3380CC4-5D6E-409C-BE32-E72D297353CC}">
              <c16:uniqueId val="{00000000-E700-406D-A73A-CB0119A7D612}"/>
            </c:ext>
          </c:extLst>
        </c:ser>
        <c:ser>
          <c:idx val="1"/>
          <c:order val="1"/>
          <c:tx>
            <c:strRef>
              <c:f>透視度1次演算式!$J$2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透視度1次演算式!$J$3:$J$1323</c:f>
              <c:numCache>
                <c:formatCode>General</c:formatCode>
                <c:ptCount val="1321"/>
                <c:pt idx="0">
                  <c:v>1777.599976</c:v>
                </c:pt>
                <c:pt idx="1">
                  <c:v>1777.6218260000001</c:v>
                </c:pt>
                <c:pt idx="2">
                  <c:v>1777.6437989999999</c:v>
                </c:pt>
                <c:pt idx="3">
                  <c:v>1777.6707759999999</c:v>
                </c:pt>
                <c:pt idx="4">
                  <c:v>1777.7229</c:v>
                </c:pt>
                <c:pt idx="5">
                  <c:v>1777.7375489999999</c:v>
                </c:pt>
                <c:pt idx="6">
                  <c:v>1777.7322999999999</c:v>
                </c:pt>
                <c:pt idx="7">
                  <c:v>1777.7312010000001</c:v>
                </c:pt>
                <c:pt idx="8">
                  <c:v>1777.744751</c:v>
                </c:pt>
                <c:pt idx="9">
                  <c:v>1777.7801509999999</c:v>
                </c:pt>
                <c:pt idx="10">
                  <c:v>1777.7771</c:v>
                </c:pt>
                <c:pt idx="11">
                  <c:v>1777.7801509999999</c:v>
                </c:pt>
                <c:pt idx="12">
                  <c:v>1777.78125</c:v>
                </c:pt>
                <c:pt idx="13">
                  <c:v>1777.8292240000001</c:v>
                </c:pt>
                <c:pt idx="14">
                  <c:v>1777.8396</c:v>
                </c:pt>
                <c:pt idx="15">
                  <c:v>1777.837524</c:v>
                </c:pt>
                <c:pt idx="16">
                  <c:v>1777.8479</c:v>
                </c:pt>
                <c:pt idx="17">
                  <c:v>1777.8604740000001</c:v>
                </c:pt>
                <c:pt idx="18">
                  <c:v>1777.8614500000001</c:v>
                </c:pt>
                <c:pt idx="19">
                  <c:v>1777.8614500000001</c:v>
                </c:pt>
                <c:pt idx="20">
                  <c:v>1777.855225</c:v>
                </c:pt>
                <c:pt idx="21">
                  <c:v>1777.916626</c:v>
                </c:pt>
                <c:pt idx="22">
                  <c:v>1777.915649</c:v>
                </c:pt>
                <c:pt idx="23">
                  <c:v>1777.9187010000001</c:v>
                </c:pt>
                <c:pt idx="24">
                  <c:v>1777.912476</c:v>
                </c:pt>
                <c:pt idx="25">
                  <c:v>1777.931274</c:v>
                </c:pt>
                <c:pt idx="26">
                  <c:v>1777.9239500000001</c:v>
                </c:pt>
                <c:pt idx="27">
                  <c:v>1777.90625</c:v>
                </c:pt>
                <c:pt idx="28">
                  <c:v>1777.9083250000001</c:v>
                </c:pt>
                <c:pt idx="29">
                  <c:v>1777.9291989999999</c:v>
                </c:pt>
                <c:pt idx="30">
                  <c:v>1777.942749</c:v>
                </c:pt>
                <c:pt idx="31">
                  <c:v>1777.9448239999999</c:v>
                </c:pt>
                <c:pt idx="32">
                  <c:v>1777.946899</c:v>
                </c:pt>
                <c:pt idx="33">
                  <c:v>1777.932251</c:v>
                </c:pt>
                <c:pt idx="34">
                  <c:v>1777.9375</c:v>
                </c:pt>
                <c:pt idx="35">
                  <c:v>1777.94165</c:v>
                </c:pt>
                <c:pt idx="36">
                  <c:v>1777.9406739999999</c:v>
                </c:pt>
                <c:pt idx="37">
                  <c:v>1777.9510499999999</c:v>
                </c:pt>
                <c:pt idx="38">
                  <c:v>1777.94165</c:v>
                </c:pt>
                <c:pt idx="39">
                  <c:v>1777.948975</c:v>
                </c:pt>
                <c:pt idx="40">
                  <c:v>1777.932251</c:v>
                </c:pt>
                <c:pt idx="41">
                  <c:v>1777.9562989999999</c:v>
                </c:pt>
                <c:pt idx="42">
                  <c:v>1777.9698490000001</c:v>
                </c:pt>
                <c:pt idx="43">
                  <c:v>1777.931274</c:v>
                </c:pt>
                <c:pt idx="44">
                  <c:v>1777.9343260000001</c:v>
                </c:pt>
                <c:pt idx="45">
                  <c:v>1777.885376</c:v>
                </c:pt>
                <c:pt idx="46">
                  <c:v>1777.859375</c:v>
                </c:pt>
                <c:pt idx="47">
                  <c:v>1777.8676760000001</c:v>
                </c:pt>
                <c:pt idx="48">
                  <c:v>1777.8125</c:v>
                </c:pt>
                <c:pt idx="49">
                  <c:v>1777.8041989999999</c:v>
                </c:pt>
                <c:pt idx="50">
                  <c:v>1777.8104249999999</c:v>
                </c:pt>
                <c:pt idx="51">
                  <c:v>1777.828125</c:v>
                </c:pt>
                <c:pt idx="52">
                  <c:v>1777.828125</c:v>
                </c:pt>
                <c:pt idx="53">
                  <c:v>1777.7332759999999</c:v>
                </c:pt>
                <c:pt idx="54">
                  <c:v>1777.7332759999999</c:v>
                </c:pt>
                <c:pt idx="55">
                  <c:v>1777.7052000000001</c:v>
                </c:pt>
                <c:pt idx="56">
                  <c:v>1777.707275</c:v>
                </c:pt>
                <c:pt idx="57">
                  <c:v>1777.729126</c:v>
                </c:pt>
                <c:pt idx="58">
                  <c:v>1777.7375489999999</c:v>
                </c:pt>
                <c:pt idx="59">
                  <c:v>1777.7426760000001</c:v>
                </c:pt>
                <c:pt idx="60">
                  <c:v>1777.7573239999999</c:v>
                </c:pt>
                <c:pt idx="61">
                  <c:v>1777.7583010000001</c:v>
                </c:pt>
                <c:pt idx="62">
                  <c:v>1777.769775</c:v>
                </c:pt>
                <c:pt idx="63">
                  <c:v>1777.7729489999999</c:v>
                </c:pt>
                <c:pt idx="64">
                  <c:v>1777.7739260000001</c:v>
                </c:pt>
                <c:pt idx="65">
                  <c:v>1777.7042240000001</c:v>
                </c:pt>
                <c:pt idx="66">
                  <c:v>1777.7020259999999</c:v>
                </c:pt>
                <c:pt idx="67">
                  <c:v>1777.743774</c:v>
                </c:pt>
                <c:pt idx="68">
                  <c:v>1777.75415</c:v>
                </c:pt>
                <c:pt idx="69">
                  <c:v>1777.7895510000001</c:v>
                </c:pt>
                <c:pt idx="70">
                  <c:v>1777.8292240000001</c:v>
                </c:pt>
                <c:pt idx="71">
                  <c:v>1777.818726</c:v>
                </c:pt>
                <c:pt idx="72">
                  <c:v>1777.880249</c:v>
                </c:pt>
                <c:pt idx="73">
                  <c:v>1777.8718260000001</c:v>
                </c:pt>
                <c:pt idx="74">
                  <c:v>1777.8739009999999</c:v>
                </c:pt>
                <c:pt idx="75">
                  <c:v>1777.865601</c:v>
                </c:pt>
                <c:pt idx="76">
                  <c:v>1777.868774</c:v>
                </c:pt>
                <c:pt idx="77">
                  <c:v>1777.962524</c:v>
                </c:pt>
                <c:pt idx="78">
                  <c:v>1777.93335</c:v>
                </c:pt>
                <c:pt idx="79">
                  <c:v>1777.9729</c:v>
                </c:pt>
                <c:pt idx="80">
                  <c:v>1777.9614260000001</c:v>
                </c:pt>
                <c:pt idx="81">
                  <c:v>1777.9542240000001</c:v>
                </c:pt>
                <c:pt idx="82">
                  <c:v>1777.9562989999999</c:v>
                </c:pt>
                <c:pt idx="83">
                  <c:v>1777.9552000000001</c:v>
                </c:pt>
                <c:pt idx="84">
                  <c:v>1777.959351</c:v>
                </c:pt>
                <c:pt idx="85">
                  <c:v>1777.9646</c:v>
                </c:pt>
                <c:pt idx="86">
                  <c:v>1777.948975</c:v>
                </c:pt>
                <c:pt idx="87">
                  <c:v>1777.948975</c:v>
                </c:pt>
                <c:pt idx="88">
                  <c:v>1777.953125</c:v>
                </c:pt>
                <c:pt idx="89">
                  <c:v>1778.0187989999999</c:v>
                </c:pt>
                <c:pt idx="90">
                  <c:v>1778.0073239999999</c:v>
                </c:pt>
                <c:pt idx="91">
                  <c:v>1778.009399</c:v>
                </c:pt>
                <c:pt idx="92">
                  <c:v>1778.006226</c:v>
                </c:pt>
                <c:pt idx="93">
                  <c:v>1777.9926760000001</c:v>
                </c:pt>
                <c:pt idx="94">
                  <c:v>1777.9916989999999</c:v>
                </c:pt>
                <c:pt idx="95">
                  <c:v>1778.005249</c:v>
                </c:pt>
                <c:pt idx="96">
                  <c:v>1777.9875489999999</c:v>
                </c:pt>
                <c:pt idx="97">
                  <c:v>1777.9854740000001</c:v>
                </c:pt>
                <c:pt idx="98">
                  <c:v>1777.990601</c:v>
                </c:pt>
                <c:pt idx="99">
                  <c:v>1777.993774</c:v>
                </c:pt>
                <c:pt idx="100">
                  <c:v>1777.979126</c:v>
                </c:pt>
                <c:pt idx="101">
                  <c:v>1777.94165</c:v>
                </c:pt>
                <c:pt idx="102">
                  <c:v>1777.978149</c:v>
                </c:pt>
                <c:pt idx="103">
                  <c:v>1777.9676509999999</c:v>
                </c:pt>
                <c:pt idx="104">
                  <c:v>1777.96875</c:v>
                </c:pt>
                <c:pt idx="105">
                  <c:v>1777.9875489999999</c:v>
                </c:pt>
                <c:pt idx="106">
                  <c:v>1777.979126</c:v>
                </c:pt>
                <c:pt idx="107">
                  <c:v>1777.958374</c:v>
                </c:pt>
                <c:pt idx="108">
                  <c:v>1777.9676509999999</c:v>
                </c:pt>
                <c:pt idx="109">
                  <c:v>1777.9406739999999</c:v>
                </c:pt>
                <c:pt idx="110">
                  <c:v>1777.9552000000001</c:v>
                </c:pt>
                <c:pt idx="111">
                  <c:v>1777.953125</c:v>
                </c:pt>
                <c:pt idx="112">
                  <c:v>1777.9708250000001</c:v>
                </c:pt>
                <c:pt idx="113">
                  <c:v>1777.9926760000001</c:v>
                </c:pt>
                <c:pt idx="114">
                  <c:v>1778.0020750000001</c:v>
                </c:pt>
                <c:pt idx="115">
                  <c:v>1778</c:v>
                </c:pt>
                <c:pt idx="116">
                  <c:v>1778.0010990000001</c:v>
                </c:pt>
                <c:pt idx="117">
                  <c:v>1778.0354</c:v>
                </c:pt>
                <c:pt idx="118">
                  <c:v>1778.0395510000001</c:v>
                </c:pt>
                <c:pt idx="119">
                  <c:v>1778.0031739999999</c:v>
                </c:pt>
                <c:pt idx="120">
                  <c:v>1778.0271</c:v>
                </c:pt>
                <c:pt idx="121">
                  <c:v>1778.036499</c:v>
                </c:pt>
                <c:pt idx="122">
                  <c:v>1778.0395510000001</c:v>
                </c:pt>
                <c:pt idx="123">
                  <c:v>1778.052124</c:v>
                </c:pt>
                <c:pt idx="124">
                  <c:v>1778.073975</c:v>
                </c:pt>
                <c:pt idx="125">
                  <c:v>1778.118774</c:v>
                </c:pt>
                <c:pt idx="126">
                  <c:v>1778.1270750000001</c:v>
                </c:pt>
                <c:pt idx="127">
                  <c:v>1778.12915</c:v>
                </c:pt>
                <c:pt idx="128">
                  <c:v>1778.0656739999999</c:v>
                </c:pt>
                <c:pt idx="129">
                  <c:v>1778.06665</c:v>
                </c:pt>
                <c:pt idx="130">
                  <c:v>1778.0905760000001</c:v>
                </c:pt>
                <c:pt idx="131">
                  <c:v>1778.109375</c:v>
                </c:pt>
                <c:pt idx="132">
                  <c:v>1778.0645750000001</c:v>
                </c:pt>
                <c:pt idx="133">
                  <c:v>1778.1166989999999</c:v>
                </c:pt>
                <c:pt idx="134">
                  <c:v>1778.0969239999999</c:v>
                </c:pt>
                <c:pt idx="135">
                  <c:v>1778.1072999999999</c:v>
                </c:pt>
                <c:pt idx="136">
                  <c:v>1778.0926509999999</c:v>
                </c:pt>
                <c:pt idx="137">
                  <c:v>1778.0958250000001</c:v>
                </c:pt>
                <c:pt idx="138">
                  <c:v>1778.103149</c:v>
                </c:pt>
                <c:pt idx="139">
                  <c:v>1778.088501</c:v>
                </c:pt>
                <c:pt idx="140">
                  <c:v>1778.0969239999999</c:v>
                </c:pt>
                <c:pt idx="141">
                  <c:v>1778.105225</c:v>
                </c:pt>
                <c:pt idx="142">
                  <c:v>1778.0896</c:v>
                </c:pt>
                <c:pt idx="143">
                  <c:v>1778.1239009999999</c:v>
                </c:pt>
                <c:pt idx="144">
                  <c:v>1778.146851</c:v>
                </c:pt>
                <c:pt idx="145">
                  <c:v>1778.1707759999999</c:v>
                </c:pt>
                <c:pt idx="146">
                  <c:v>1778.1707759999999</c:v>
                </c:pt>
                <c:pt idx="147">
                  <c:v>1778.167725</c:v>
                </c:pt>
                <c:pt idx="148">
                  <c:v>1778.1750489999999</c:v>
                </c:pt>
                <c:pt idx="149">
                  <c:v>1778.1729740000001</c:v>
                </c:pt>
                <c:pt idx="150">
                  <c:v>1778.1707759999999</c:v>
                </c:pt>
                <c:pt idx="151">
                  <c:v>1778.1750489999999</c:v>
                </c:pt>
                <c:pt idx="152">
                  <c:v>1778.2573239999999</c:v>
                </c:pt>
                <c:pt idx="153">
                  <c:v>1778.2624510000001</c:v>
                </c:pt>
                <c:pt idx="154">
                  <c:v>1778.25</c:v>
                </c:pt>
                <c:pt idx="155">
                  <c:v>1778.2260739999999</c:v>
                </c:pt>
                <c:pt idx="156">
                  <c:v>1778.265625</c:v>
                </c:pt>
                <c:pt idx="157">
                  <c:v>1778.2479249999999</c:v>
                </c:pt>
                <c:pt idx="158">
                  <c:v>1778.2780760000001</c:v>
                </c:pt>
                <c:pt idx="159">
                  <c:v>1778.244751</c:v>
                </c:pt>
                <c:pt idx="160">
                  <c:v>1778.2104489999999</c:v>
                </c:pt>
                <c:pt idx="161">
                  <c:v>1778.113525</c:v>
                </c:pt>
                <c:pt idx="162">
                  <c:v>1778.1020510000001</c:v>
                </c:pt>
                <c:pt idx="163">
                  <c:v>1778.1218260000001</c:v>
                </c:pt>
                <c:pt idx="164">
                  <c:v>1778.118774</c:v>
                </c:pt>
                <c:pt idx="165">
                  <c:v>1778.1062010000001</c:v>
                </c:pt>
                <c:pt idx="166">
                  <c:v>1778.114624</c:v>
                </c:pt>
                <c:pt idx="167">
                  <c:v>1778.115601</c:v>
                </c:pt>
                <c:pt idx="168">
                  <c:v>1778.1114500000001</c:v>
                </c:pt>
                <c:pt idx="169">
                  <c:v>1778.115601</c:v>
                </c:pt>
                <c:pt idx="170">
                  <c:v>1778.068726</c:v>
                </c:pt>
                <c:pt idx="171">
                  <c:v>1778.06665</c:v>
                </c:pt>
                <c:pt idx="172">
                  <c:v>1778.0635990000001</c:v>
                </c:pt>
                <c:pt idx="173">
                  <c:v>1778.0500489999999</c:v>
                </c:pt>
                <c:pt idx="174">
                  <c:v>1778.037476</c:v>
                </c:pt>
                <c:pt idx="175">
                  <c:v>1778.036499</c:v>
                </c:pt>
                <c:pt idx="176">
                  <c:v>1778.0271</c:v>
                </c:pt>
                <c:pt idx="177">
                  <c:v>1778.0323490000001</c:v>
                </c:pt>
                <c:pt idx="178">
                  <c:v>1778.0177000000001</c:v>
                </c:pt>
                <c:pt idx="179">
                  <c:v>1778.041626</c:v>
                </c:pt>
                <c:pt idx="180">
                  <c:v>1778.0291749999999</c:v>
                </c:pt>
                <c:pt idx="181">
                  <c:v>1778.0280760000001</c:v>
                </c:pt>
                <c:pt idx="182">
                  <c:v>1778.019775</c:v>
                </c:pt>
                <c:pt idx="183">
                  <c:v>1778.051025</c:v>
                </c:pt>
                <c:pt idx="184">
                  <c:v>1778.0905760000001</c:v>
                </c:pt>
                <c:pt idx="185">
                  <c:v>1778.2052000000001</c:v>
                </c:pt>
                <c:pt idx="186">
                  <c:v>1778.2114260000001</c:v>
                </c:pt>
                <c:pt idx="187">
                  <c:v>1778.212524</c:v>
                </c:pt>
                <c:pt idx="188">
                  <c:v>1778.2198490000001</c:v>
                </c:pt>
                <c:pt idx="189">
                  <c:v>1778.1854249999999</c:v>
                </c:pt>
                <c:pt idx="190">
                  <c:v>1778.1948239999999</c:v>
                </c:pt>
              </c:numCache>
            </c:numRef>
          </c:yVal>
          <c:smooth val="0"/>
          <c:extLst>
            <c:ext xmlns:c16="http://schemas.microsoft.com/office/drawing/2014/chart" uri="{C3380CC4-5D6E-409C-BE32-E72D297353CC}">
              <c16:uniqueId val="{00000001-E700-406D-A73A-CB0119A7D612}"/>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ﾎﾙﾏｼﾞﾝ</a:t>
            </a:r>
            <a:r>
              <a:rPr lang="en-US" altLang="ja-JP" sz="1400" b="0" i="0" u="none" strike="noStrike" kern="1200" spc="0" baseline="0">
                <a:solidFill>
                  <a:sysClr val="windowText" lastClr="000000">
                    <a:lumMod val="65000"/>
                    <a:lumOff val="35000"/>
                  </a:sysClr>
                </a:solidFill>
              </a:rPr>
              <a:t>25</a:t>
            </a:r>
            <a:r>
              <a:rPr lang="ja-JP" altLang="en-US" sz="1400" b="0" i="0" u="none" strike="noStrike" kern="1200" spc="0" baseline="0">
                <a:solidFill>
                  <a:sysClr val="windowText" lastClr="000000">
                    <a:lumMod val="65000"/>
                    <a:lumOff val="35000"/>
                  </a:sysClr>
                </a:solidFill>
              </a:rPr>
              <a:t>度</a:t>
            </a:r>
            <a:r>
              <a:rPr lang="en-US" altLang="ja-JP" sz="1400" b="0" i="0" u="none" strike="noStrike" kern="1200" spc="0" baseline="0">
                <a:solidFill>
                  <a:sysClr val="windowText" lastClr="000000">
                    <a:lumMod val="65000"/>
                    <a:lumOff val="35000"/>
                  </a:sysClr>
                </a:solidFill>
              </a:rPr>
              <a:t>(19.9</a:t>
            </a:r>
            <a:r>
              <a:rPr lang="ja-JP" altLang="en-US" sz="1400" b="0" i="0" u="none" strike="noStrike" kern="1200" spc="0" baseline="0">
                <a:solidFill>
                  <a:sysClr val="windowText" lastClr="000000">
                    <a:lumMod val="65000"/>
                    <a:lumOff val="35000"/>
                  </a:sysClr>
                </a:solidFill>
              </a:rPr>
              <a:t>℃</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透視度1次演算式!$K$2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透視度1次演算式!$K$3:$K$1323</c:f>
              <c:numCache>
                <c:formatCode>General</c:formatCode>
                <c:ptCount val="1321"/>
                <c:pt idx="0">
                  <c:v>1479.8041989999999</c:v>
                </c:pt>
                <c:pt idx="1">
                  <c:v>1479.8041989999999</c:v>
                </c:pt>
                <c:pt idx="2">
                  <c:v>1479.806274</c:v>
                </c:pt>
                <c:pt idx="3">
                  <c:v>1479.8041989999999</c:v>
                </c:pt>
                <c:pt idx="4">
                  <c:v>1479.8104249999999</c:v>
                </c:pt>
                <c:pt idx="5">
                  <c:v>1479.8145750000001</c:v>
                </c:pt>
                <c:pt idx="6">
                  <c:v>1479.81665</c:v>
                </c:pt>
                <c:pt idx="7">
                  <c:v>1479.818726</c:v>
                </c:pt>
                <c:pt idx="8">
                  <c:v>1479.822876</c:v>
                </c:pt>
                <c:pt idx="9">
                  <c:v>1479.8249510000001</c:v>
                </c:pt>
                <c:pt idx="10">
                  <c:v>1479.8249510000001</c:v>
                </c:pt>
                <c:pt idx="11">
                  <c:v>1479.8249510000001</c:v>
                </c:pt>
                <c:pt idx="12">
                  <c:v>1479.833374</c:v>
                </c:pt>
                <c:pt idx="13">
                  <c:v>1479.837524</c:v>
                </c:pt>
                <c:pt idx="14">
                  <c:v>1479.84375</c:v>
                </c:pt>
                <c:pt idx="15">
                  <c:v>1479.8458250000001</c:v>
                </c:pt>
                <c:pt idx="16">
                  <c:v>1479.849976</c:v>
                </c:pt>
                <c:pt idx="17">
                  <c:v>1479.8520510000001</c:v>
                </c:pt>
                <c:pt idx="18">
                  <c:v>1479.8520510000001</c:v>
                </c:pt>
                <c:pt idx="19">
                  <c:v>1479.854126</c:v>
                </c:pt>
                <c:pt idx="20">
                  <c:v>1479.8562010000001</c:v>
                </c:pt>
                <c:pt idx="21">
                  <c:v>1479.8582759999999</c:v>
                </c:pt>
                <c:pt idx="22">
                  <c:v>1479.8625489999999</c:v>
                </c:pt>
                <c:pt idx="23">
                  <c:v>1479.8625489999999</c:v>
                </c:pt>
                <c:pt idx="24">
                  <c:v>1479.864624</c:v>
                </c:pt>
                <c:pt idx="25">
                  <c:v>1479.868774</c:v>
                </c:pt>
                <c:pt idx="26">
                  <c:v>1479.8666989999999</c:v>
                </c:pt>
                <c:pt idx="27">
                  <c:v>1479.868774</c:v>
                </c:pt>
                <c:pt idx="28">
                  <c:v>1479.8666989999999</c:v>
                </c:pt>
                <c:pt idx="29">
                  <c:v>1479.864624</c:v>
                </c:pt>
                <c:pt idx="30">
                  <c:v>1479.864624</c:v>
                </c:pt>
                <c:pt idx="31">
                  <c:v>1479.864624</c:v>
                </c:pt>
                <c:pt idx="32">
                  <c:v>1479.8729249999999</c:v>
                </c:pt>
                <c:pt idx="33">
                  <c:v>1479.875</c:v>
                </c:pt>
                <c:pt idx="34">
                  <c:v>1479.87915</c:v>
                </c:pt>
                <c:pt idx="35">
                  <c:v>1479.885376</c:v>
                </c:pt>
                <c:pt idx="36">
                  <c:v>1479.885376</c:v>
                </c:pt>
                <c:pt idx="37">
                  <c:v>1479.8874510000001</c:v>
                </c:pt>
                <c:pt idx="38">
                  <c:v>1479.885376</c:v>
                </c:pt>
                <c:pt idx="39">
                  <c:v>1479.8874510000001</c:v>
                </c:pt>
                <c:pt idx="40">
                  <c:v>1479.895874</c:v>
                </c:pt>
                <c:pt idx="41">
                  <c:v>1479.900024</c:v>
                </c:pt>
                <c:pt idx="42">
                  <c:v>1479.9021</c:v>
                </c:pt>
                <c:pt idx="43">
                  <c:v>1479.90625</c:v>
                </c:pt>
                <c:pt idx="44">
                  <c:v>1479.9145510000001</c:v>
                </c:pt>
                <c:pt idx="45">
                  <c:v>1479.916626</c:v>
                </c:pt>
                <c:pt idx="46">
                  <c:v>1479.916626</c:v>
                </c:pt>
                <c:pt idx="47">
                  <c:v>1479.9187010000001</c:v>
                </c:pt>
                <c:pt idx="48">
                  <c:v>1479.9250489999999</c:v>
                </c:pt>
                <c:pt idx="49">
                  <c:v>1479.9250489999999</c:v>
                </c:pt>
                <c:pt idx="50">
                  <c:v>1479.9291989999999</c:v>
                </c:pt>
                <c:pt idx="51">
                  <c:v>1479.931274</c:v>
                </c:pt>
                <c:pt idx="52">
                  <c:v>1479.9395750000001</c:v>
                </c:pt>
                <c:pt idx="53">
                  <c:v>1479.94165</c:v>
                </c:pt>
                <c:pt idx="54">
                  <c:v>1479.94165</c:v>
                </c:pt>
                <c:pt idx="55">
                  <c:v>1479.94165</c:v>
                </c:pt>
                <c:pt idx="56">
                  <c:v>1479.9375</c:v>
                </c:pt>
                <c:pt idx="57">
                  <c:v>1479.9375</c:v>
                </c:pt>
                <c:pt idx="58">
                  <c:v>1479.9375</c:v>
                </c:pt>
                <c:pt idx="59">
                  <c:v>1479.93335</c:v>
                </c:pt>
                <c:pt idx="60">
                  <c:v>1479.9375</c:v>
                </c:pt>
                <c:pt idx="61">
                  <c:v>1479.9375</c:v>
                </c:pt>
                <c:pt idx="62">
                  <c:v>1479.9395750000001</c:v>
                </c:pt>
                <c:pt idx="63">
                  <c:v>1479.9375</c:v>
                </c:pt>
                <c:pt idx="64">
                  <c:v>1479.93335</c:v>
                </c:pt>
                <c:pt idx="65">
                  <c:v>1479.931274</c:v>
                </c:pt>
                <c:pt idx="66">
                  <c:v>1479.93335</c:v>
                </c:pt>
                <c:pt idx="67">
                  <c:v>1479.931274</c:v>
                </c:pt>
                <c:pt idx="68">
                  <c:v>1479.931274</c:v>
                </c:pt>
                <c:pt idx="69">
                  <c:v>1479.931274</c:v>
                </c:pt>
                <c:pt idx="70">
                  <c:v>1479.9291989999999</c:v>
                </c:pt>
                <c:pt idx="71">
                  <c:v>1479.9291989999999</c:v>
                </c:pt>
                <c:pt idx="72">
                  <c:v>1479.9291989999999</c:v>
                </c:pt>
                <c:pt idx="73">
                  <c:v>1479.9291989999999</c:v>
                </c:pt>
                <c:pt idx="74">
                  <c:v>1479.931274</c:v>
                </c:pt>
                <c:pt idx="75">
                  <c:v>1479.93335</c:v>
                </c:pt>
                <c:pt idx="76">
                  <c:v>1479.93335</c:v>
                </c:pt>
                <c:pt idx="77">
                  <c:v>1479.93335</c:v>
                </c:pt>
                <c:pt idx="78">
                  <c:v>1479.9375</c:v>
                </c:pt>
                <c:pt idx="79">
                  <c:v>1479.94165</c:v>
                </c:pt>
                <c:pt idx="80">
                  <c:v>1479.943726</c:v>
                </c:pt>
                <c:pt idx="81">
                  <c:v>1479.947876</c:v>
                </c:pt>
                <c:pt idx="82">
                  <c:v>1479.947876</c:v>
                </c:pt>
                <c:pt idx="83">
                  <c:v>1479.9520259999999</c:v>
                </c:pt>
                <c:pt idx="84">
                  <c:v>1479.9562989999999</c:v>
                </c:pt>
                <c:pt idx="85">
                  <c:v>1479.9562989999999</c:v>
                </c:pt>
                <c:pt idx="86">
                  <c:v>1479.9562989999999</c:v>
                </c:pt>
                <c:pt idx="87">
                  <c:v>1479.9604489999999</c:v>
                </c:pt>
                <c:pt idx="88">
                  <c:v>1479.9646</c:v>
                </c:pt>
                <c:pt idx="89">
                  <c:v>1479.9646</c:v>
                </c:pt>
                <c:pt idx="90">
                  <c:v>1479.9666749999999</c:v>
                </c:pt>
                <c:pt idx="91">
                  <c:v>1479.9666749999999</c:v>
                </c:pt>
                <c:pt idx="92">
                  <c:v>1479.96875</c:v>
                </c:pt>
                <c:pt idx="93">
                  <c:v>1479.9729</c:v>
                </c:pt>
                <c:pt idx="94">
                  <c:v>1479.9770510000001</c:v>
                </c:pt>
                <c:pt idx="95">
                  <c:v>1479.979126</c:v>
                </c:pt>
                <c:pt idx="96">
                  <c:v>1479.9832759999999</c:v>
                </c:pt>
                <c:pt idx="97">
                  <c:v>1479.9854740000001</c:v>
                </c:pt>
                <c:pt idx="98">
                  <c:v>1479.9812010000001</c:v>
                </c:pt>
                <c:pt idx="99">
                  <c:v>1479.9812010000001</c:v>
                </c:pt>
                <c:pt idx="100">
                  <c:v>1479.9832759999999</c:v>
                </c:pt>
                <c:pt idx="101">
                  <c:v>1479.9832759999999</c:v>
                </c:pt>
                <c:pt idx="102">
                  <c:v>1479.979126</c:v>
                </c:pt>
                <c:pt idx="103">
                  <c:v>1479.9770510000001</c:v>
                </c:pt>
                <c:pt idx="104">
                  <c:v>1479.979126</c:v>
                </c:pt>
                <c:pt idx="105">
                  <c:v>1479.979126</c:v>
                </c:pt>
                <c:pt idx="106">
                  <c:v>1479.979126</c:v>
                </c:pt>
                <c:pt idx="107">
                  <c:v>1479.979126</c:v>
                </c:pt>
                <c:pt idx="108">
                  <c:v>1479.979126</c:v>
                </c:pt>
                <c:pt idx="109">
                  <c:v>1479.9812010000001</c:v>
                </c:pt>
                <c:pt idx="110">
                  <c:v>1479.9854740000001</c:v>
                </c:pt>
                <c:pt idx="111">
                  <c:v>1479.9875489999999</c:v>
                </c:pt>
                <c:pt idx="112">
                  <c:v>1479.993774</c:v>
                </c:pt>
                <c:pt idx="113">
                  <c:v>1479.99585</c:v>
                </c:pt>
                <c:pt idx="114">
                  <c:v>1479.99585</c:v>
                </c:pt>
                <c:pt idx="115">
                  <c:v>1479.9979249999999</c:v>
                </c:pt>
                <c:pt idx="116">
                  <c:v>1479.9979249999999</c:v>
                </c:pt>
                <c:pt idx="117">
                  <c:v>1479.99585</c:v>
                </c:pt>
                <c:pt idx="118">
                  <c:v>1479.9979249999999</c:v>
                </c:pt>
                <c:pt idx="119">
                  <c:v>1479.99585</c:v>
                </c:pt>
                <c:pt idx="120">
                  <c:v>1479.993774</c:v>
                </c:pt>
                <c:pt idx="121">
                  <c:v>1479.99585</c:v>
                </c:pt>
                <c:pt idx="122">
                  <c:v>1480.0020750000001</c:v>
                </c:pt>
                <c:pt idx="123">
                  <c:v>1480.00415</c:v>
                </c:pt>
                <c:pt idx="124">
                  <c:v>1480.0083010000001</c:v>
                </c:pt>
                <c:pt idx="125">
                  <c:v>1480.010376</c:v>
                </c:pt>
                <c:pt idx="126">
                  <c:v>1480.0187989999999</c:v>
                </c:pt>
                <c:pt idx="127">
                  <c:v>1480.0229489999999</c:v>
                </c:pt>
                <c:pt idx="128">
                  <c:v>1480.0271</c:v>
                </c:pt>
                <c:pt idx="129">
                  <c:v>1480.0271</c:v>
                </c:pt>
                <c:pt idx="130">
                  <c:v>1480.03125</c:v>
                </c:pt>
                <c:pt idx="131">
                  <c:v>1480.03125</c:v>
                </c:pt>
                <c:pt idx="132">
                  <c:v>1480.03125</c:v>
                </c:pt>
                <c:pt idx="133">
                  <c:v>1480.03125</c:v>
                </c:pt>
                <c:pt idx="134">
                  <c:v>1480.0291749999999</c:v>
                </c:pt>
                <c:pt idx="135">
                  <c:v>1480.0271</c:v>
                </c:pt>
                <c:pt idx="136">
                  <c:v>1480.0187989999999</c:v>
                </c:pt>
                <c:pt idx="137">
                  <c:v>1480.0187989999999</c:v>
                </c:pt>
                <c:pt idx="138">
                  <c:v>1480.0187989999999</c:v>
                </c:pt>
                <c:pt idx="139">
                  <c:v>1480.0187989999999</c:v>
                </c:pt>
                <c:pt idx="140">
                  <c:v>1480.0167240000001</c:v>
                </c:pt>
                <c:pt idx="141">
                  <c:v>1480.0145259999999</c:v>
                </c:pt>
                <c:pt idx="142">
                  <c:v>1480.0124510000001</c:v>
                </c:pt>
                <c:pt idx="143">
                  <c:v>1480.0145259999999</c:v>
                </c:pt>
                <c:pt idx="144">
                  <c:v>1480.0145259999999</c:v>
                </c:pt>
                <c:pt idx="145">
                  <c:v>1480.0145259999999</c:v>
                </c:pt>
                <c:pt idx="146">
                  <c:v>1480.0124510000001</c:v>
                </c:pt>
                <c:pt idx="147">
                  <c:v>1480.010376</c:v>
                </c:pt>
                <c:pt idx="148">
                  <c:v>1480.0083010000001</c:v>
                </c:pt>
                <c:pt idx="149">
                  <c:v>1480.010376</c:v>
                </c:pt>
                <c:pt idx="150">
                  <c:v>1480.0083010000001</c:v>
                </c:pt>
                <c:pt idx="151">
                  <c:v>1480.006226</c:v>
                </c:pt>
                <c:pt idx="152">
                  <c:v>1480.0020750000001</c:v>
                </c:pt>
                <c:pt idx="153">
                  <c:v>1480.00415</c:v>
                </c:pt>
                <c:pt idx="154">
                  <c:v>1480.006226</c:v>
                </c:pt>
                <c:pt idx="155">
                  <c:v>1480.0083010000001</c:v>
                </c:pt>
                <c:pt idx="156">
                  <c:v>1480.010376</c:v>
                </c:pt>
                <c:pt idx="157">
                  <c:v>1480.0124510000001</c:v>
                </c:pt>
                <c:pt idx="158">
                  <c:v>1480.0145259999999</c:v>
                </c:pt>
                <c:pt idx="159">
                  <c:v>1480.0167240000001</c:v>
                </c:pt>
                <c:pt idx="160">
                  <c:v>1480.020874</c:v>
                </c:pt>
                <c:pt idx="161">
                  <c:v>1480.025024</c:v>
                </c:pt>
                <c:pt idx="162">
                  <c:v>1480.0271</c:v>
                </c:pt>
                <c:pt idx="163">
                  <c:v>1480.0291749999999</c:v>
                </c:pt>
                <c:pt idx="164">
                  <c:v>1480.0333250000001</c:v>
                </c:pt>
              </c:numCache>
            </c:numRef>
          </c:yVal>
          <c:smooth val="0"/>
          <c:extLst>
            <c:ext xmlns:c16="http://schemas.microsoft.com/office/drawing/2014/chart" uri="{C3380CC4-5D6E-409C-BE32-E72D297353CC}">
              <c16:uniqueId val="{00000000-0FDB-4D67-A76C-05B7C37A3357}"/>
            </c:ext>
          </c:extLst>
        </c:ser>
        <c:ser>
          <c:idx val="1"/>
          <c:order val="1"/>
          <c:tx>
            <c:strRef>
              <c:f>透視度1次演算式!$L$2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透視度1次演算式!$L$3:$L$1323</c:f>
              <c:numCache>
                <c:formatCode>General</c:formatCode>
                <c:ptCount val="1321"/>
                <c:pt idx="0">
                  <c:v>1764.662476</c:v>
                </c:pt>
                <c:pt idx="1">
                  <c:v>1764.6437989999999</c:v>
                </c:pt>
                <c:pt idx="2">
                  <c:v>1764.6551509999999</c:v>
                </c:pt>
                <c:pt idx="3">
                  <c:v>1764.7155760000001</c:v>
                </c:pt>
                <c:pt idx="4">
                  <c:v>1764.6489260000001</c:v>
                </c:pt>
                <c:pt idx="5">
                  <c:v>1764.6551509999999</c:v>
                </c:pt>
                <c:pt idx="6">
                  <c:v>1764.6697999999999</c:v>
                </c:pt>
                <c:pt idx="7">
                  <c:v>1764.69165</c:v>
                </c:pt>
                <c:pt idx="8">
                  <c:v>1764.7114260000001</c:v>
                </c:pt>
                <c:pt idx="9">
                  <c:v>1764.7020259999999</c:v>
                </c:pt>
                <c:pt idx="10">
                  <c:v>1764.708374</c:v>
                </c:pt>
                <c:pt idx="11">
                  <c:v>1764.7520750000001</c:v>
                </c:pt>
                <c:pt idx="12">
                  <c:v>1764.759399</c:v>
                </c:pt>
                <c:pt idx="13">
                  <c:v>1764.761475</c:v>
                </c:pt>
                <c:pt idx="14">
                  <c:v>1764.769775</c:v>
                </c:pt>
                <c:pt idx="15">
                  <c:v>1764.759399</c:v>
                </c:pt>
                <c:pt idx="16">
                  <c:v>1764.756226</c:v>
                </c:pt>
                <c:pt idx="17">
                  <c:v>1764.7635499999999</c:v>
                </c:pt>
                <c:pt idx="18">
                  <c:v>1764.761475</c:v>
                </c:pt>
                <c:pt idx="19">
                  <c:v>1764.7667240000001</c:v>
                </c:pt>
                <c:pt idx="20">
                  <c:v>1764.821899</c:v>
                </c:pt>
                <c:pt idx="21">
                  <c:v>1764.823975</c:v>
                </c:pt>
                <c:pt idx="22">
                  <c:v>1764.8093260000001</c:v>
                </c:pt>
                <c:pt idx="23">
                  <c:v>1764.7833250000001</c:v>
                </c:pt>
                <c:pt idx="24">
                  <c:v>1764.7854</c:v>
                </c:pt>
                <c:pt idx="25">
                  <c:v>1764.817749</c:v>
                </c:pt>
                <c:pt idx="26">
                  <c:v>1764.8125</c:v>
                </c:pt>
                <c:pt idx="27">
                  <c:v>1764.837524</c:v>
                </c:pt>
                <c:pt idx="28">
                  <c:v>1764.9094239999999</c:v>
                </c:pt>
                <c:pt idx="29">
                  <c:v>1764.9094239999999</c:v>
                </c:pt>
                <c:pt idx="30">
                  <c:v>1764.901001</c:v>
                </c:pt>
                <c:pt idx="31">
                  <c:v>1764.9229740000001</c:v>
                </c:pt>
                <c:pt idx="32">
                  <c:v>1764.9021</c:v>
                </c:pt>
                <c:pt idx="33">
                  <c:v>1764.90625</c:v>
                </c:pt>
                <c:pt idx="34">
                  <c:v>1764.915649</c:v>
                </c:pt>
                <c:pt idx="35">
                  <c:v>1764.947876</c:v>
                </c:pt>
                <c:pt idx="36">
                  <c:v>1764.9499510000001</c:v>
                </c:pt>
                <c:pt idx="37">
                  <c:v>1764.9510499999999</c:v>
                </c:pt>
                <c:pt idx="38">
                  <c:v>1764.9510499999999</c:v>
                </c:pt>
                <c:pt idx="39">
                  <c:v>1764.9655760000001</c:v>
                </c:pt>
                <c:pt idx="40">
                  <c:v>1764.9562989999999</c:v>
                </c:pt>
                <c:pt idx="41">
                  <c:v>1764.957275</c:v>
                </c:pt>
                <c:pt idx="42">
                  <c:v>1764.9552000000001</c:v>
                </c:pt>
                <c:pt idx="43">
                  <c:v>1764.9448239999999</c:v>
                </c:pt>
                <c:pt idx="44">
                  <c:v>1764.9375</c:v>
                </c:pt>
                <c:pt idx="45">
                  <c:v>1764.9385990000001</c:v>
                </c:pt>
                <c:pt idx="46">
                  <c:v>1764.957275</c:v>
                </c:pt>
                <c:pt idx="47">
                  <c:v>1764.990601</c:v>
                </c:pt>
                <c:pt idx="48">
                  <c:v>1764.9719239999999</c:v>
                </c:pt>
                <c:pt idx="49">
                  <c:v>1764.978149</c:v>
                </c:pt>
                <c:pt idx="50">
                  <c:v>1764.989624</c:v>
                </c:pt>
                <c:pt idx="51">
                  <c:v>1764.9770510000001</c:v>
                </c:pt>
                <c:pt idx="52">
                  <c:v>1764.9604489999999</c:v>
                </c:pt>
                <c:pt idx="53">
                  <c:v>1764.9448239999999</c:v>
                </c:pt>
                <c:pt idx="54">
                  <c:v>1764.9448239999999</c:v>
                </c:pt>
                <c:pt idx="55">
                  <c:v>1764.915649</c:v>
                </c:pt>
                <c:pt idx="56">
                  <c:v>1764.9291989999999</c:v>
                </c:pt>
                <c:pt idx="57">
                  <c:v>1764.927124</c:v>
                </c:pt>
                <c:pt idx="58">
                  <c:v>1764.93335</c:v>
                </c:pt>
                <c:pt idx="59">
                  <c:v>1764.927124</c:v>
                </c:pt>
                <c:pt idx="60">
                  <c:v>1764.9021</c:v>
                </c:pt>
                <c:pt idx="61">
                  <c:v>1764.896851</c:v>
                </c:pt>
                <c:pt idx="62">
                  <c:v>1764.8917240000001</c:v>
                </c:pt>
                <c:pt idx="63">
                  <c:v>1764.848999</c:v>
                </c:pt>
                <c:pt idx="64">
                  <c:v>1764.863525</c:v>
                </c:pt>
                <c:pt idx="65">
                  <c:v>1764.854126</c:v>
                </c:pt>
                <c:pt idx="66">
                  <c:v>1764.8625489999999</c:v>
                </c:pt>
                <c:pt idx="67">
                  <c:v>1764.875</c:v>
                </c:pt>
                <c:pt idx="68">
                  <c:v>1764.863525</c:v>
                </c:pt>
                <c:pt idx="69">
                  <c:v>1764.859375</c:v>
                </c:pt>
                <c:pt idx="70">
                  <c:v>1764.868774</c:v>
                </c:pt>
                <c:pt idx="71">
                  <c:v>1764.818726</c:v>
                </c:pt>
                <c:pt idx="72">
                  <c:v>1764.8364260000001</c:v>
                </c:pt>
                <c:pt idx="73">
                  <c:v>1764.821899</c:v>
                </c:pt>
                <c:pt idx="74">
                  <c:v>1764.817749</c:v>
                </c:pt>
                <c:pt idx="75">
                  <c:v>1764.8292240000001</c:v>
                </c:pt>
                <c:pt idx="76">
                  <c:v>1764.8270259999999</c:v>
                </c:pt>
                <c:pt idx="77">
                  <c:v>1764.8520510000001</c:v>
                </c:pt>
                <c:pt idx="78">
                  <c:v>1764.849976</c:v>
                </c:pt>
                <c:pt idx="79">
                  <c:v>1764.881226</c:v>
                </c:pt>
                <c:pt idx="80">
                  <c:v>1764.87915</c:v>
                </c:pt>
                <c:pt idx="81">
                  <c:v>1764.8937989999999</c:v>
                </c:pt>
                <c:pt idx="82">
                  <c:v>1764.8833010000001</c:v>
                </c:pt>
                <c:pt idx="83">
                  <c:v>1764.8781739999999</c:v>
                </c:pt>
                <c:pt idx="84">
                  <c:v>1764.9094239999999</c:v>
                </c:pt>
                <c:pt idx="85">
                  <c:v>1764.9135739999999</c:v>
                </c:pt>
                <c:pt idx="86">
                  <c:v>1764.9030760000001</c:v>
                </c:pt>
                <c:pt idx="87">
                  <c:v>1764.8823239999999</c:v>
                </c:pt>
                <c:pt idx="88">
                  <c:v>1764.8917240000001</c:v>
                </c:pt>
                <c:pt idx="89">
                  <c:v>1764.9030760000001</c:v>
                </c:pt>
                <c:pt idx="90">
                  <c:v>1764.9145510000001</c:v>
                </c:pt>
                <c:pt idx="91">
                  <c:v>1764.90625</c:v>
                </c:pt>
                <c:pt idx="92">
                  <c:v>1764.9229740000001</c:v>
                </c:pt>
                <c:pt idx="93">
                  <c:v>1764.900024</c:v>
                </c:pt>
                <c:pt idx="94">
                  <c:v>1764.890625</c:v>
                </c:pt>
                <c:pt idx="95">
                  <c:v>1764.9301760000001</c:v>
                </c:pt>
                <c:pt idx="96">
                  <c:v>1764.9291989999999</c:v>
                </c:pt>
                <c:pt idx="97">
                  <c:v>1764.9375</c:v>
                </c:pt>
                <c:pt idx="98">
                  <c:v>1764.943726</c:v>
                </c:pt>
                <c:pt idx="99">
                  <c:v>1764.9510499999999</c:v>
                </c:pt>
                <c:pt idx="100">
                  <c:v>1764.9655760000001</c:v>
                </c:pt>
                <c:pt idx="101">
                  <c:v>1764.958374</c:v>
                </c:pt>
                <c:pt idx="102">
                  <c:v>1764.9614260000001</c:v>
                </c:pt>
                <c:pt idx="103">
                  <c:v>1764.9343260000001</c:v>
                </c:pt>
                <c:pt idx="104">
                  <c:v>1764.9385990000001</c:v>
                </c:pt>
                <c:pt idx="105">
                  <c:v>1764.9385990000001</c:v>
                </c:pt>
                <c:pt idx="106">
                  <c:v>1764.943726</c:v>
                </c:pt>
                <c:pt idx="107">
                  <c:v>1764.9708250000001</c:v>
                </c:pt>
                <c:pt idx="108">
                  <c:v>1764.963501</c:v>
                </c:pt>
                <c:pt idx="109">
                  <c:v>1764.9708250000001</c:v>
                </c:pt>
                <c:pt idx="110">
                  <c:v>1764.9854740000001</c:v>
                </c:pt>
                <c:pt idx="111">
                  <c:v>1765.0395510000001</c:v>
                </c:pt>
                <c:pt idx="112">
                  <c:v>1765.0333250000001</c:v>
                </c:pt>
                <c:pt idx="113">
                  <c:v>1765.015625</c:v>
                </c:pt>
                <c:pt idx="114">
                  <c:v>1764.9926760000001</c:v>
                </c:pt>
                <c:pt idx="115">
                  <c:v>1764.9822999999999</c:v>
                </c:pt>
                <c:pt idx="116">
                  <c:v>1764.9822999999999</c:v>
                </c:pt>
                <c:pt idx="117">
                  <c:v>1765.0135499999999</c:v>
                </c:pt>
                <c:pt idx="118">
                  <c:v>1765.0135499999999</c:v>
                </c:pt>
                <c:pt idx="119">
                  <c:v>1765.0291749999999</c:v>
                </c:pt>
                <c:pt idx="120">
                  <c:v>1765.0239260000001</c:v>
                </c:pt>
                <c:pt idx="121">
                  <c:v>1765.009399</c:v>
                </c:pt>
                <c:pt idx="122">
                  <c:v>1765.005249</c:v>
                </c:pt>
                <c:pt idx="123">
                  <c:v>1765</c:v>
                </c:pt>
                <c:pt idx="124">
                  <c:v>1765.0073239999999</c:v>
                </c:pt>
                <c:pt idx="125">
                  <c:v>1765.0145259999999</c:v>
                </c:pt>
                <c:pt idx="126">
                  <c:v>1765.026001</c:v>
                </c:pt>
                <c:pt idx="127">
                  <c:v>1765.005249</c:v>
                </c:pt>
                <c:pt idx="128">
                  <c:v>1764.984375</c:v>
                </c:pt>
                <c:pt idx="129">
                  <c:v>1764.979126</c:v>
                </c:pt>
                <c:pt idx="130">
                  <c:v>1764.9864500000001</c:v>
                </c:pt>
                <c:pt idx="131">
                  <c:v>1764.974976</c:v>
                </c:pt>
                <c:pt idx="132">
                  <c:v>1764.96875</c:v>
                </c:pt>
                <c:pt idx="133">
                  <c:v>1764.9708250000001</c:v>
                </c:pt>
                <c:pt idx="134">
                  <c:v>1764.9760739999999</c:v>
                </c:pt>
                <c:pt idx="135">
                  <c:v>1764.875</c:v>
                </c:pt>
                <c:pt idx="136">
                  <c:v>1764.87915</c:v>
                </c:pt>
                <c:pt idx="137">
                  <c:v>1764.8874510000001</c:v>
                </c:pt>
                <c:pt idx="138">
                  <c:v>1764.9094239999999</c:v>
                </c:pt>
                <c:pt idx="139">
                  <c:v>1764.9250489999999</c:v>
                </c:pt>
                <c:pt idx="140">
                  <c:v>1764.921875</c:v>
                </c:pt>
                <c:pt idx="141">
                  <c:v>1764.9250489999999</c:v>
                </c:pt>
                <c:pt idx="142">
                  <c:v>1764.9354249999999</c:v>
                </c:pt>
                <c:pt idx="143">
                  <c:v>1764.931274</c:v>
                </c:pt>
                <c:pt idx="144">
                  <c:v>1764.943726</c:v>
                </c:pt>
                <c:pt idx="145">
                  <c:v>1764.9666749999999</c:v>
                </c:pt>
                <c:pt idx="146">
                  <c:v>1764.959351</c:v>
                </c:pt>
                <c:pt idx="147">
                  <c:v>1764.9552000000001</c:v>
                </c:pt>
                <c:pt idx="148">
                  <c:v>1764.9250489999999</c:v>
                </c:pt>
                <c:pt idx="149">
                  <c:v>1764.9104</c:v>
                </c:pt>
                <c:pt idx="150">
                  <c:v>1764.896851</c:v>
                </c:pt>
                <c:pt idx="151">
                  <c:v>1764.946899</c:v>
                </c:pt>
                <c:pt idx="152">
                  <c:v>1764.9542240000001</c:v>
                </c:pt>
                <c:pt idx="153">
                  <c:v>1764.947876</c:v>
                </c:pt>
                <c:pt idx="154">
                  <c:v>1764.947876</c:v>
                </c:pt>
                <c:pt idx="155">
                  <c:v>1764.953125</c:v>
                </c:pt>
                <c:pt idx="156">
                  <c:v>1764.9562989999999</c:v>
                </c:pt>
                <c:pt idx="157">
                  <c:v>1764.9458010000001</c:v>
                </c:pt>
                <c:pt idx="158">
                  <c:v>1764.9104</c:v>
                </c:pt>
                <c:pt idx="159">
                  <c:v>1765.0145259999999</c:v>
                </c:pt>
                <c:pt idx="160">
                  <c:v>1765.0145259999999</c:v>
                </c:pt>
                <c:pt idx="161">
                  <c:v>1765.006226</c:v>
                </c:pt>
                <c:pt idx="162">
                  <c:v>1764.9875489999999</c:v>
                </c:pt>
                <c:pt idx="163">
                  <c:v>1764.9542240000001</c:v>
                </c:pt>
                <c:pt idx="164">
                  <c:v>1764.948975</c:v>
                </c:pt>
              </c:numCache>
            </c:numRef>
          </c:yVal>
          <c:smooth val="0"/>
          <c:extLst>
            <c:ext xmlns:c16="http://schemas.microsoft.com/office/drawing/2014/chart" uri="{C3380CC4-5D6E-409C-BE32-E72D297353CC}">
              <c16:uniqueId val="{00000001-0FDB-4D67-A76C-05B7C37A3357}"/>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ﾎﾙﾏｼﾞﾝ</a:t>
            </a:r>
            <a:r>
              <a:rPr lang="en-US" altLang="ja-JP" sz="1400" b="0" i="0" u="none" strike="noStrike" kern="1200" spc="0" baseline="0">
                <a:solidFill>
                  <a:sysClr val="windowText" lastClr="000000">
                    <a:lumMod val="65000"/>
                    <a:lumOff val="35000"/>
                  </a:sysClr>
                </a:solidFill>
              </a:rPr>
              <a:t>50</a:t>
            </a:r>
            <a:r>
              <a:rPr lang="ja-JP" altLang="en-US" sz="1400" b="0" i="0" u="none" strike="noStrike" kern="1200" spc="0" baseline="0">
                <a:solidFill>
                  <a:sysClr val="windowText" lastClr="000000">
                    <a:lumMod val="65000"/>
                    <a:lumOff val="35000"/>
                  </a:sysClr>
                </a:solidFill>
              </a:rPr>
              <a:t>度</a:t>
            </a:r>
            <a:r>
              <a:rPr lang="en-US" altLang="ja-JP" sz="1400" b="0" i="0" u="none" strike="noStrike" kern="1200" spc="0" baseline="0">
                <a:solidFill>
                  <a:sysClr val="windowText" lastClr="000000">
                    <a:lumMod val="65000"/>
                    <a:lumOff val="35000"/>
                  </a:sysClr>
                </a:solidFill>
              </a:rPr>
              <a:t>(20.2</a:t>
            </a:r>
            <a:r>
              <a:rPr lang="ja-JP" altLang="en-US" sz="1400" b="0" i="0" u="none" strike="noStrike" kern="1200" spc="0" baseline="0">
                <a:solidFill>
                  <a:sysClr val="windowText" lastClr="000000">
                    <a:lumMod val="65000"/>
                    <a:lumOff val="35000"/>
                  </a:sysClr>
                </a:solidFill>
              </a:rPr>
              <a:t>℃</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透視度1次演算式!$M$2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透視度1次演算式!$M$3:$M$1323</c:f>
              <c:numCache>
                <c:formatCode>General</c:formatCode>
                <c:ptCount val="1321"/>
                <c:pt idx="0">
                  <c:v>1477.3125</c:v>
                </c:pt>
                <c:pt idx="1">
                  <c:v>1477.3104249999999</c:v>
                </c:pt>
                <c:pt idx="2">
                  <c:v>1477.3145750000001</c:v>
                </c:pt>
                <c:pt idx="3">
                  <c:v>1477.31665</c:v>
                </c:pt>
                <c:pt idx="4">
                  <c:v>1477.318726</c:v>
                </c:pt>
                <c:pt idx="5">
                  <c:v>1477.318726</c:v>
                </c:pt>
                <c:pt idx="6">
                  <c:v>1477.3270259999999</c:v>
                </c:pt>
                <c:pt idx="7">
                  <c:v>1477.3249510000001</c:v>
                </c:pt>
                <c:pt idx="8">
                  <c:v>1477.3270259999999</c:v>
                </c:pt>
                <c:pt idx="9">
                  <c:v>1477.3292240000001</c:v>
                </c:pt>
                <c:pt idx="10">
                  <c:v>1477.3312989999999</c:v>
                </c:pt>
                <c:pt idx="11">
                  <c:v>1477.333374</c:v>
                </c:pt>
                <c:pt idx="12">
                  <c:v>1477.337524</c:v>
                </c:pt>
                <c:pt idx="13">
                  <c:v>1477.3396</c:v>
                </c:pt>
                <c:pt idx="14">
                  <c:v>1477.3458250000001</c:v>
                </c:pt>
                <c:pt idx="15">
                  <c:v>1477.3520510000001</c:v>
                </c:pt>
                <c:pt idx="16">
                  <c:v>1477.3562010000001</c:v>
                </c:pt>
                <c:pt idx="17">
                  <c:v>1477.3582759999999</c:v>
                </c:pt>
                <c:pt idx="18">
                  <c:v>1477.3625489999999</c:v>
                </c:pt>
                <c:pt idx="19">
                  <c:v>1477.364624</c:v>
                </c:pt>
                <c:pt idx="20">
                  <c:v>1477.3666989999999</c:v>
                </c:pt>
                <c:pt idx="21">
                  <c:v>1477.3729249999999</c:v>
                </c:pt>
                <c:pt idx="22">
                  <c:v>1477.3729249999999</c:v>
                </c:pt>
                <c:pt idx="23">
                  <c:v>1477.375</c:v>
                </c:pt>
                <c:pt idx="24">
                  <c:v>1477.375</c:v>
                </c:pt>
                <c:pt idx="25">
                  <c:v>1477.37915</c:v>
                </c:pt>
                <c:pt idx="26">
                  <c:v>1477.381226</c:v>
                </c:pt>
                <c:pt idx="27">
                  <c:v>1477.381226</c:v>
                </c:pt>
                <c:pt idx="28">
                  <c:v>1477.385376</c:v>
                </c:pt>
                <c:pt idx="29">
                  <c:v>1477.3874510000001</c:v>
                </c:pt>
                <c:pt idx="30">
                  <c:v>1477.3874510000001</c:v>
                </c:pt>
                <c:pt idx="31">
                  <c:v>1477.3895259999999</c:v>
                </c:pt>
                <c:pt idx="32">
                  <c:v>1477.3917240000001</c:v>
                </c:pt>
                <c:pt idx="33">
                  <c:v>1477.3917240000001</c:v>
                </c:pt>
                <c:pt idx="34">
                  <c:v>1477.395874</c:v>
                </c:pt>
                <c:pt idx="35">
                  <c:v>1477.395874</c:v>
                </c:pt>
                <c:pt idx="36">
                  <c:v>1477.395874</c:v>
                </c:pt>
                <c:pt idx="37">
                  <c:v>1477.395874</c:v>
                </c:pt>
                <c:pt idx="38">
                  <c:v>1477.400024</c:v>
                </c:pt>
                <c:pt idx="39">
                  <c:v>1477.395874</c:v>
                </c:pt>
                <c:pt idx="40">
                  <c:v>1477.395874</c:v>
                </c:pt>
                <c:pt idx="41">
                  <c:v>1477.3979489999999</c:v>
                </c:pt>
                <c:pt idx="42">
                  <c:v>1477.400024</c:v>
                </c:pt>
                <c:pt idx="43">
                  <c:v>1477.4041749999999</c:v>
                </c:pt>
                <c:pt idx="44">
                  <c:v>1477.4041749999999</c:v>
                </c:pt>
                <c:pt idx="45">
                  <c:v>1477.40625</c:v>
                </c:pt>
                <c:pt idx="46">
                  <c:v>1477.412476</c:v>
                </c:pt>
                <c:pt idx="47">
                  <c:v>1477.412476</c:v>
                </c:pt>
                <c:pt idx="48">
                  <c:v>1477.4145510000001</c:v>
                </c:pt>
                <c:pt idx="49">
                  <c:v>1477.4145510000001</c:v>
                </c:pt>
                <c:pt idx="50">
                  <c:v>1477.416626</c:v>
                </c:pt>
                <c:pt idx="51">
                  <c:v>1477.4207759999999</c:v>
                </c:pt>
                <c:pt idx="52">
                  <c:v>1477.4207759999999</c:v>
                </c:pt>
                <c:pt idx="53">
                  <c:v>1477.4229740000001</c:v>
                </c:pt>
                <c:pt idx="54">
                  <c:v>1477.4250489999999</c:v>
                </c:pt>
                <c:pt idx="55">
                  <c:v>1477.427124</c:v>
                </c:pt>
                <c:pt idx="56">
                  <c:v>1477.427124</c:v>
                </c:pt>
                <c:pt idx="57">
                  <c:v>1477.427124</c:v>
                </c:pt>
                <c:pt idx="58">
                  <c:v>1477.427124</c:v>
                </c:pt>
                <c:pt idx="59">
                  <c:v>1477.431274</c:v>
                </c:pt>
                <c:pt idx="60">
                  <c:v>1477.43335</c:v>
                </c:pt>
                <c:pt idx="61">
                  <c:v>1477.4375</c:v>
                </c:pt>
                <c:pt idx="62">
                  <c:v>1477.4395750000001</c:v>
                </c:pt>
                <c:pt idx="63">
                  <c:v>1477.443726</c:v>
                </c:pt>
                <c:pt idx="64">
                  <c:v>1477.447876</c:v>
                </c:pt>
                <c:pt idx="65">
                  <c:v>1477.447876</c:v>
                </c:pt>
                <c:pt idx="66">
                  <c:v>1477.4458010000001</c:v>
                </c:pt>
                <c:pt idx="67">
                  <c:v>1477.443726</c:v>
                </c:pt>
                <c:pt idx="68">
                  <c:v>1477.447876</c:v>
                </c:pt>
                <c:pt idx="69">
                  <c:v>1477.443726</c:v>
                </c:pt>
                <c:pt idx="70">
                  <c:v>1477.4458010000001</c:v>
                </c:pt>
                <c:pt idx="71">
                  <c:v>1477.4458010000001</c:v>
                </c:pt>
                <c:pt idx="72">
                  <c:v>1477.447876</c:v>
                </c:pt>
                <c:pt idx="73">
                  <c:v>1477.447876</c:v>
                </c:pt>
                <c:pt idx="74">
                  <c:v>1477.447876</c:v>
                </c:pt>
                <c:pt idx="75">
                  <c:v>1477.443726</c:v>
                </c:pt>
                <c:pt idx="76">
                  <c:v>1477.44165</c:v>
                </c:pt>
                <c:pt idx="77">
                  <c:v>1477.44165</c:v>
                </c:pt>
                <c:pt idx="78">
                  <c:v>1477.44165</c:v>
                </c:pt>
                <c:pt idx="79">
                  <c:v>1477.44165</c:v>
                </c:pt>
                <c:pt idx="80">
                  <c:v>1477.4395750000001</c:v>
                </c:pt>
                <c:pt idx="81">
                  <c:v>1477.4395750000001</c:v>
                </c:pt>
                <c:pt idx="82">
                  <c:v>1477.4375</c:v>
                </c:pt>
                <c:pt idx="83">
                  <c:v>1477.43335</c:v>
                </c:pt>
                <c:pt idx="84">
                  <c:v>1477.4291989999999</c:v>
                </c:pt>
                <c:pt idx="85">
                  <c:v>1477.427124</c:v>
                </c:pt>
                <c:pt idx="86">
                  <c:v>1477.4250489999999</c:v>
                </c:pt>
                <c:pt idx="87">
                  <c:v>1477.4229740000001</c:v>
                </c:pt>
                <c:pt idx="88">
                  <c:v>1477.4145510000001</c:v>
                </c:pt>
                <c:pt idx="89">
                  <c:v>1477.4083250000001</c:v>
                </c:pt>
                <c:pt idx="90">
                  <c:v>1477.40625</c:v>
                </c:pt>
                <c:pt idx="91">
                  <c:v>1477.4041749999999</c:v>
                </c:pt>
                <c:pt idx="92">
                  <c:v>1477.400024</c:v>
                </c:pt>
                <c:pt idx="93">
                  <c:v>1477.4021</c:v>
                </c:pt>
                <c:pt idx="94">
                  <c:v>1477.400024</c:v>
                </c:pt>
                <c:pt idx="95">
                  <c:v>1477.4021</c:v>
                </c:pt>
                <c:pt idx="96">
                  <c:v>1477.3979489999999</c:v>
                </c:pt>
                <c:pt idx="97">
                  <c:v>1477.3937989999999</c:v>
                </c:pt>
                <c:pt idx="98">
                  <c:v>1477.3917240000001</c:v>
                </c:pt>
                <c:pt idx="99">
                  <c:v>1477.3937989999999</c:v>
                </c:pt>
                <c:pt idx="100">
                  <c:v>1477.3937989999999</c:v>
                </c:pt>
                <c:pt idx="101">
                  <c:v>1477.3937989999999</c:v>
                </c:pt>
                <c:pt idx="102">
                  <c:v>1477.3917240000001</c:v>
                </c:pt>
                <c:pt idx="103">
                  <c:v>1477.3895259999999</c:v>
                </c:pt>
                <c:pt idx="104">
                  <c:v>1477.3917240000001</c:v>
                </c:pt>
                <c:pt idx="105">
                  <c:v>1477.3937989999999</c:v>
                </c:pt>
                <c:pt idx="106">
                  <c:v>1477.3917240000001</c:v>
                </c:pt>
                <c:pt idx="107">
                  <c:v>1477.3917240000001</c:v>
                </c:pt>
                <c:pt idx="108">
                  <c:v>1477.3917240000001</c:v>
                </c:pt>
                <c:pt idx="109">
                  <c:v>1477.3895259999999</c:v>
                </c:pt>
                <c:pt idx="110">
                  <c:v>1477.3874510000001</c:v>
                </c:pt>
                <c:pt idx="111">
                  <c:v>1477.3874510000001</c:v>
                </c:pt>
                <c:pt idx="112">
                  <c:v>1477.3917240000001</c:v>
                </c:pt>
                <c:pt idx="113">
                  <c:v>1477.395874</c:v>
                </c:pt>
                <c:pt idx="114">
                  <c:v>1477.3979489999999</c:v>
                </c:pt>
                <c:pt idx="115">
                  <c:v>1477.400024</c:v>
                </c:pt>
                <c:pt idx="116">
                  <c:v>1477.4021</c:v>
                </c:pt>
                <c:pt idx="117">
                  <c:v>1477.400024</c:v>
                </c:pt>
                <c:pt idx="118">
                  <c:v>1477.395874</c:v>
                </c:pt>
                <c:pt idx="119">
                  <c:v>1477.3917240000001</c:v>
                </c:pt>
                <c:pt idx="120">
                  <c:v>1477.3937989999999</c:v>
                </c:pt>
                <c:pt idx="121">
                  <c:v>1477.395874</c:v>
                </c:pt>
                <c:pt idx="122">
                  <c:v>1477.3979489999999</c:v>
                </c:pt>
                <c:pt idx="123">
                  <c:v>1477.400024</c:v>
                </c:pt>
                <c:pt idx="124">
                  <c:v>1477.4021</c:v>
                </c:pt>
                <c:pt idx="125">
                  <c:v>1477.4021</c:v>
                </c:pt>
                <c:pt idx="126">
                  <c:v>1477.4041749999999</c:v>
                </c:pt>
                <c:pt idx="127">
                  <c:v>1477.4041749999999</c:v>
                </c:pt>
                <c:pt idx="128">
                  <c:v>1477.4021</c:v>
                </c:pt>
                <c:pt idx="129">
                  <c:v>1477.400024</c:v>
                </c:pt>
                <c:pt idx="130">
                  <c:v>1477.40625</c:v>
                </c:pt>
                <c:pt idx="131">
                  <c:v>1477.40625</c:v>
                </c:pt>
                <c:pt idx="132">
                  <c:v>1477.4083250000001</c:v>
                </c:pt>
                <c:pt idx="133">
                  <c:v>1477.4104</c:v>
                </c:pt>
                <c:pt idx="134">
                  <c:v>1477.4104</c:v>
                </c:pt>
                <c:pt idx="135">
                  <c:v>1477.4083250000001</c:v>
                </c:pt>
                <c:pt idx="136">
                  <c:v>1477.40625</c:v>
                </c:pt>
                <c:pt idx="137">
                  <c:v>1477.4083250000001</c:v>
                </c:pt>
                <c:pt idx="138">
                  <c:v>1477.40625</c:v>
                </c:pt>
                <c:pt idx="139">
                  <c:v>1477.4041749999999</c:v>
                </c:pt>
                <c:pt idx="140">
                  <c:v>1477.4041749999999</c:v>
                </c:pt>
                <c:pt idx="141">
                  <c:v>1477.4083250000001</c:v>
                </c:pt>
                <c:pt idx="142">
                  <c:v>1477.412476</c:v>
                </c:pt>
                <c:pt idx="143">
                  <c:v>1477.4145510000001</c:v>
                </c:pt>
                <c:pt idx="144">
                  <c:v>1477.416626</c:v>
                </c:pt>
                <c:pt idx="145">
                  <c:v>1477.4187010000001</c:v>
                </c:pt>
                <c:pt idx="146">
                  <c:v>1477.416626</c:v>
                </c:pt>
                <c:pt idx="147">
                  <c:v>1477.4145510000001</c:v>
                </c:pt>
                <c:pt idx="148">
                  <c:v>1477.416626</c:v>
                </c:pt>
                <c:pt idx="149">
                  <c:v>1477.416626</c:v>
                </c:pt>
                <c:pt idx="150">
                  <c:v>1477.4187010000001</c:v>
                </c:pt>
                <c:pt idx="151">
                  <c:v>1477.4207759999999</c:v>
                </c:pt>
                <c:pt idx="152">
                  <c:v>1477.4229740000001</c:v>
                </c:pt>
                <c:pt idx="153">
                  <c:v>1477.4250489999999</c:v>
                </c:pt>
                <c:pt idx="154">
                  <c:v>1477.427124</c:v>
                </c:pt>
                <c:pt idx="155">
                  <c:v>1477.427124</c:v>
                </c:pt>
                <c:pt idx="156">
                  <c:v>1477.4250489999999</c:v>
                </c:pt>
              </c:numCache>
            </c:numRef>
          </c:yVal>
          <c:smooth val="0"/>
          <c:extLst>
            <c:ext xmlns:c16="http://schemas.microsoft.com/office/drawing/2014/chart" uri="{C3380CC4-5D6E-409C-BE32-E72D297353CC}">
              <c16:uniqueId val="{00000000-8145-4A64-B1A9-7BE36B03F929}"/>
            </c:ext>
          </c:extLst>
        </c:ser>
        <c:ser>
          <c:idx val="1"/>
          <c:order val="1"/>
          <c:tx>
            <c:strRef>
              <c:f>透視度1次演算式!$N$2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透視度1次演算式!$N$3:$N$1323</c:f>
              <c:numCache>
                <c:formatCode>General</c:formatCode>
                <c:ptCount val="1321"/>
                <c:pt idx="0">
                  <c:v>1728.1104740000001</c:v>
                </c:pt>
                <c:pt idx="1">
                  <c:v>1728.109375</c:v>
                </c:pt>
                <c:pt idx="2">
                  <c:v>1728.113525</c:v>
                </c:pt>
                <c:pt idx="3">
                  <c:v>1728.083374</c:v>
                </c:pt>
                <c:pt idx="4">
                  <c:v>1728.0926509999999</c:v>
                </c:pt>
                <c:pt idx="5">
                  <c:v>1728.0698239999999</c:v>
                </c:pt>
                <c:pt idx="6">
                  <c:v>1728.0926509999999</c:v>
                </c:pt>
                <c:pt idx="7">
                  <c:v>1728.09375</c:v>
                </c:pt>
                <c:pt idx="8">
                  <c:v>1728.078125</c:v>
                </c:pt>
                <c:pt idx="9">
                  <c:v>1728.1323239999999</c:v>
                </c:pt>
                <c:pt idx="10">
                  <c:v>1728.1020510000001</c:v>
                </c:pt>
                <c:pt idx="11">
                  <c:v>1728.1125489999999</c:v>
                </c:pt>
                <c:pt idx="12">
                  <c:v>1728.1521</c:v>
                </c:pt>
                <c:pt idx="13">
                  <c:v>1728.1374510000001</c:v>
                </c:pt>
                <c:pt idx="14">
                  <c:v>1728.0167240000001</c:v>
                </c:pt>
                <c:pt idx="15">
                  <c:v>1728.0291749999999</c:v>
                </c:pt>
                <c:pt idx="16">
                  <c:v>1728.0187989999999</c:v>
                </c:pt>
                <c:pt idx="17">
                  <c:v>1727.990601</c:v>
                </c:pt>
                <c:pt idx="18">
                  <c:v>1727.9854740000001</c:v>
                </c:pt>
                <c:pt idx="19">
                  <c:v>1728.0124510000001</c:v>
                </c:pt>
                <c:pt idx="20">
                  <c:v>1728.0239260000001</c:v>
                </c:pt>
                <c:pt idx="21">
                  <c:v>1728.06665</c:v>
                </c:pt>
                <c:pt idx="22">
                  <c:v>1728.0656739999999</c:v>
                </c:pt>
                <c:pt idx="23">
                  <c:v>1728.0500489999999</c:v>
                </c:pt>
                <c:pt idx="24">
                  <c:v>1728.0541989999999</c:v>
                </c:pt>
                <c:pt idx="25">
                  <c:v>1728.0187989999999</c:v>
                </c:pt>
                <c:pt idx="26">
                  <c:v>1727.990601</c:v>
                </c:pt>
                <c:pt idx="27">
                  <c:v>1727.9719239999999</c:v>
                </c:pt>
                <c:pt idx="28">
                  <c:v>1728.010376</c:v>
                </c:pt>
                <c:pt idx="29">
                  <c:v>1728.052124</c:v>
                </c:pt>
                <c:pt idx="30">
                  <c:v>1728.0177000000001</c:v>
                </c:pt>
                <c:pt idx="31">
                  <c:v>1728.019775</c:v>
                </c:pt>
                <c:pt idx="32">
                  <c:v>1728.0354</c:v>
                </c:pt>
                <c:pt idx="33">
                  <c:v>1728.0698239999999</c:v>
                </c:pt>
                <c:pt idx="34">
                  <c:v>1728.0905760000001</c:v>
                </c:pt>
                <c:pt idx="35">
                  <c:v>1728.115601</c:v>
                </c:pt>
                <c:pt idx="36">
                  <c:v>1728.115601</c:v>
                </c:pt>
                <c:pt idx="37">
                  <c:v>1728.099976</c:v>
                </c:pt>
                <c:pt idx="38">
                  <c:v>1728.207275</c:v>
                </c:pt>
                <c:pt idx="39">
                  <c:v>1728.2208250000001</c:v>
                </c:pt>
                <c:pt idx="40">
                  <c:v>1728.18335</c:v>
                </c:pt>
                <c:pt idx="41">
                  <c:v>1728.2166749999999</c:v>
                </c:pt>
                <c:pt idx="42">
                  <c:v>1728.197876</c:v>
                </c:pt>
                <c:pt idx="43">
                  <c:v>1728.1530760000001</c:v>
                </c:pt>
                <c:pt idx="44">
                  <c:v>1728.167725</c:v>
                </c:pt>
                <c:pt idx="45">
                  <c:v>1728.1875</c:v>
                </c:pt>
                <c:pt idx="46">
                  <c:v>1728.2114260000001</c:v>
                </c:pt>
                <c:pt idx="47">
                  <c:v>1728.1948239999999</c:v>
                </c:pt>
                <c:pt idx="48">
                  <c:v>1728.197876</c:v>
                </c:pt>
                <c:pt idx="49">
                  <c:v>1728.2219239999999</c:v>
                </c:pt>
                <c:pt idx="50">
                  <c:v>1728.256226</c:v>
                </c:pt>
                <c:pt idx="51">
                  <c:v>1728.2957759999999</c:v>
                </c:pt>
                <c:pt idx="52">
                  <c:v>1728.2947999999999</c:v>
                </c:pt>
                <c:pt idx="53">
                  <c:v>1728.302124</c:v>
                </c:pt>
                <c:pt idx="54">
                  <c:v>1728.3364260000001</c:v>
                </c:pt>
                <c:pt idx="55">
                  <c:v>1728.3416749999999</c:v>
                </c:pt>
                <c:pt idx="56">
                  <c:v>1728.3520510000001</c:v>
                </c:pt>
                <c:pt idx="57">
                  <c:v>1728.31665</c:v>
                </c:pt>
                <c:pt idx="58">
                  <c:v>1728.307251</c:v>
                </c:pt>
                <c:pt idx="59">
                  <c:v>1728.287476</c:v>
                </c:pt>
                <c:pt idx="60">
                  <c:v>1728.2729489999999</c:v>
                </c:pt>
                <c:pt idx="61">
                  <c:v>1728.34375</c:v>
                </c:pt>
                <c:pt idx="62">
                  <c:v>1728.338501</c:v>
                </c:pt>
                <c:pt idx="63">
                  <c:v>1728.3198239999999</c:v>
                </c:pt>
                <c:pt idx="64">
                  <c:v>1728.3739009999999</c:v>
                </c:pt>
                <c:pt idx="65">
                  <c:v>1728.3666989999999</c:v>
                </c:pt>
                <c:pt idx="66">
                  <c:v>1728.3885499999999</c:v>
                </c:pt>
                <c:pt idx="67">
                  <c:v>1728.394775</c:v>
                </c:pt>
                <c:pt idx="68">
                  <c:v>1728.381226</c:v>
                </c:pt>
                <c:pt idx="69">
                  <c:v>1728.3718260000001</c:v>
                </c:pt>
                <c:pt idx="70">
                  <c:v>1728.2114260000001</c:v>
                </c:pt>
                <c:pt idx="71">
                  <c:v>1728.2416989999999</c:v>
                </c:pt>
                <c:pt idx="72">
                  <c:v>1728.2416989999999</c:v>
                </c:pt>
                <c:pt idx="73">
                  <c:v>1728.2510990000001</c:v>
                </c:pt>
                <c:pt idx="74">
                  <c:v>1728.238525</c:v>
                </c:pt>
                <c:pt idx="75">
                  <c:v>1728.239624</c:v>
                </c:pt>
                <c:pt idx="76">
                  <c:v>1728.239624</c:v>
                </c:pt>
                <c:pt idx="77">
                  <c:v>1728.1801760000001</c:v>
                </c:pt>
                <c:pt idx="78">
                  <c:v>1728.1645510000001</c:v>
                </c:pt>
                <c:pt idx="79">
                  <c:v>1728.161499</c:v>
                </c:pt>
                <c:pt idx="80">
                  <c:v>1728.105225</c:v>
                </c:pt>
                <c:pt idx="81">
                  <c:v>1728.1323239999999</c:v>
                </c:pt>
                <c:pt idx="82">
                  <c:v>1728.1082759999999</c:v>
                </c:pt>
                <c:pt idx="83">
                  <c:v>1728.1114500000001</c:v>
                </c:pt>
                <c:pt idx="84">
                  <c:v>1728.119751</c:v>
                </c:pt>
                <c:pt idx="85">
                  <c:v>1728.0344239999999</c:v>
                </c:pt>
                <c:pt idx="86">
                  <c:v>1728.057251</c:v>
                </c:pt>
                <c:pt idx="87">
                  <c:v>1728.0635990000001</c:v>
                </c:pt>
                <c:pt idx="88">
                  <c:v>1728.053101</c:v>
                </c:pt>
                <c:pt idx="89">
                  <c:v>1728.056274</c:v>
                </c:pt>
                <c:pt idx="90">
                  <c:v>1728.056274</c:v>
                </c:pt>
                <c:pt idx="91">
                  <c:v>1728.073975</c:v>
                </c:pt>
                <c:pt idx="92">
                  <c:v>1728.088501</c:v>
                </c:pt>
                <c:pt idx="93">
                  <c:v>1728.0500489999999</c:v>
                </c:pt>
                <c:pt idx="94">
                  <c:v>1728.1875</c:v>
                </c:pt>
                <c:pt idx="95">
                  <c:v>1728.1750489999999</c:v>
                </c:pt>
                <c:pt idx="96">
                  <c:v>1728.162476</c:v>
                </c:pt>
                <c:pt idx="97">
                  <c:v>1728.1166989999999</c:v>
                </c:pt>
                <c:pt idx="98">
                  <c:v>1728.099976</c:v>
                </c:pt>
                <c:pt idx="99">
                  <c:v>1728.0896</c:v>
                </c:pt>
                <c:pt idx="100">
                  <c:v>1728.078125</c:v>
                </c:pt>
                <c:pt idx="101">
                  <c:v>1728.1166989999999</c:v>
                </c:pt>
                <c:pt idx="102">
                  <c:v>1728.1114500000001</c:v>
                </c:pt>
                <c:pt idx="103">
                  <c:v>1728.087524</c:v>
                </c:pt>
                <c:pt idx="104">
                  <c:v>1728.134399</c:v>
                </c:pt>
                <c:pt idx="105">
                  <c:v>1728.1323239999999</c:v>
                </c:pt>
                <c:pt idx="106">
                  <c:v>1728.150024</c:v>
                </c:pt>
                <c:pt idx="107">
                  <c:v>1728.134399</c:v>
                </c:pt>
                <c:pt idx="108">
                  <c:v>1728.1104740000001</c:v>
                </c:pt>
                <c:pt idx="109">
                  <c:v>1728.1541749999999</c:v>
                </c:pt>
                <c:pt idx="110">
                  <c:v>1728.1427000000001</c:v>
                </c:pt>
                <c:pt idx="111">
                  <c:v>1728.135376</c:v>
                </c:pt>
                <c:pt idx="112">
                  <c:v>1728.130249</c:v>
                </c:pt>
                <c:pt idx="113">
                  <c:v>1728.161499</c:v>
                </c:pt>
                <c:pt idx="114">
                  <c:v>1728.145874</c:v>
                </c:pt>
                <c:pt idx="115">
                  <c:v>1728.125</c:v>
                </c:pt>
                <c:pt idx="116">
                  <c:v>1728.099976</c:v>
                </c:pt>
                <c:pt idx="117">
                  <c:v>1728.0948490000001</c:v>
                </c:pt>
                <c:pt idx="118">
                  <c:v>1728.041626</c:v>
                </c:pt>
                <c:pt idx="119">
                  <c:v>1728.0457759999999</c:v>
                </c:pt>
                <c:pt idx="120">
                  <c:v>1728.0489500000001</c:v>
                </c:pt>
                <c:pt idx="121">
                  <c:v>1728.1260990000001</c:v>
                </c:pt>
                <c:pt idx="122">
                  <c:v>1728.1417240000001</c:v>
                </c:pt>
                <c:pt idx="123">
                  <c:v>1728.150024</c:v>
                </c:pt>
                <c:pt idx="124">
                  <c:v>1728.145874</c:v>
                </c:pt>
                <c:pt idx="125">
                  <c:v>1728.0792240000001</c:v>
                </c:pt>
                <c:pt idx="126">
                  <c:v>1728.057251</c:v>
                </c:pt>
                <c:pt idx="127">
                  <c:v>1728.0969239999999</c:v>
                </c:pt>
                <c:pt idx="128">
                  <c:v>1728.0635990000001</c:v>
                </c:pt>
                <c:pt idx="129">
                  <c:v>1728.0770259999999</c:v>
                </c:pt>
                <c:pt idx="130">
                  <c:v>1728.1114500000001</c:v>
                </c:pt>
                <c:pt idx="131">
                  <c:v>1728.1417240000001</c:v>
                </c:pt>
                <c:pt idx="132">
                  <c:v>1728.1635739999999</c:v>
                </c:pt>
                <c:pt idx="133">
                  <c:v>1728.1427000000001</c:v>
                </c:pt>
                <c:pt idx="134">
                  <c:v>1728.1374510000001</c:v>
                </c:pt>
                <c:pt idx="135">
                  <c:v>1728.144775</c:v>
                </c:pt>
                <c:pt idx="136">
                  <c:v>1728.1260990000001</c:v>
                </c:pt>
                <c:pt idx="137">
                  <c:v>1728.104126</c:v>
                </c:pt>
                <c:pt idx="138">
                  <c:v>1728.1218260000001</c:v>
                </c:pt>
                <c:pt idx="139">
                  <c:v>1728.151001</c:v>
                </c:pt>
                <c:pt idx="140">
                  <c:v>1728.1875</c:v>
                </c:pt>
                <c:pt idx="141">
                  <c:v>1728.2270510000001</c:v>
                </c:pt>
                <c:pt idx="142">
                  <c:v>1728.25</c:v>
                </c:pt>
                <c:pt idx="143">
                  <c:v>1728.228149</c:v>
                </c:pt>
                <c:pt idx="144">
                  <c:v>1728.244751</c:v>
                </c:pt>
                <c:pt idx="145">
                  <c:v>1728.224976</c:v>
                </c:pt>
                <c:pt idx="146">
                  <c:v>1728.1125489999999</c:v>
                </c:pt>
                <c:pt idx="147">
                  <c:v>1728.131226</c:v>
                </c:pt>
                <c:pt idx="148">
                  <c:v>1728.145874</c:v>
                </c:pt>
                <c:pt idx="149">
                  <c:v>1728.2364500000001</c:v>
                </c:pt>
                <c:pt idx="150">
                  <c:v>1728.2531739999999</c:v>
                </c:pt>
                <c:pt idx="151">
                  <c:v>1728.2270510000001</c:v>
                </c:pt>
                <c:pt idx="152">
                  <c:v>1728.255249</c:v>
                </c:pt>
                <c:pt idx="153">
                  <c:v>1728.240601</c:v>
                </c:pt>
                <c:pt idx="154">
                  <c:v>1728.2104489999999</c:v>
                </c:pt>
                <c:pt idx="155">
                  <c:v>1728.1906739999999</c:v>
                </c:pt>
                <c:pt idx="156">
                  <c:v>1728.177124</c:v>
                </c:pt>
              </c:numCache>
            </c:numRef>
          </c:yVal>
          <c:smooth val="0"/>
          <c:extLst>
            <c:ext xmlns:c16="http://schemas.microsoft.com/office/drawing/2014/chart" uri="{C3380CC4-5D6E-409C-BE32-E72D297353CC}">
              <c16:uniqueId val="{00000001-8145-4A64-B1A9-7BE36B03F929}"/>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ﾎﾙﾏｼﾞﾝ</a:t>
            </a:r>
            <a:r>
              <a:rPr lang="en-US" altLang="ja-JP"/>
              <a:t>250</a:t>
            </a:r>
            <a:r>
              <a:rPr lang="ja-JP" altLang="en-US"/>
              <a:t>度</a:t>
            </a:r>
            <a:r>
              <a:rPr lang="en-US" altLang="ja-JP"/>
              <a:t>(20.1</a:t>
            </a:r>
            <a:r>
              <a:rPr lang="ja-JP" altLang="en-US"/>
              <a:t>℃</a:t>
            </a:r>
            <a:r>
              <a:rPr lang="en-US" altLang="ja-JP"/>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透視度1次演算式!$O$2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透視度1次演算式!$O$3:$O$1323</c:f>
              <c:numCache>
                <c:formatCode>General</c:formatCode>
                <c:ptCount val="1321"/>
                <c:pt idx="0">
                  <c:v>1477.9604489999999</c:v>
                </c:pt>
                <c:pt idx="1">
                  <c:v>1477.96875</c:v>
                </c:pt>
                <c:pt idx="2">
                  <c:v>1477.9708250000001</c:v>
                </c:pt>
                <c:pt idx="3">
                  <c:v>1477.9729</c:v>
                </c:pt>
                <c:pt idx="4">
                  <c:v>1477.974976</c:v>
                </c:pt>
                <c:pt idx="5">
                  <c:v>1477.9854740000001</c:v>
                </c:pt>
                <c:pt idx="6">
                  <c:v>1477.9916989999999</c:v>
                </c:pt>
                <c:pt idx="7">
                  <c:v>1478</c:v>
                </c:pt>
                <c:pt idx="8">
                  <c:v>1478</c:v>
                </c:pt>
                <c:pt idx="9">
                  <c:v>1478.010376</c:v>
                </c:pt>
                <c:pt idx="10">
                  <c:v>1478.0145259999999</c:v>
                </c:pt>
                <c:pt idx="11">
                  <c:v>1478.0187989999999</c:v>
                </c:pt>
                <c:pt idx="12">
                  <c:v>1478.020874</c:v>
                </c:pt>
                <c:pt idx="13">
                  <c:v>1478.03125</c:v>
                </c:pt>
                <c:pt idx="14">
                  <c:v>1478.037476</c:v>
                </c:pt>
                <c:pt idx="15">
                  <c:v>1478.0437010000001</c:v>
                </c:pt>
                <c:pt idx="16">
                  <c:v>1478.0479740000001</c:v>
                </c:pt>
                <c:pt idx="17">
                  <c:v>1478.056274</c:v>
                </c:pt>
                <c:pt idx="18">
                  <c:v>1478.05835</c:v>
                </c:pt>
                <c:pt idx="19">
                  <c:v>1478.0645750000001</c:v>
                </c:pt>
                <c:pt idx="20">
                  <c:v>1478.0708010000001</c:v>
                </c:pt>
                <c:pt idx="21">
                  <c:v>1478.083374</c:v>
                </c:pt>
                <c:pt idx="22">
                  <c:v>1478.087524</c:v>
                </c:pt>
                <c:pt idx="23">
                  <c:v>1478.0896</c:v>
                </c:pt>
                <c:pt idx="24">
                  <c:v>1478.09375</c:v>
                </c:pt>
                <c:pt idx="25">
                  <c:v>1478.099976</c:v>
                </c:pt>
                <c:pt idx="26">
                  <c:v>1478.104126</c:v>
                </c:pt>
                <c:pt idx="27">
                  <c:v>1478.1082759999999</c:v>
                </c:pt>
                <c:pt idx="28">
                  <c:v>1478.114624</c:v>
                </c:pt>
                <c:pt idx="29">
                  <c:v>1478.12085</c:v>
                </c:pt>
                <c:pt idx="30">
                  <c:v>1478.12085</c:v>
                </c:pt>
                <c:pt idx="31">
                  <c:v>1478.12085</c:v>
                </c:pt>
                <c:pt idx="32">
                  <c:v>1478.1270750000001</c:v>
                </c:pt>
                <c:pt idx="33">
                  <c:v>1478.12915</c:v>
                </c:pt>
                <c:pt idx="34">
                  <c:v>1478.1333010000001</c:v>
                </c:pt>
                <c:pt idx="35">
                  <c:v>1478.135376</c:v>
                </c:pt>
                <c:pt idx="36">
                  <c:v>1478.1417240000001</c:v>
                </c:pt>
                <c:pt idx="37">
                  <c:v>1478.1479489999999</c:v>
                </c:pt>
                <c:pt idx="38">
                  <c:v>1478.145874</c:v>
                </c:pt>
                <c:pt idx="39">
                  <c:v>1478.1479489999999</c:v>
                </c:pt>
                <c:pt idx="40">
                  <c:v>1478.150024</c:v>
                </c:pt>
                <c:pt idx="41">
                  <c:v>1478.1541749999999</c:v>
                </c:pt>
                <c:pt idx="42">
                  <c:v>1478.15625</c:v>
                </c:pt>
                <c:pt idx="43">
                  <c:v>1478.1583250000001</c:v>
                </c:pt>
                <c:pt idx="44">
                  <c:v>1478.1604</c:v>
                </c:pt>
                <c:pt idx="45">
                  <c:v>1478.162476</c:v>
                </c:pt>
                <c:pt idx="46">
                  <c:v>1478.1687010000001</c:v>
                </c:pt>
                <c:pt idx="47">
                  <c:v>1478.1729740000001</c:v>
                </c:pt>
                <c:pt idx="48">
                  <c:v>1478.1729740000001</c:v>
                </c:pt>
                <c:pt idx="49">
                  <c:v>1478.18335</c:v>
                </c:pt>
                <c:pt idx="50">
                  <c:v>1478.18335</c:v>
                </c:pt>
                <c:pt idx="51">
                  <c:v>1478.1854249999999</c:v>
                </c:pt>
                <c:pt idx="52">
                  <c:v>1478.1854249999999</c:v>
                </c:pt>
                <c:pt idx="53">
                  <c:v>1478.1854249999999</c:v>
                </c:pt>
                <c:pt idx="54">
                  <c:v>1478.1854249999999</c:v>
                </c:pt>
                <c:pt idx="55">
                  <c:v>1478.1875</c:v>
                </c:pt>
                <c:pt idx="56">
                  <c:v>1478.1854249999999</c:v>
                </c:pt>
                <c:pt idx="57">
                  <c:v>1478.1895750000001</c:v>
                </c:pt>
                <c:pt idx="58">
                  <c:v>1478.1875</c:v>
                </c:pt>
                <c:pt idx="59">
                  <c:v>1478.181274</c:v>
                </c:pt>
                <c:pt idx="60">
                  <c:v>1478.1791989999999</c:v>
                </c:pt>
                <c:pt idx="61">
                  <c:v>1478.177124</c:v>
                </c:pt>
                <c:pt idx="62">
                  <c:v>1478.181274</c:v>
                </c:pt>
                <c:pt idx="63">
                  <c:v>1478.1791989999999</c:v>
                </c:pt>
                <c:pt idx="64">
                  <c:v>1478.177124</c:v>
                </c:pt>
                <c:pt idx="65">
                  <c:v>1478.1687010000001</c:v>
                </c:pt>
                <c:pt idx="66">
                  <c:v>1478.1707759999999</c:v>
                </c:pt>
                <c:pt idx="67">
                  <c:v>1478.1645510000001</c:v>
                </c:pt>
                <c:pt idx="68">
                  <c:v>1478.162476</c:v>
                </c:pt>
                <c:pt idx="69">
                  <c:v>1478.162476</c:v>
                </c:pt>
                <c:pt idx="70">
                  <c:v>1478.15625</c:v>
                </c:pt>
                <c:pt idx="71">
                  <c:v>1478.15625</c:v>
                </c:pt>
                <c:pt idx="72">
                  <c:v>1478.1583250000001</c:v>
                </c:pt>
                <c:pt idx="73">
                  <c:v>1478.1541749999999</c:v>
                </c:pt>
                <c:pt idx="74">
                  <c:v>1478.1583250000001</c:v>
                </c:pt>
                <c:pt idx="75">
                  <c:v>1478.1604</c:v>
                </c:pt>
                <c:pt idx="76">
                  <c:v>1478.162476</c:v>
                </c:pt>
                <c:pt idx="77">
                  <c:v>1478.1687010000001</c:v>
                </c:pt>
                <c:pt idx="78">
                  <c:v>1478.1750489999999</c:v>
                </c:pt>
                <c:pt idx="79">
                  <c:v>1478.177124</c:v>
                </c:pt>
                <c:pt idx="80">
                  <c:v>1478.181274</c:v>
                </c:pt>
                <c:pt idx="81">
                  <c:v>1478.181274</c:v>
                </c:pt>
                <c:pt idx="82">
                  <c:v>1478.1854249999999</c:v>
                </c:pt>
                <c:pt idx="83">
                  <c:v>1478.193726</c:v>
                </c:pt>
                <c:pt idx="84">
                  <c:v>1478.197876</c:v>
                </c:pt>
                <c:pt idx="85">
                  <c:v>1478.2020259999999</c:v>
                </c:pt>
                <c:pt idx="86">
                  <c:v>1478.1999510000001</c:v>
                </c:pt>
                <c:pt idx="87">
                  <c:v>1478.2020259999999</c:v>
                </c:pt>
                <c:pt idx="88">
                  <c:v>1478.2042240000001</c:v>
                </c:pt>
                <c:pt idx="89">
                  <c:v>1478.2166749999999</c:v>
                </c:pt>
                <c:pt idx="90">
                  <c:v>1478.21875</c:v>
                </c:pt>
                <c:pt idx="91">
                  <c:v>1478.2270510000001</c:v>
                </c:pt>
                <c:pt idx="92">
                  <c:v>1478.2312010000001</c:v>
                </c:pt>
                <c:pt idx="93">
                  <c:v>1478.2332759999999</c:v>
                </c:pt>
                <c:pt idx="94">
                  <c:v>1478.239624</c:v>
                </c:pt>
                <c:pt idx="95">
                  <c:v>1478.239624</c:v>
                </c:pt>
                <c:pt idx="96">
                  <c:v>1478.239624</c:v>
                </c:pt>
                <c:pt idx="97">
                  <c:v>1478.2479249999999</c:v>
                </c:pt>
                <c:pt idx="98">
                  <c:v>1478.2479249999999</c:v>
                </c:pt>
                <c:pt idx="99">
                  <c:v>1478.2479249999999</c:v>
                </c:pt>
                <c:pt idx="100">
                  <c:v>1478.2479249999999</c:v>
                </c:pt>
                <c:pt idx="101">
                  <c:v>1478.2479249999999</c:v>
                </c:pt>
                <c:pt idx="102">
                  <c:v>1478.25</c:v>
                </c:pt>
                <c:pt idx="103">
                  <c:v>1478.25</c:v>
                </c:pt>
                <c:pt idx="104">
                  <c:v>1478.25</c:v>
                </c:pt>
                <c:pt idx="105">
                  <c:v>1478.2520750000001</c:v>
                </c:pt>
                <c:pt idx="106">
                  <c:v>1478.25415</c:v>
                </c:pt>
                <c:pt idx="107">
                  <c:v>1478.25415</c:v>
                </c:pt>
                <c:pt idx="108">
                  <c:v>1478.2520750000001</c:v>
                </c:pt>
                <c:pt idx="109">
                  <c:v>1478.25415</c:v>
                </c:pt>
                <c:pt idx="110">
                  <c:v>1478.256226</c:v>
                </c:pt>
                <c:pt idx="111">
                  <c:v>1478.2583010000001</c:v>
                </c:pt>
                <c:pt idx="112">
                  <c:v>1478.2583010000001</c:v>
                </c:pt>
                <c:pt idx="113">
                  <c:v>1478.260376</c:v>
                </c:pt>
                <c:pt idx="114">
                  <c:v>1478.2583010000001</c:v>
                </c:pt>
                <c:pt idx="115">
                  <c:v>1478.2583010000001</c:v>
                </c:pt>
                <c:pt idx="116">
                  <c:v>1478.260376</c:v>
                </c:pt>
                <c:pt idx="117">
                  <c:v>1478.260376</c:v>
                </c:pt>
                <c:pt idx="118">
                  <c:v>1478.260376</c:v>
                </c:pt>
                <c:pt idx="119">
                  <c:v>1478.2624510000001</c:v>
                </c:pt>
                <c:pt idx="120">
                  <c:v>1478.2645259999999</c:v>
                </c:pt>
                <c:pt idx="121">
                  <c:v>1478.260376</c:v>
                </c:pt>
                <c:pt idx="122">
                  <c:v>1478.2624510000001</c:v>
                </c:pt>
                <c:pt idx="123">
                  <c:v>1478.2624510000001</c:v>
                </c:pt>
                <c:pt idx="124">
                  <c:v>1478.2624510000001</c:v>
                </c:pt>
                <c:pt idx="125">
                  <c:v>1478.2667240000001</c:v>
                </c:pt>
                <c:pt idx="126">
                  <c:v>1478.2667240000001</c:v>
                </c:pt>
                <c:pt idx="127">
                  <c:v>1478.2667240000001</c:v>
                </c:pt>
                <c:pt idx="128">
                  <c:v>1478.2687989999999</c:v>
                </c:pt>
                <c:pt idx="129">
                  <c:v>1478.270874</c:v>
                </c:pt>
                <c:pt idx="130">
                  <c:v>1478.270874</c:v>
                </c:pt>
                <c:pt idx="131">
                  <c:v>1478.2687989999999</c:v>
                </c:pt>
                <c:pt idx="132">
                  <c:v>1478.270874</c:v>
                </c:pt>
                <c:pt idx="133">
                  <c:v>1478.270874</c:v>
                </c:pt>
                <c:pt idx="134">
                  <c:v>1478.2729489999999</c:v>
                </c:pt>
                <c:pt idx="135">
                  <c:v>1478.2729489999999</c:v>
                </c:pt>
                <c:pt idx="136">
                  <c:v>1478.2771</c:v>
                </c:pt>
                <c:pt idx="137">
                  <c:v>1478.28125</c:v>
                </c:pt>
                <c:pt idx="138">
                  <c:v>1478.28125</c:v>
                </c:pt>
                <c:pt idx="139">
                  <c:v>1478.2791749999999</c:v>
                </c:pt>
                <c:pt idx="140">
                  <c:v>1478.28125</c:v>
                </c:pt>
                <c:pt idx="141">
                  <c:v>1478.2833250000001</c:v>
                </c:pt>
                <c:pt idx="142">
                  <c:v>1478.2833250000001</c:v>
                </c:pt>
                <c:pt idx="143">
                  <c:v>1478.2854</c:v>
                </c:pt>
                <c:pt idx="144">
                  <c:v>1478.2833250000001</c:v>
                </c:pt>
                <c:pt idx="145">
                  <c:v>1478.2791749999999</c:v>
                </c:pt>
                <c:pt idx="146">
                  <c:v>1478.2771</c:v>
                </c:pt>
                <c:pt idx="147">
                  <c:v>1478.2771</c:v>
                </c:pt>
                <c:pt idx="148">
                  <c:v>1478.2771</c:v>
                </c:pt>
                <c:pt idx="149">
                  <c:v>1478.275024</c:v>
                </c:pt>
                <c:pt idx="150">
                  <c:v>1478.275024</c:v>
                </c:pt>
                <c:pt idx="151">
                  <c:v>1478.275024</c:v>
                </c:pt>
                <c:pt idx="152">
                  <c:v>1478.2729489999999</c:v>
                </c:pt>
                <c:pt idx="153">
                  <c:v>1478.2729489999999</c:v>
                </c:pt>
                <c:pt idx="154">
                  <c:v>1478.270874</c:v>
                </c:pt>
                <c:pt idx="155">
                  <c:v>1478.270874</c:v>
                </c:pt>
                <c:pt idx="156">
                  <c:v>1478.2687989999999</c:v>
                </c:pt>
                <c:pt idx="157">
                  <c:v>1478.2687989999999</c:v>
                </c:pt>
                <c:pt idx="158">
                  <c:v>1478.2667240000001</c:v>
                </c:pt>
                <c:pt idx="159">
                  <c:v>1478.2645259999999</c:v>
                </c:pt>
                <c:pt idx="160">
                  <c:v>1478.2645259999999</c:v>
                </c:pt>
                <c:pt idx="161">
                  <c:v>1478.2624510000001</c:v>
                </c:pt>
                <c:pt idx="162">
                  <c:v>1478.2645259999999</c:v>
                </c:pt>
                <c:pt idx="163">
                  <c:v>1478.2667240000001</c:v>
                </c:pt>
                <c:pt idx="164">
                  <c:v>1478.2624510000001</c:v>
                </c:pt>
                <c:pt idx="165">
                  <c:v>1478.260376</c:v>
                </c:pt>
                <c:pt idx="166">
                  <c:v>1478.2583010000001</c:v>
                </c:pt>
                <c:pt idx="167">
                  <c:v>1478.2583010000001</c:v>
                </c:pt>
                <c:pt idx="168">
                  <c:v>1478.2645259999999</c:v>
                </c:pt>
                <c:pt idx="169">
                  <c:v>1478.2729489999999</c:v>
                </c:pt>
                <c:pt idx="170">
                  <c:v>1478.2729489999999</c:v>
                </c:pt>
                <c:pt idx="171">
                  <c:v>1478.270874</c:v>
                </c:pt>
                <c:pt idx="172">
                  <c:v>1478.270874</c:v>
                </c:pt>
                <c:pt idx="173">
                  <c:v>1478.270874</c:v>
                </c:pt>
                <c:pt idx="174">
                  <c:v>1478.2687989999999</c:v>
                </c:pt>
                <c:pt idx="175">
                  <c:v>1478.270874</c:v>
                </c:pt>
                <c:pt idx="176">
                  <c:v>1478.2729489999999</c:v>
                </c:pt>
                <c:pt idx="177">
                  <c:v>1478.2729489999999</c:v>
                </c:pt>
                <c:pt idx="178">
                  <c:v>1478.2729489999999</c:v>
                </c:pt>
                <c:pt idx="179">
                  <c:v>1478.2771</c:v>
                </c:pt>
                <c:pt idx="180">
                  <c:v>1478.2771</c:v>
                </c:pt>
                <c:pt idx="181">
                  <c:v>1478.270874</c:v>
                </c:pt>
                <c:pt idx="182">
                  <c:v>1478.2687989999999</c:v>
                </c:pt>
                <c:pt idx="183">
                  <c:v>1478.2667240000001</c:v>
                </c:pt>
                <c:pt idx="184">
                  <c:v>1478.2667240000001</c:v>
                </c:pt>
                <c:pt idx="185">
                  <c:v>1478.2624510000001</c:v>
                </c:pt>
                <c:pt idx="186">
                  <c:v>1478.2645259999999</c:v>
                </c:pt>
                <c:pt idx="187">
                  <c:v>1478.2624510000001</c:v>
                </c:pt>
                <c:pt idx="188">
                  <c:v>1478.2645259999999</c:v>
                </c:pt>
                <c:pt idx="189">
                  <c:v>1478.2729489999999</c:v>
                </c:pt>
                <c:pt idx="190">
                  <c:v>1478.2729489999999</c:v>
                </c:pt>
                <c:pt idx="191">
                  <c:v>1478.270874</c:v>
                </c:pt>
                <c:pt idx="192">
                  <c:v>1478.2687989999999</c:v>
                </c:pt>
                <c:pt idx="193">
                  <c:v>1478.2645259999999</c:v>
                </c:pt>
                <c:pt idx="194">
                  <c:v>1478.2667240000001</c:v>
                </c:pt>
                <c:pt idx="195">
                  <c:v>1478.270874</c:v>
                </c:pt>
                <c:pt idx="196">
                  <c:v>1478.2729489999999</c:v>
                </c:pt>
                <c:pt idx="197">
                  <c:v>1478.275024</c:v>
                </c:pt>
                <c:pt idx="198">
                  <c:v>1478.2771</c:v>
                </c:pt>
                <c:pt idx="199">
                  <c:v>1478.275024</c:v>
                </c:pt>
                <c:pt idx="200">
                  <c:v>1478.2729489999999</c:v>
                </c:pt>
                <c:pt idx="201">
                  <c:v>1478.275024</c:v>
                </c:pt>
                <c:pt idx="202">
                  <c:v>1478.2771</c:v>
                </c:pt>
                <c:pt idx="203">
                  <c:v>1478.2771</c:v>
                </c:pt>
                <c:pt idx="204">
                  <c:v>1478.2771</c:v>
                </c:pt>
                <c:pt idx="205">
                  <c:v>1478.28125</c:v>
                </c:pt>
                <c:pt idx="206">
                  <c:v>1478.2833250000001</c:v>
                </c:pt>
                <c:pt idx="207">
                  <c:v>1478.2833250000001</c:v>
                </c:pt>
                <c:pt idx="208">
                  <c:v>1478.28125</c:v>
                </c:pt>
                <c:pt idx="209">
                  <c:v>1478.2854</c:v>
                </c:pt>
                <c:pt idx="210">
                  <c:v>1478.2854</c:v>
                </c:pt>
                <c:pt idx="211">
                  <c:v>1478.287476</c:v>
                </c:pt>
                <c:pt idx="212">
                  <c:v>1478.287476</c:v>
                </c:pt>
                <c:pt idx="213">
                  <c:v>1478.2854</c:v>
                </c:pt>
                <c:pt idx="214">
                  <c:v>1478.2895510000001</c:v>
                </c:pt>
                <c:pt idx="215">
                  <c:v>1478.291626</c:v>
                </c:pt>
                <c:pt idx="216">
                  <c:v>1478.291626</c:v>
                </c:pt>
                <c:pt idx="217">
                  <c:v>1478.2977289999999</c:v>
                </c:pt>
                <c:pt idx="218">
                  <c:v>1478.2977289999999</c:v>
                </c:pt>
                <c:pt idx="219">
                  <c:v>1478.2957759999999</c:v>
                </c:pt>
                <c:pt idx="220">
                  <c:v>1478.2957759999999</c:v>
                </c:pt>
                <c:pt idx="221">
                  <c:v>1478.2937010000001</c:v>
                </c:pt>
                <c:pt idx="222">
                  <c:v>1478.2957759999999</c:v>
                </c:pt>
                <c:pt idx="223">
                  <c:v>1478.2979740000001</c:v>
                </c:pt>
                <c:pt idx="224">
                  <c:v>1478.3000489999999</c:v>
                </c:pt>
                <c:pt idx="225">
                  <c:v>1478.3000489999999</c:v>
                </c:pt>
                <c:pt idx="226">
                  <c:v>1478.3000489999999</c:v>
                </c:pt>
                <c:pt idx="227">
                  <c:v>1478.3000489999999</c:v>
                </c:pt>
                <c:pt idx="228">
                  <c:v>1478.302124</c:v>
                </c:pt>
                <c:pt idx="229">
                  <c:v>1478.3041989999999</c:v>
                </c:pt>
                <c:pt idx="230">
                  <c:v>1478.3041989999999</c:v>
                </c:pt>
                <c:pt idx="231">
                  <c:v>1478.30835</c:v>
                </c:pt>
                <c:pt idx="232">
                  <c:v>1478.30835</c:v>
                </c:pt>
                <c:pt idx="233">
                  <c:v>1478.30835</c:v>
                </c:pt>
                <c:pt idx="234">
                  <c:v>1478.3041989999999</c:v>
                </c:pt>
                <c:pt idx="235">
                  <c:v>1478.302124</c:v>
                </c:pt>
                <c:pt idx="236">
                  <c:v>1478.302124</c:v>
                </c:pt>
                <c:pt idx="237">
                  <c:v>1478.302124</c:v>
                </c:pt>
                <c:pt idx="238">
                  <c:v>1478.302124</c:v>
                </c:pt>
                <c:pt idx="239">
                  <c:v>1478.302124</c:v>
                </c:pt>
                <c:pt idx="240">
                  <c:v>1478.3000489999999</c:v>
                </c:pt>
                <c:pt idx="241">
                  <c:v>1478.2937010000001</c:v>
                </c:pt>
                <c:pt idx="242">
                  <c:v>1478.2957759999999</c:v>
                </c:pt>
                <c:pt idx="243">
                  <c:v>1478.2979740000001</c:v>
                </c:pt>
                <c:pt idx="244">
                  <c:v>1478.2979740000001</c:v>
                </c:pt>
                <c:pt idx="245">
                  <c:v>1478.3000489999999</c:v>
                </c:pt>
                <c:pt idx="246">
                  <c:v>1478.2979740000001</c:v>
                </c:pt>
                <c:pt idx="247">
                  <c:v>1478.2957759999999</c:v>
                </c:pt>
                <c:pt idx="248">
                  <c:v>1478.2957759999999</c:v>
                </c:pt>
                <c:pt idx="249">
                  <c:v>1478.2937010000001</c:v>
                </c:pt>
              </c:numCache>
            </c:numRef>
          </c:yVal>
          <c:smooth val="0"/>
          <c:extLst>
            <c:ext xmlns:c16="http://schemas.microsoft.com/office/drawing/2014/chart" uri="{C3380CC4-5D6E-409C-BE32-E72D297353CC}">
              <c16:uniqueId val="{00000000-292C-433C-9448-DDABAB02C368}"/>
            </c:ext>
          </c:extLst>
        </c:ser>
        <c:ser>
          <c:idx val="1"/>
          <c:order val="1"/>
          <c:tx>
            <c:strRef>
              <c:f>透視度1次演算式!$P$2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透視度1次演算式!$P$3:$P$1323</c:f>
              <c:numCache>
                <c:formatCode>General</c:formatCode>
                <c:ptCount val="1321"/>
                <c:pt idx="0">
                  <c:v>1477.896851</c:v>
                </c:pt>
                <c:pt idx="1">
                  <c:v>1477.9375</c:v>
                </c:pt>
                <c:pt idx="2">
                  <c:v>1477.916626</c:v>
                </c:pt>
                <c:pt idx="3">
                  <c:v>1477.916626</c:v>
                </c:pt>
                <c:pt idx="4">
                  <c:v>1477.9406739999999</c:v>
                </c:pt>
                <c:pt idx="5">
                  <c:v>1477.917725</c:v>
                </c:pt>
                <c:pt idx="6">
                  <c:v>1477.9051509999999</c:v>
                </c:pt>
                <c:pt idx="7">
                  <c:v>1477.90625</c:v>
                </c:pt>
                <c:pt idx="8">
                  <c:v>1477.9614260000001</c:v>
                </c:pt>
                <c:pt idx="9">
                  <c:v>1477.928101</c:v>
                </c:pt>
                <c:pt idx="10">
                  <c:v>1478.0385739999999</c:v>
                </c:pt>
                <c:pt idx="11">
                  <c:v>1478.041626</c:v>
                </c:pt>
                <c:pt idx="12">
                  <c:v>1478.114624</c:v>
                </c:pt>
                <c:pt idx="13">
                  <c:v>1478.165649</c:v>
                </c:pt>
                <c:pt idx="14">
                  <c:v>1478.182251</c:v>
                </c:pt>
                <c:pt idx="15">
                  <c:v>1478.270874</c:v>
                </c:pt>
                <c:pt idx="16">
                  <c:v>1478.2677000000001</c:v>
                </c:pt>
                <c:pt idx="17">
                  <c:v>1478.2520750000001</c:v>
                </c:pt>
                <c:pt idx="18">
                  <c:v>1478.271851</c:v>
                </c:pt>
                <c:pt idx="19">
                  <c:v>1478.2979740000001</c:v>
                </c:pt>
                <c:pt idx="20">
                  <c:v>1478.3125</c:v>
                </c:pt>
                <c:pt idx="21">
                  <c:v>1478.3676760000001</c:v>
                </c:pt>
                <c:pt idx="22">
                  <c:v>1478.431274</c:v>
                </c:pt>
                <c:pt idx="23">
                  <c:v>1478.447876</c:v>
                </c:pt>
                <c:pt idx="24">
                  <c:v>1478.4354249999999</c:v>
                </c:pt>
                <c:pt idx="25">
                  <c:v>1478.3833010000001</c:v>
                </c:pt>
                <c:pt idx="26">
                  <c:v>1478.4083250000001</c:v>
                </c:pt>
                <c:pt idx="27">
                  <c:v>1478.3760990000001</c:v>
                </c:pt>
                <c:pt idx="28">
                  <c:v>1478.338501</c:v>
                </c:pt>
                <c:pt idx="29">
                  <c:v>1478.3448490000001</c:v>
                </c:pt>
                <c:pt idx="30">
                  <c:v>1478.3823239999999</c:v>
                </c:pt>
                <c:pt idx="31">
                  <c:v>1478.3676760000001</c:v>
                </c:pt>
                <c:pt idx="32">
                  <c:v>1478.3937989999999</c:v>
                </c:pt>
                <c:pt idx="33">
                  <c:v>1478.381226</c:v>
                </c:pt>
                <c:pt idx="34">
                  <c:v>1478.2780760000001</c:v>
                </c:pt>
                <c:pt idx="35">
                  <c:v>1478.3405760000001</c:v>
                </c:pt>
                <c:pt idx="36">
                  <c:v>1478.2687989999999</c:v>
                </c:pt>
                <c:pt idx="37">
                  <c:v>1478.3302000000001</c:v>
                </c:pt>
                <c:pt idx="38">
                  <c:v>1478.3823239999999</c:v>
                </c:pt>
                <c:pt idx="39">
                  <c:v>1478.3979489999999</c:v>
                </c:pt>
                <c:pt idx="40">
                  <c:v>1478.412476</c:v>
                </c:pt>
                <c:pt idx="41">
                  <c:v>1478.384399</c:v>
                </c:pt>
                <c:pt idx="42">
                  <c:v>1478.3198239999999</c:v>
                </c:pt>
                <c:pt idx="43">
                  <c:v>1478.2114260000001</c:v>
                </c:pt>
                <c:pt idx="44">
                  <c:v>1478.296875</c:v>
                </c:pt>
                <c:pt idx="45">
                  <c:v>1478.290649</c:v>
                </c:pt>
                <c:pt idx="46">
                  <c:v>1478.256226</c:v>
                </c:pt>
                <c:pt idx="47">
                  <c:v>1478.208374</c:v>
                </c:pt>
                <c:pt idx="48">
                  <c:v>1478.177124</c:v>
                </c:pt>
                <c:pt idx="49">
                  <c:v>1478.2791749999999</c:v>
                </c:pt>
                <c:pt idx="50">
                  <c:v>1478.228149</c:v>
                </c:pt>
                <c:pt idx="51">
                  <c:v>1478.2155760000001</c:v>
                </c:pt>
                <c:pt idx="52">
                  <c:v>1478.209351</c:v>
                </c:pt>
                <c:pt idx="53">
                  <c:v>1478.2354740000001</c:v>
                </c:pt>
                <c:pt idx="54">
                  <c:v>1478.207275</c:v>
                </c:pt>
                <c:pt idx="55">
                  <c:v>1478.192749</c:v>
                </c:pt>
                <c:pt idx="56">
                  <c:v>1478.1104740000001</c:v>
                </c:pt>
                <c:pt idx="57">
                  <c:v>1478.105225</c:v>
                </c:pt>
                <c:pt idx="58">
                  <c:v>1478.182251</c:v>
                </c:pt>
                <c:pt idx="59">
                  <c:v>1478.134399</c:v>
                </c:pt>
                <c:pt idx="60">
                  <c:v>1478.176025</c:v>
                </c:pt>
                <c:pt idx="61">
                  <c:v>1478.182251</c:v>
                </c:pt>
                <c:pt idx="62">
                  <c:v>1478.1551509999999</c:v>
                </c:pt>
                <c:pt idx="63">
                  <c:v>1478.087524</c:v>
                </c:pt>
                <c:pt idx="64">
                  <c:v>1478.0479740000001</c:v>
                </c:pt>
                <c:pt idx="65">
                  <c:v>1478.087524</c:v>
                </c:pt>
                <c:pt idx="66">
                  <c:v>1478.099976</c:v>
                </c:pt>
                <c:pt idx="67">
                  <c:v>1478.1750489999999</c:v>
                </c:pt>
                <c:pt idx="68">
                  <c:v>1478.119751</c:v>
                </c:pt>
                <c:pt idx="69">
                  <c:v>1478.0905760000001</c:v>
                </c:pt>
                <c:pt idx="70">
                  <c:v>1478.0625</c:v>
                </c:pt>
                <c:pt idx="71">
                  <c:v>1478.1417240000001</c:v>
                </c:pt>
                <c:pt idx="72">
                  <c:v>1478.162476</c:v>
                </c:pt>
                <c:pt idx="73">
                  <c:v>1478.1104740000001</c:v>
                </c:pt>
                <c:pt idx="74">
                  <c:v>1478.1885990000001</c:v>
                </c:pt>
                <c:pt idx="75">
                  <c:v>1478.1948239999999</c:v>
                </c:pt>
                <c:pt idx="76">
                  <c:v>1478.2176509999999</c:v>
                </c:pt>
                <c:pt idx="77">
                  <c:v>1478.2219239999999</c:v>
                </c:pt>
                <c:pt idx="78">
                  <c:v>1478.244751</c:v>
                </c:pt>
                <c:pt idx="79">
                  <c:v>1478.2155760000001</c:v>
                </c:pt>
                <c:pt idx="80">
                  <c:v>1478.2426760000001</c:v>
                </c:pt>
                <c:pt idx="81">
                  <c:v>1478.276001</c:v>
                </c:pt>
                <c:pt idx="82">
                  <c:v>1478.244751</c:v>
                </c:pt>
                <c:pt idx="83">
                  <c:v>1478.2739260000001</c:v>
                </c:pt>
                <c:pt idx="84">
                  <c:v>1478.234375</c:v>
                </c:pt>
                <c:pt idx="85">
                  <c:v>1478.192749</c:v>
                </c:pt>
                <c:pt idx="86">
                  <c:v>1478.162476</c:v>
                </c:pt>
                <c:pt idx="87">
                  <c:v>1478.2166749999999</c:v>
                </c:pt>
                <c:pt idx="88">
                  <c:v>1478.2155760000001</c:v>
                </c:pt>
                <c:pt idx="89">
                  <c:v>1478.15625</c:v>
                </c:pt>
                <c:pt idx="90">
                  <c:v>1478.146851</c:v>
                </c:pt>
                <c:pt idx="91">
                  <c:v>1478.140625</c:v>
                </c:pt>
                <c:pt idx="92">
                  <c:v>1478.135376</c:v>
                </c:pt>
                <c:pt idx="93">
                  <c:v>1478.150024</c:v>
                </c:pt>
                <c:pt idx="94">
                  <c:v>1478.181274</c:v>
                </c:pt>
                <c:pt idx="95">
                  <c:v>1478.176025</c:v>
                </c:pt>
                <c:pt idx="96">
                  <c:v>1478.182251</c:v>
                </c:pt>
                <c:pt idx="97">
                  <c:v>1478.198975</c:v>
                </c:pt>
                <c:pt idx="98">
                  <c:v>1478.1323239999999</c:v>
                </c:pt>
                <c:pt idx="99">
                  <c:v>1478.1583250000001</c:v>
                </c:pt>
                <c:pt idx="100">
                  <c:v>1478.1323239999999</c:v>
                </c:pt>
                <c:pt idx="101">
                  <c:v>1478.114624</c:v>
                </c:pt>
                <c:pt idx="102">
                  <c:v>1478.084351</c:v>
                </c:pt>
                <c:pt idx="103">
                  <c:v>1478.1020510000001</c:v>
                </c:pt>
                <c:pt idx="104">
                  <c:v>1478.1166989999999</c:v>
                </c:pt>
                <c:pt idx="105">
                  <c:v>1478.073975</c:v>
                </c:pt>
                <c:pt idx="106">
                  <c:v>1478.1020510000001</c:v>
                </c:pt>
                <c:pt idx="107">
                  <c:v>1478.0541989999999</c:v>
                </c:pt>
                <c:pt idx="108">
                  <c:v>1478.119751</c:v>
                </c:pt>
                <c:pt idx="109">
                  <c:v>1478.1333010000001</c:v>
                </c:pt>
                <c:pt idx="110">
                  <c:v>1478.197876</c:v>
                </c:pt>
                <c:pt idx="111">
                  <c:v>1478.136475</c:v>
                </c:pt>
                <c:pt idx="112">
                  <c:v>1478.1875</c:v>
                </c:pt>
                <c:pt idx="113">
                  <c:v>1478.2489009999999</c:v>
                </c:pt>
                <c:pt idx="114">
                  <c:v>1478.321899</c:v>
                </c:pt>
                <c:pt idx="115">
                  <c:v>1478.269775</c:v>
                </c:pt>
                <c:pt idx="116">
                  <c:v>1478.2780760000001</c:v>
                </c:pt>
                <c:pt idx="117">
                  <c:v>1478.2729489999999</c:v>
                </c:pt>
                <c:pt idx="118">
                  <c:v>1478.306274</c:v>
                </c:pt>
                <c:pt idx="119">
                  <c:v>1478.2635499999999</c:v>
                </c:pt>
                <c:pt idx="120">
                  <c:v>1478.301025</c:v>
                </c:pt>
                <c:pt idx="121">
                  <c:v>1478.2635499999999</c:v>
                </c:pt>
                <c:pt idx="122">
                  <c:v>1478.2104489999999</c:v>
                </c:pt>
                <c:pt idx="123">
                  <c:v>1478.1645510000001</c:v>
                </c:pt>
                <c:pt idx="124">
                  <c:v>1478.2260739999999</c:v>
                </c:pt>
                <c:pt idx="125">
                  <c:v>1478.224976</c:v>
                </c:pt>
                <c:pt idx="126">
                  <c:v>1478.208374</c:v>
                </c:pt>
                <c:pt idx="127">
                  <c:v>1478.270874</c:v>
                </c:pt>
                <c:pt idx="128">
                  <c:v>1478.146851</c:v>
                </c:pt>
                <c:pt idx="129">
                  <c:v>1478.1635739999999</c:v>
                </c:pt>
                <c:pt idx="130">
                  <c:v>1478.09375</c:v>
                </c:pt>
                <c:pt idx="131">
                  <c:v>1478.078125</c:v>
                </c:pt>
                <c:pt idx="132">
                  <c:v>1477.978149</c:v>
                </c:pt>
                <c:pt idx="133">
                  <c:v>1477.9395750000001</c:v>
                </c:pt>
                <c:pt idx="134">
                  <c:v>1477.8614500000001</c:v>
                </c:pt>
                <c:pt idx="135">
                  <c:v>1477.9197999999999</c:v>
                </c:pt>
                <c:pt idx="136">
                  <c:v>1477.828125</c:v>
                </c:pt>
                <c:pt idx="137">
                  <c:v>1477.806274</c:v>
                </c:pt>
                <c:pt idx="138">
                  <c:v>1477.7687989999999</c:v>
                </c:pt>
                <c:pt idx="139">
                  <c:v>1477.7520750000001</c:v>
                </c:pt>
                <c:pt idx="140">
                  <c:v>1477.78125</c:v>
                </c:pt>
                <c:pt idx="141">
                  <c:v>1477.759399</c:v>
                </c:pt>
                <c:pt idx="142">
                  <c:v>1477.7104489999999</c:v>
                </c:pt>
                <c:pt idx="143">
                  <c:v>1477.7573239999999</c:v>
                </c:pt>
                <c:pt idx="144">
                  <c:v>1477.7823490000001</c:v>
                </c:pt>
                <c:pt idx="145">
                  <c:v>1477.8135990000001</c:v>
                </c:pt>
                <c:pt idx="146">
                  <c:v>1477.8927000000001</c:v>
                </c:pt>
                <c:pt idx="147">
                  <c:v>1477.9395750000001</c:v>
                </c:pt>
                <c:pt idx="148">
                  <c:v>1477.838501</c:v>
                </c:pt>
                <c:pt idx="149">
                  <c:v>1477.912476</c:v>
                </c:pt>
                <c:pt idx="150">
                  <c:v>1477.881226</c:v>
                </c:pt>
                <c:pt idx="151">
                  <c:v>1477.833374</c:v>
                </c:pt>
                <c:pt idx="152">
                  <c:v>1477.884399</c:v>
                </c:pt>
                <c:pt idx="153">
                  <c:v>1477.8405760000001</c:v>
                </c:pt>
                <c:pt idx="154">
                  <c:v>1477.921875</c:v>
                </c:pt>
                <c:pt idx="155">
                  <c:v>1478.0291749999999</c:v>
                </c:pt>
                <c:pt idx="156">
                  <c:v>1478.1020510000001</c:v>
                </c:pt>
                <c:pt idx="157">
                  <c:v>1478.118774</c:v>
                </c:pt>
                <c:pt idx="158">
                  <c:v>1478.2416989999999</c:v>
                </c:pt>
                <c:pt idx="159">
                  <c:v>1478.244751</c:v>
                </c:pt>
                <c:pt idx="160">
                  <c:v>1478.3292240000001</c:v>
                </c:pt>
                <c:pt idx="161">
                  <c:v>1478.28125</c:v>
                </c:pt>
                <c:pt idx="162">
                  <c:v>1478.2042240000001</c:v>
                </c:pt>
                <c:pt idx="163">
                  <c:v>1478.25</c:v>
                </c:pt>
                <c:pt idx="164">
                  <c:v>1478.1843260000001</c:v>
                </c:pt>
                <c:pt idx="165">
                  <c:v>1478.2155760000001</c:v>
                </c:pt>
                <c:pt idx="166">
                  <c:v>1478.229126</c:v>
                </c:pt>
                <c:pt idx="167">
                  <c:v>1478.2176509999999</c:v>
                </c:pt>
                <c:pt idx="168">
                  <c:v>1478.1635739999999</c:v>
                </c:pt>
                <c:pt idx="169">
                  <c:v>1478.1864009999999</c:v>
                </c:pt>
                <c:pt idx="170">
                  <c:v>1478.1707759999999</c:v>
                </c:pt>
                <c:pt idx="171">
                  <c:v>1478.192749</c:v>
                </c:pt>
                <c:pt idx="172">
                  <c:v>1478.256226</c:v>
                </c:pt>
                <c:pt idx="173">
                  <c:v>1478.2354740000001</c:v>
                </c:pt>
                <c:pt idx="174">
                  <c:v>1478.302124</c:v>
                </c:pt>
                <c:pt idx="175">
                  <c:v>1478.28125</c:v>
                </c:pt>
                <c:pt idx="176">
                  <c:v>1478.2468260000001</c:v>
                </c:pt>
                <c:pt idx="177">
                  <c:v>1478.2114260000001</c:v>
                </c:pt>
                <c:pt idx="178">
                  <c:v>1478.118774</c:v>
                </c:pt>
                <c:pt idx="179">
                  <c:v>1478.0708010000001</c:v>
                </c:pt>
                <c:pt idx="180">
                  <c:v>1478.021851</c:v>
                </c:pt>
                <c:pt idx="181">
                  <c:v>1478.0395510000001</c:v>
                </c:pt>
                <c:pt idx="182">
                  <c:v>1477.9719239999999</c:v>
                </c:pt>
                <c:pt idx="183">
                  <c:v>1477.921875</c:v>
                </c:pt>
                <c:pt idx="184">
                  <c:v>1477.833374</c:v>
                </c:pt>
                <c:pt idx="185">
                  <c:v>1477.8572999999999</c:v>
                </c:pt>
                <c:pt idx="186">
                  <c:v>1477.9458010000001</c:v>
                </c:pt>
                <c:pt idx="187">
                  <c:v>1477.946899</c:v>
                </c:pt>
                <c:pt idx="188">
                  <c:v>1477.958374</c:v>
                </c:pt>
                <c:pt idx="189">
                  <c:v>1477.957275</c:v>
                </c:pt>
                <c:pt idx="190">
                  <c:v>1477.9646</c:v>
                </c:pt>
                <c:pt idx="191">
                  <c:v>1477.947876</c:v>
                </c:pt>
                <c:pt idx="192">
                  <c:v>1477.989624</c:v>
                </c:pt>
                <c:pt idx="193">
                  <c:v>1477.9812010000001</c:v>
                </c:pt>
                <c:pt idx="194">
                  <c:v>1478.0301509999999</c:v>
                </c:pt>
                <c:pt idx="195">
                  <c:v>1478.0145259999999</c:v>
                </c:pt>
                <c:pt idx="196">
                  <c:v>1478.071899</c:v>
                </c:pt>
                <c:pt idx="197">
                  <c:v>1478.019775</c:v>
                </c:pt>
                <c:pt idx="198">
                  <c:v>1477.973999</c:v>
                </c:pt>
                <c:pt idx="199">
                  <c:v>1478.0010990000001</c:v>
                </c:pt>
                <c:pt idx="200">
                  <c:v>1478.0812989999999</c:v>
                </c:pt>
                <c:pt idx="201">
                  <c:v>1478.1573490000001</c:v>
                </c:pt>
                <c:pt idx="202">
                  <c:v>1478.2426760000001</c:v>
                </c:pt>
                <c:pt idx="203">
                  <c:v>1478.2468260000001</c:v>
                </c:pt>
                <c:pt idx="204">
                  <c:v>1478.2426760000001</c:v>
                </c:pt>
                <c:pt idx="205">
                  <c:v>1478.208374</c:v>
                </c:pt>
                <c:pt idx="206">
                  <c:v>1478.2332759999999</c:v>
                </c:pt>
                <c:pt idx="207">
                  <c:v>1478.25</c:v>
                </c:pt>
                <c:pt idx="208">
                  <c:v>1478.301025</c:v>
                </c:pt>
                <c:pt idx="209">
                  <c:v>1478.303101</c:v>
                </c:pt>
                <c:pt idx="210">
                  <c:v>1478.2947999999999</c:v>
                </c:pt>
                <c:pt idx="211">
                  <c:v>1478.3781739999999</c:v>
                </c:pt>
                <c:pt idx="212">
                  <c:v>1478.4135739999999</c:v>
                </c:pt>
                <c:pt idx="213">
                  <c:v>1478.394775</c:v>
                </c:pt>
                <c:pt idx="214">
                  <c:v>1478.317749</c:v>
                </c:pt>
                <c:pt idx="215">
                  <c:v>1478.259399</c:v>
                </c:pt>
                <c:pt idx="216">
                  <c:v>1478.178101</c:v>
                </c:pt>
                <c:pt idx="217">
                  <c:v>1478.1395259999999</c:v>
                </c:pt>
                <c:pt idx="218">
                  <c:v>1478.071899</c:v>
                </c:pt>
                <c:pt idx="219">
                  <c:v>1478.05835</c:v>
                </c:pt>
                <c:pt idx="220">
                  <c:v>1477.9385990000001</c:v>
                </c:pt>
                <c:pt idx="221">
                  <c:v>1477.957275</c:v>
                </c:pt>
                <c:pt idx="222">
                  <c:v>1477.973999</c:v>
                </c:pt>
                <c:pt idx="223">
                  <c:v>1477.942749</c:v>
                </c:pt>
                <c:pt idx="224">
                  <c:v>1478.0083010000001</c:v>
                </c:pt>
                <c:pt idx="225">
                  <c:v>1478.0167240000001</c:v>
                </c:pt>
                <c:pt idx="226">
                  <c:v>1478.0187989999999</c:v>
                </c:pt>
                <c:pt idx="227">
                  <c:v>1478.0167240000001</c:v>
                </c:pt>
                <c:pt idx="228">
                  <c:v>1478.020874</c:v>
                </c:pt>
                <c:pt idx="229">
                  <c:v>1478.009399</c:v>
                </c:pt>
                <c:pt idx="230">
                  <c:v>1477.9719239999999</c:v>
                </c:pt>
                <c:pt idx="231">
                  <c:v>1478.010376</c:v>
                </c:pt>
                <c:pt idx="232">
                  <c:v>1477.9520259999999</c:v>
                </c:pt>
                <c:pt idx="233">
                  <c:v>1477.959351</c:v>
                </c:pt>
                <c:pt idx="234">
                  <c:v>1477.916626</c:v>
                </c:pt>
                <c:pt idx="235">
                  <c:v>1477.8312989999999</c:v>
                </c:pt>
                <c:pt idx="236">
                  <c:v>1477.848999</c:v>
                </c:pt>
                <c:pt idx="237">
                  <c:v>1477.8426509999999</c:v>
                </c:pt>
                <c:pt idx="238">
                  <c:v>1477.8823239999999</c:v>
                </c:pt>
                <c:pt idx="239">
                  <c:v>1477.9604489999999</c:v>
                </c:pt>
                <c:pt idx="240">
                  <c:v>1477.978149</c:v>
                </c:pt>
                <c:pt idx="241">
                  <c:v>1477.993774</c:v>
                </c:pt>
                <c:pt idx="242">
                  <c:v>1478.046875</c:v>
                </c:pt>
                <c:pt idx="243">
                  <c:v>1478.103149</c:v>
                </c:pt>
                <c:pt idx="244">
                  <c:v>1478.1229249999999</c:v>
                </c:pt>
                <c:pt idx="245">
                  <c:v>1478.136475</c:v>
                </c:pt>
                <c:pt idx="246">
                  <c:v>1478.0969239999999</c:v>
                </c:pt>
                <c:pt idx="247">
                  <c:v>1478.145874</c:v>
                </c:pt>
                <c:pt idx="248">
                  <c:v>1478.057251</c:v>
                </c:pt>
                <c:pt idx="249">
                  <c:v>1478.011475</c:v>
                </c:pt>
              </c:numCache>
            </c:numRef>
          </c:yVal>
          <c:smooth val="0"/>
          <c:extLst>
            <c:ext xmlns:c16="http://schemas.microsoft.com/office/drawing/2014/chart" uri="{C3380CC4-5D6E-409C-BE32-E72D297353CC}">
              <c16:uniqueId val="{00000001-292C-433C-9448-DDABAB02C368}"/>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ﾎﾙﾏｼﾞﾝ</a:t>
            </a:r>
            <a:r>
              <a:rPr lang="en-US" altLang="ja-JP"/>
              <a:t>1000</a:t>
            </a:r>
            <a:r>
              <a:rPr lang="ja-JP" altLang="en-US"/>
              <a:t>度</a:t>
            </a:r>
            <a:r>
              <a:rPr lang="en-US" altLang="ja-JP"/>
              <a:t>(20.1</a:t>
            </a:r>
            <a:r>
              <a:rPr lang="ja-JP" altLang="en-US"/>
              <a:t>℃</a:t>
            </a:r>
            <a:r>
              <a:rPr lang="en-US" altLang="ja-JP"/>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透視度1次演算式!$Q$2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透視度1次演算式!$Q$3:$Q$1323</c:f>
              <c:numCache>
                <c:formatCode>General</c:formatCode>
                <c:ptCount val="1321"/>
                <c:pt idx="0">
                  <c:v>1478.8000489999999</c:v>
                </c:pt>
                <c:pt idx="1">
                  <c:v>1478.7979740000001</c:v>
                </c:pt>
                <c:pt idx="2">
                  <c:v>1478.7957759999999</c:v>
                </c:pt>
                <c:pt idx="3">
                  <c:v>1478.7979740000001</c:v>
                </c:pt>
                <c:pt idx="4">
                  <c:v>1478.7979740000001</c:v>
                </c:pt>
                <c:pt idx="5">
                  <c:v>1478.7979740000001</c:v>
                </c:pt>
                <c:pt idx="6">
                  <c:v>1478.7979740000001</c:v>
                </c:pt>
                <c:pt idx="7">
                  <c:v>1478.7979740000001</c:v>
                </c:pt>
                <c:pt idx="8">
                  <c:v>1478.791626</c:v>
                </c:pt>
                <c:pt idx="9">
                  <c:v>1478.7937010000001</c:v>
                </c:pt>
                <c:pt idx="10">
                  <c:v>1478.7937010000001</c:v>
                </c:pt>
                <c:pt idx="11">
                  <c:v>1478.7957759999999</c:v>
                </c:pt>
                <c:pt idx="12">
                  <c:v>1478.802124</c:v>
                </c:pt>
                <c:pt idx="13">
                  <c:v>1478.8041989999999</c:v>
                </c:pt>
                <c:pt idx="14">
                  <c:v>1478.8041989999999</c:v>
                </c:pt>
                <c:pt idx="15">
                  <c:v>1478.80835</c:v>
                </c:pt>
                <c:pt idx="16">
                  <c:v>1478.8145750000001</c:v>
                </c:pt>
                <c:pt idx="17">
                  <c:v>1478.818726</c:v>
                </c:pt>
                <c:pt idx="18">
                  <c:v>1478.818726</c:v>
                </c:pt>
                <c:pt idx="19">
                  <c:v>1478.822876</c:v>
                </c:pt>
                <c:pt idx="20">
                  <c:v>1478.8249510000001</c:v>
                </c:pt>
                <c:pt idx="21">
                  <c:v>1478.8249510000001</c:v>
                </c:pt>
                <c:pt idx="22">
                  <c:v>1478.8292240000001</c:v>
                </c:pt>
                <c:pt idx="23">
                  <c:v>1478.8312989999999</c:v>
                </c:pt>
                <c:pt idx="24">
                  <c:v>1478.8354489999999</c:v>
                </c:pt>
                <c:pt idx="25">
                  <c:v>1478.837524</c:v>
                </c:pt>
                <c:pt idx="26">
                  <c:v>1478.8396</c:v>
                </c:pt>
                <c:pt idx="27">
                  <c:v>1478.8396</c:v>
                </c:pt>
                <c:pt idx="28">
                  <c:v>1478.8416749999999</c:v>
                </c:pt>
                <c:pt idx="29">
                  <c:v>1478.8458250000001</c:v>
                </c:pt>
                <c:pt idx="30">
                  <c:v>1478.8458250000001</c:v>
                </c:pt>
                <c:pt idx="31">
                  <c:v>1478.8416749999999</c:v>
                </c:pt>
                <c:pt idx="32">
                  <c:v>1478.837524</c:v>
                </c:pt>
                <c:pt idx="33">
                  <c:v>1478.837524</c:v>
                </c:pt>
                <c:pt idx="34">
                  <c:v>1478.8354489999999</c:v>
                </c:pt>
                <c:pt idx="35">
                  <c:v>1478.8312989999999</c:v>
                </c:pt>
                <c:pt idx="36">
                  <c:v>1478.8292240000001</c:v>
                </c:pt>
                <c:pt idx="37">
                  <c:v>1478.8292240000001</c:v>
                </c:pt>
                <c:pt idx="38">
                  <c:v>1478.8270259999999</c:v>
                </c:pt>
                <c:pt idx="39">
                  <c:v>1478.8249510000001</c:v>
                </c:pt>
                <c:pt idx="40">
                  <c:v>1478.822876</c:v>
                </c:pt>
                <c:pt idx="41">
                  <c:v>1478.822876</c:v>
                </c:pt>
                <c:pt idx="42">
                  <c:v>1478.822876</c:v>
                </c:pt>
                <c:pt idx="43">
                  <c:v>1478.818726</c:v>
                </c:pt>
                <c:pt idx="44">
                  <c:v>1478.81665</c:v>
                </c:pt>
                <c:pt idx="45">
                  <c:v>1478.8145750000001</c:v>
                </c:pt>
                <c:pt idx="46">
                  <c:v>1478.8125</c:v>
                </c:pt>
                <c:pt idx="47">
                  <c:v>1478.81665</c:v>
                </c:pt>
                <c:pt idx="48">
                  <c:v>1478.8125</c:v>
                </c:pt>
                <c:pt idx="49">
                  <c:v>1478.8104249999999</c:v>
                </c:pt>
                <c:pt idx="50">
                  <c:v>1478.8104249999999</c:v>
                </c:pt>
                <c:pt idx="51">
                  <c:v>1478.8125</c:v>
                </c:pt>
                <c:pt idx="52">
                  <c:v>1478.8125</c:v>
                </c:pt>
                <c:pt idx="53">
                  <c:v>1478.8104249999999</c:v>
                </c:pt>
                <c:pt idx="54">
                  <c:v>1478.8125</c:v>
                </c:pt>
                <c:pt idx="55">
                  <c:v>1478.818726</c:v>
                </c:pt>
                <c:pt idx="56">
                  <c:v>1478.8249510000001</c:v>
                </c:pt>
                <c:pt idx="57">
                  <c:v>1478.8249510000001</c:v>
                </c:pt>
                <c:pt idx="58">
                  <c:v>1478.8249510000001</c:v>
                </c:pt>
                <c:pt idx="59">
                  <c:v>1478.8270259999999</c:v>
                </c:pt>
                <c:pt idx="60">
                  <c:v>1478.8292240000001</c:v>
                </c:pt>
                <c:pt idx="61">
                  <c:v>1478.8292240000001</c:v>
                </c:pt>
                <c:pt idx="62">
                  <c:v>1478.833374</c:v>
                </c:pt>
                <c:pt idx="63">
                  <c:v>1478.837524</c:v>
                </c:pt>
                <c:pt idx="64">
                  <c:v>1478.8396</c:v>
                </c:pt>
                <c:pt idx="65">
                  <c:v>1478.8396</c:v>
                </c:pt>
                <c:pt idx="66">
                  <c:v>1478.8396</c:v>
                </c:pt>
                <c:pt idx="67">
                  <c:v>1478.8416749999999</c:v>
                </c:pt>
                <c:pt idx="68">
                  <c:v>1478.8396</c:v>
                </c:pt>
                <c:pt idx="69">
                  <c:v>1478.8396</c:v>
                </c:pt>
                <c:pt idx="70">
                  <c:v>1478.8396</c:v>
                </c:pt>
                <c:pt idx="71">
                  <c:v>1478.8354489999999</c:v>
                </c:pt>
                <c:pt idx="72">
                  <c:v>1478.8396</c:v>
                </c:pt>
                <c:pt idx="73">
                  <c:v>1478.8416749999999</c:v>
                </c:pt>
                <c:pt idx="74">
                  <c:v>1478.8416749999999</c:v>
                </c:pt>
                <c:pt idx="75">
                  <c:v>1478.8396</c:v>
                </c:pt>
                <c:pt idx="76">
                  <c:v>1478.8396</c:v>
                </c:pt>
                <c:pt idx="77">
                  <c:v>1478.8396</c:v>
                </c:pt>
                <c:pt idx="78">
                  <c:v>1478.837524</c:v>
                </c:pt>
                <c:pt idx="79">
                  <c:v>1478.8396</c:v>
                </c:pt>
                <c:pt idx="80">
                  <c:v>1478.84375</c:v>
                </c:pt>
                <c:pt idx="81">
                  <c:v>1478.84375</c:v>
                </c:pt>
                <c:pt idx="82">
                  <c:v>1478.8479</c:v>
                </c:pt>
                <c:pt idx="83">
                  <c:v>1478.849976</c:v>
                </c:pt>
                <c:pt idx="84">
                  <c:v>1478.8562010000001</c:v>
                </c:pt>
                <c:pt idx="85">
                  <c:v>1478.854126</c:v>
                </c:pt>
                <c:pt idx="86">
                  <c:v>1478.8520510000001</c:v>
                </c:pt>
                <c:pt idx="87">
                  <c:v>1478.849976</c:v>
                </c:pt>
                <c:pt idx="88">
                  <c:v>1478.8520510000001</c:v>
                </c:pt>
                <c:pt idx="89">
                  <c:v>1478.8520510000001</c:v>
                </c:pt>
                <c:pt idx="90">
                  <c:v>1478.8520510000001</c:v>
                </c:pt>
                <c:pt idx="91">
                  <c:v>1478.8520510000001</c:v>
                </c:pt>
                <c:pt idx="92">
                  <c:v>1478.8604740000001</c:v>
                </c:pt>
                <c:pt idx="93">
                  <c:v>1478.864624</c:v>
                </c:pt>
                <c:pt idx="94">
                  <c:v>1478.8666989999999</c:v>
                </c:pt>
                <c:pt idx="95">
                  <c:v>1478.868774</c:v>
                </c:pt>
                <c:pt idx="96">
                  <c:v>1478.8666989999999</c:v>
                </c:pt>
                <c:pt idx="97">
                  <c:v>1478.868774</c:v>
                </c:pt>
                <c:pt idx="98">
                  <c:v>1478.8729249999999</c:v>
                </c:pt>
                <c:pt idx="99">
                  <c:v>1478.8770750000001</c:v>
                </c:pt>
                <c:pt idx="100">
                  <c:v>1478.8833010000001</c:v>
                </c:pt>
                <c:pt idx="101">
                  <c:v>1478.885376</c:v>
                </c:pt>
                <c:pt idx="102">
                  <c:v>1478.8874510000001</c:v>
                </c:pt>
                <c:pt idx="103">
                  <c:v>1478.8833010000001</c:v>
                </c:pt>
                <c:pt idx="104">
                  <c:v>1478.8833010000001</c:v>
                </c:pt>
                <c:pt idx="105">
                  <c:v>1478.8874510000001</c:v>
                </c:pt>
                <c:pt idx="106">
                  <c:v>1478.881226</c:v>
                </c:pt>
                <c:pt idx="107">
                  <c:v>1478.881226</c:v>
                </c:pt>
                <c:pt idx="108">
                  <c:v>1478.8770750000001</c:v>
                </c:pt>
                <c:pt idx="109">
                  <c:v>1478.87915</c:v>
                </c:pt>
                <c:pt idx="110">
                  <c:v>1478.881226</c:v>
                </c:pt>
                <c:pt idx="111">
                  <c:v>1478.881226</c:v>
                </c:pt>
                <c:pt idx="112">
                  <c:v>1478.881226</c:v>
                </c:pt>
                <c:pt idx="113">
                  <c:v>1478.881226</c:v>
                </c:pt>
                <c:pt idx="114">
                  <c:v>1478.885376</c:v>
                </c:pt>
                <c:pt idx="115">
                  <c:v>1478.885376</c:v>
                </c:pt>
                <c:pt idx="116">
                  <c:v>1478.885376</c:v>
                </c:pt>
                <c:pt idx="117">
                  <c:v>1478.8833010000001</c:v>
                </c:pt>
                <c:pt idx="118">
                  <c:v>1478.8833010000001</c:v>
                </c:pt>
                <c:pt idx="119">
                  <c:v>1478.8833010000001</c:v>
                </c:pt>
                <c:pt idx="120">
                  <c:v>1478.885376</c:v>
                </c:pt>
                <c:pt idx="121">
                  <c:v>1478.8833010000001</c:v>
                </c:pt>
                <c:pt idx="122">
                  <c:v>1478.8833010000001</c:v>
                </c:pt>
                <c:pt idx="123">
                  <c:v>1478.881226</c:v>
                </c:pt>
                <c:pt idx="124">
                  <c:v>1478.881226</c:v>
                </c:pt>
                <c:pt idx="125">
                  <c:v>1478.881226</c:v>
                </c:pt>
                <c:pt idx="126">
                  <c:v>1478.8833010000001</c:v>
                </c:pt>
                <c:pt idx="127">
                  <c:v>1478.8874510000001</c:v>
                </c:pt>
                <c:pt idx="128">
                  <c:v>1478.8917240000001</c:v>
                </c:pt>
                <c:pt idx="129">
                  <c:v>1478.8917240000001</c:v>
                </c:pt>
                <c:pt idx="130">
                  <c:v>1478.8979489999999</c:v>
                </c:pt>
                <c:pt idx="131">
                  <c:v>1478.900024</c:v>
                </c:pt>
                <c:pt idx="132">
                  <c:v>1478.900024</c:v>
                </c:pt>
                <c:pt idx="133">
                  <c:v>1478.900024</c:v>
                </c:pt>
                <c:pt idx="134">
                  <c:v>1478.900024</c:v>
                </c:pt>
                <c:pt idx="135">
                  <c:v>1478.900024</c:v>
                </c:pt>
                <c:pt idx="136">
                  <c:v>1478.900024</c:v>
                </c:pt>
                <c:pt idx="137">
                  <c:v>1478.9021</c:v>
                </c:pt>
                <c:pt idx="138">
                  <c:v>1478.900024</c:v>
                </c:pt>
                <c:pt idx="139">
                  <c:v>1478.900024</c:v>
                </c:pt>
                <c:pt idx="140">
                  <c:v>1478.895874</c:v>
                </c:pt>
                <c:pt idx="141">
                  <c:v>1478.8937989999999</c:v>
                </c:pt>
                <c:pt idx="142">
                  <c:v>1478.8937989999999</c:v>
                </c:pt>
                <c:pt idx="143">
                  <c:v>1478.8917240000001</c:v>
                </c:pt>
                <c:pt idx="144">
                  <c:v>1478.8917240000001</c:v>
                </c:pt>
                <c:pt idx="145">
                  <c:v>1478.8917240000001</c:v>
                </c:pt>
                <c:pt idx="146">
                  <c:v>1478.8895259999999</c:v>
                </c:pt>
                <c:pt idx="147">
                  <c:v>1478.8917240000001</c:v>
                </c:pt>
                <c:pt idx="148">
                  <c:v>1478.8917240000001</c:v>
                </c:pt>
                <c:pt idx="149">
                  <c:v>1478.8917240000001</c:v>
                </c:pt>
                <c:pt idx="150">
                  <c:v>1478.8895259999999</c:v>
                </c:pt>
                <c:pt idx="151">
                  <c:v>1478.8874510000001</c:v>
                </c:pt>
                <c:pt idx="152">
                  <c:v>1478.885376</c:v>
                </c:pt>
                <c:pt idx="153">
                  <c:v>1478.885376</c:v>
                </c:pt>
                <c:pt idx="154">
                  <c:v>1478.8833010000001</c:v>
                </c:pt>
                <c:pt idx="155">
                  <c:v>1478.881226</c:v>
                </c:pt>
                <c:pt idx="156">
                  <c:v>1478.881226</c:v>
                </c:pt>
                <c:pt idx="157">
                  <c:v>1478.881226</c:v>
                </c:pt>
                <c:pt idx="158">
                  <c:v>1478.881226</c:v>
                </c:pt>
                <c:pt idx="159">
                  <c:v>1478.881226</c:v>
                </c:pt>
                <c:pt idx="160">
                  <c:v>1478.87915</c:v>
                </c:pt>
                <c:pt idx="161">
                  <c:v>1478.8770750000001</c:v>
                </c:pt>
                <c:pt idx="162">
                  <c:v>1478.8770750000001</c:v>
                </c:pt>
                <c:pt idx="163">
                  <c:v>1478.8770750000001</c:v>
                </c:pt>
                <c:pt idx="164">
                  <c:v>1478.87915</c:v>
                </c:pt>
                <c:pt idx="165">
                  <c:v>1478.8833010000001</c:v>
                </c:pt>
                <c:pt idx="166">
                  <c:v>1478.881226</c:v>
                </c:pt>
                <c:pt idx="167">
                  <c:v>1478.8833010000001</c:v>
                </c:pt>
                <c:pt idx="168">
                  <c:v>1478.881226</c:v>
                </c:pt>
                <c:pt idx="169">
                  <c:v>1478.87915</c:v>
                </c:pt>
                <c:pt idx="170">
                  <c:v>1478.8770750000001</c:v>
                </c:pt>
                <c:pt idx="171">
                  <c:v>1478.8729249999999</c:v>
                </c:pt>
                <c:pt idx="172">
                  <c:v>1478.868774</c:v>
                </c:pt>
                <c:pt idx="173">
                  <c:v>1478.868774</c:v>
                </c:pt>
                <c:pt idx="174">
                  <c:v>1478.87085</c:v>
                </c:pt>
                <c:pt idx="175">
                  <c:v>1478.87085</c:v>
                </c:pt>
                <c:pt idx="176">
                  <c:v>1478.868774</c:v>
                </c:pt>
                <c:pt idx="177">
                  <c:v>1478.864624</c:v>
                </c:pt>
                <c:pt idx="178">
                  <c:v>1478.864624</c:v>
                </c:pt>
              </c:numCache>
            </c:numRef>
          </c:yVal>
          <c:smooth val="0"/>
          <c:extLst>
            <c:ext xmlns:c16="http://schemas.microsoft.com/office/drawing/2014/chart" uri="{C3380CC4-5D6E-409C-BE32-E72D297353CC}">
              <c16:uniqueId val="{00000000-54F1-45C1-A6BD-CF5FA6273256}"/>
            </c:ext>
          </c:extLst>
        </c:ser>
        <c:ser>
          <c:idx val="1"/>
          <c:order val="1"/>
          <c:tx>
            <c:strRef>
              <c:f>透視度1次演算式!$R$2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透視度1次演算式!$R$3:$R$1323</c:f>
              <c:numCache>
                <c:formatCode>General</c:formatCode>
                <c:ptCount val="1321"/>
                <c:pt idx="0">
                  <c:v>847.97186299999998</c:v>
                </c:pt>
                <c:pt idx="1">
                  <c:v>848.02606200000002</c:v>
                </c:pt>
                <c:pt idx="2">
                  <c:v>848.09271200000001</c:v>
                </c:pt>
                <c:pt idx="3">
                  <c:v>848.12603799999999</c:v>
                </c:pt>
                <c:pt idx="4">
                  <c:v>848.05523700000003</c:v>
                </c:pt>
                <c:pt idx="5">
                  <c:v>848.15521200000001</c:v>
                </c:pt>
                <c:pt idx="6">
                  <c:v>848.24163799999997</c:v>
                </c:pt>
                <c:pt idx="7">
                  <c:v>848.19793700000002</c:v>
                </c:pt>
                <c:pt idx="8">
                  <c:v>848.19897500000002</c:v>
                </c:pt>
                <c:pt idx="9">
                  <c:v>848.26355000000001</c:v>
                </c:pt>
                <c:pt idx="10">
                  <c:v>848.34997599999997</c:v>
                </c:pt>
                <c:pt idx="11">
                  <c:v>848.39898700000003</c:v>
                </c:pt>
                <c:pt idx="12">
                  <c:v>848.43646200000001</c:v>
                </c:pt>
                <c:pt idx="13">
                  <c:v>848.24585000000002</c:v>
                </c:pt>
                <c:pt idx="14">
                  <c:v>848.15625</c:v>
                </c:pt>
                <c:pt idx="15">
                  <c:v>848.17602499999998</c:v>
                </c:pt>
                <c:pt idx="16">
                  <c:v>848.21978799999999</c:v>
                </c:pt>
                <c:pt idx="17">
                  <c:v>848.18542500000001</c:v>
                </c:pt>
                <c:pt idx="18">
                  <c:v>848.09375</c:v>
                </c:pt>
                <c:pt idx="19">
                  <c:v>848.18542500000001</c:v>
                </c:pt>
                <c:pt idx="20">
                  <c:v>848.24792500000001</c:v>
                </c:pt>
                <c:pt idx="21">
                  <c:v>848.27917500000001</c:v>
                </c:pt>
                <c:pt idx="22">
                  <c:v>848.33227499999998</c:v>
                </c:pt>
                <c:pt idx="23">
                  <c:v>848.19586200000003</c:v>
                </c:pt>
                <c:pt idx="24">
                  <c:v>848.14788799999997</c:v>
                </c:pt>
                <c:pt idx="25">
                  <c:v>848.25939900000003</c:v>
                </c:pt>
                <c:pt idx="26">
                  <c:v>848.25836200000003</c:v>
                </c:pt>
                <c:pt idx="27">
                  <c:v>848.28228799999999</c:v>
                </c:pt>
                <c:pt idx="28">
                  <c:v>848.36144999999999</c:v>
                </c:pt>
                <c:pt idx="29">
                  <c:v>848.28851299999997</c:v>
                </c:pt>
                <c:pt idx="30">
                  <c:v>848.20208700000001</c:v>
                </c:pt>
                <c:pt idx="31">
                  <c:v>848.16772500000002</c:v>
                </c:pt>
                <c:pt idx="32">
                  <c:v>848.24163799999997</c:v>
                </c:pt>
                <c:pt idx="33">
                  <c:v>848.18231200000002</c:v>
                </c:pt>
                <c:pt idx="34">
                  <c:v>848.09893799999998</c:v>
                </c:pt>
                <c:pt idx="35">
                  <c:v>848.22918700000002</c:v>
                </c:pt>
                <c:pt idx="36">
                  <c:v>848.24896200000001</c:v>
                </c:pt>
                <c:pt idx="37">
                  <c:v>848.34789999999998</c:v>
                </c:pt>
                <c:pt idx="38">
                  <c:v>848.39373799999998</c:v>
                </c:pt>
                <c:pt idx="39">
                  <c:v>848.44897500000002</c:v>
                </c:pt>
                <c:pt idx="40">
                  <c:v>848.52606200000002</c:v>
                </c:pt>
                <c:pt idx="41">
                  <c:v>848.57605000000001</c:v>
                </c:pt>
                <c:pt idx="42">
                  <c:v>848.50726299999997</c:v>
                </c:pt>
                <c:pt idx="43">
                  <c:v>848.40210000000002</c:v>
                </c:pt>
                <c:pt idx="44">
                  <c:v>848.44689900000003</c:v>
                </c:pt>
                <c:pt idx="45">
                  <c:v>848.46771200000001</c:v>
                </c:pt>
                <c:pt idx="46">
                  <c:v>848.53332499999999</c:v>
                </c:pt>
                <c:pt idx="47">
                  <c:v>848.75622599999997</c:v>
                </c:pt>
                <c:pt idx="48">
                  <c:v>848.87085000000002</c:v>
                </c:pt>
                <c:pt idx="49">
                  <c:v>848.77813700000002</c:v>
                </c:pt>
                <c:pt idx="50">
                  <c:v>848.72918700000002</c:v>
                </c:pt>
                <c:pt idx="51">
                  <c:v>848.53228799999999</c:v>
                </c:pt>
                <c:pt idx="52">
                  <c:v>848.47289999999998</c:v>
                </c:pt>
                <c:pt idx="53">
                  <c:v>848.40728799999999</c:v>
                </c:pt>
                <c:pt idx="54">
                  <c:v>848.45519999999999</c:v>
                </c:pt>
                <c:pt idx="55">
                  <c:v>848.46978799999999</c:v>
                </c:pt>
                <c:pt idx="56">
                  <c:v>848.328125</c:v>
                </c:pt>
                <c:pt idx="57">
                  <c:v>848.359375</c:v>
                </c:pt>
                <c:pt idx="58">
                  <c:v>848.42706299999998</c:v>
                </c:pt>
                <c:pt idx="59">
                  <c:v>848.42602499999998</c:v>
                </c:pt>
                <c:pt idx="60">
                  <c:v>848.40106200000002</c:v>
                </c:pt>
                <c:pt idx="61">
                  <c:v>848.59478799999999</c:v>
                </c:pt>
                <c:pt idx="62">
                  <c:v>848.51043700000002</c:v>
                </c:pt>
                <c:pt idx="63">
                  <c:v>848.27813700000002</c:v>
                </c:pt>
                <c:pt idx="64">
                  <c:v>848.13439900000003</c:v>
                </c:pt>
                <c:pt idx="65">
                  <c:v>848.203125</c:v>
                </c:pt>
                <c:pt idx="66">
                  <c:v>848.24377400000003</c:v>
                </c:pt>
                <c:pt idx="67">
                  <c:v>848.26458700000001</c:v>
                </c:pt>
                <c:pt idx="68">
                  <c:v>848.03643799999998</c:v>
                </c:pt>
                <c:pt idx="69">
                  <c:v>847.95519999999999</c:v>
                </c:pt>
                <c:pt idx="70">
                  <c:v>847.87914999999998</c:v>
                </c:pt>
                <c:pt idx="71">
                  <c:v>847.71667500000001</c:v>
                </c:pt>
                <c:pt idx="72">
                  <c:v>847.44793700000002</c:v>
                </c:pt>
                <c:pt idx="73">
                  <c:v>847.35833700000001</c:v>
                </c:pt>
                <c:pt idx="74">
                  <c:v>847.29791299999999</c:v>
                </c:pt>
                <c:pt idx="75">
                  <c:v>847.47289999999998</c:v>
                </c:pt>
                <c:pt idx="76">
                  <c:v>847.55731200000002</c:v>
                </c:pt>
                <c:pt idx="77">
                  <c:v>847.63018799999998</c:v>
                </c:pt>
                <c:pt idx="78">
                  <c:v>847.60314900000003</c:v>
                </c:pt>
                <c:pt idx="79">
                  <c:v>847.73230000000001</c:v>
                </c:pt>
                <c:pt idx="80">
                  <c:v>847.75414999999998</c:v>
                </c:pt>
                <c:pt idx="81">
                  <c:v>847.79168700000002</c:v>
                </c:pt>
                <c:pt idx="82">
                  <c:v>847.79064900000003</c:v>
                </c:pt>
                <c:pt idx="83">
                  <c:v>847.96038799999997</c:v>
                </c:pt>
                <c:pt idx="84">
                  <c:v>847.96563700000002</c:v>
                </c:pt>
                <c:pt idx="85">
                  <c:v>847.83435099999997</c:v>
                </c:pt>
                <c:pt idx="86">
                  <c:v>847.91564900000003</c:v>
                </c:pt>
                <c:pt idx="87">
                  <c:v>848.09271200000001</c:v>
                </c:pt>
                <c:pt idx="88">
                  <c:v>848.12707499999999</c:v>
                </c:pt>
                <c:pt idx="89">
                  <c:v>848.06768799999998</c:v>
                </c:pt>
                <c:pt idx="90">
                  <c:v>848.14581299999998</c:v>
                </c:pt>
                <c:pt idx="91">
                  <c:v>848.21356200000002</c:v>
                </c:pt>
                <c:pt idx="92">
                  <c:v>848.41980000000001</c:v>
                </c:pt>
                <c:pt idx="93">
                  <c:v>848.40521200000001</c:v>
                </c:pt>
                <c:pt idx="94">
                  <c:v>848.52917500000001</c:v>
                </c:pt>
                <c:pt idx="95">
                  <c:v>848.64269999999999</c:v>
                </c:pt>
                <c:pt idx="96">
                  <c:v>848.87603799999999</c:v>
                </c:pt>
                <c:pt idx="97">
                  <c:v>848.96563700000002</c:v>
                </c:pt>
                <c:pt idx="98">
                  <c:v>849.04064900000003</c:v>
                </c:pt>
                <c:pt idx="99">
                  <c:v>849.08123799999998</c:v>
                </c:pt>
                <c:pt idx="100">
                  <c:v>848.98230000000001</c:v>
                </c:pt>
                <c:pt idx="101">
                  <c:v>849.01769999999999</c:v>
                </c:pt>
                <c:pt idx="102">
                  <c:v>849.11352499999998</c:v>
                </c:pt>
                <c:pt idx="103">
                  <c:v>849.02710000000002</c:v>
                </c:pt>
                <c:pt idx="104">
                  <c:v>849.04998799999998</c:v>
                </c:pt>
                <c:pt idx="105">
                  <c:v>848.91980000000001</c:v>
                </c:pt>
                <c:pt idx="106">
                  <c:v>848.89166299999999</c:v>
                </c:pt>
                <c:pt idx="107">
                  <c:v>848.63226299999997</c:v>
                </c:pt>
                <c:pt idx="108">
                  <c:v>848.61773700000003</c:v>
                </c:pt>
                <c:pt idx="109">
                  <c:v>848.58227499999998</c:v>
                </c:pt>
                <c:pt idx="110">
                  <c:v>848.71148700000003</c:v>
                </c:pt>
                <c:pt idx="111">
                  <c:v>848.5625</c:v>
                </c:pt>
                <c:pt idx="112">
                  <c:v>848.63336200000003</c:v>
                </c:pt>
                <c:pt idx="113">
                  <c:v>848.58331299999998</c:v>
                </c:pt>
                <c:pt idx="114">
                  <c:v>848.61560099999997</c:v>
                </c:pt>
                <c:pt idx="115">
                  <c:v>848.50939900000003</c:v>
                </c:pt>
                <c:pt idx="116">
                  <c:v>848.46875</c:v>
                </c:pt>
                <c:pt idx="117">
                  <c:v>848.45935099999997</c:v>
                </c:pt>
                <c:pt idx="118">
                  <c:v>848.34789999999998</c:v>
                </c:pt>
                <c:pt idx="119">
                  <c:v>848.359375</c:v>
                </c:pt>
                <c:pt idx="120">
                  <c:v>848.25</c:v>
                </c:pt>
                <c:pt idx="121">
                  <c:v>848.21563700000002</c:v>
                </c:pt>
                <c:pt idx="122">
                  <c:v>848.17602499999998</c:v>
                </c:pt>
                <c:pt idx="123">
                  <c:v>848.21252400000003</c:v>
                </c:pt>
                <c:pt idx="124">
                  <c:v>848.23230000000001</c:v>
                </c:pt>
                <c:pt idx="125">
                  <c:v>848.13751200000002</c:v>
                </c:pt>
                <c:pt idx="126">
                  <c:v>847.88439900000003</c:v>
                </c:pt>
                <c:pt idx="127">
                  <c:v>847.93853799999999</c:v>
                </c:pt>
                <c:pt idx="128">
                  <c:v>847.90417500000001</c:v>
                </c:pt>
                <c:pt idx="129">
                  <c:v>847.98230000000001</c:v>
                </c:pt>
                <c:pt idx="130">
                  <c:v>848.04376200000002</c:v>
                </c:pt>
                <c:pt idx="131">
                  <c:v>847.92498799999998</c:v>
                </c:pt>
                <c:pt idx="132">
                  <c:v>847.890625</c:v>
                </c:pt>
                <c:pt idx="133">
                  <c:v>847.83538799999997</c:v>
                </c:pt>
                <c:pt idx="134">
                  <c:v>847.68646200000001</c:v>
                </c:pt>
                <c:pt idx="135">
                  <c:v>847.85211200000003</c:v>
                </c:pt>
                <c:pt idx="136">
                  <c:v>847.86877400000003</c:v>
                </c:pt>
                <c:pt idx="137">
                  <c:v>847.80627400000003</c:v>
                </c:pt>
                <c:pt idx="138">
                  <c:v>847.73333700000001</c:v>
                </c:pt>
                <c:pt idx="139">
                  <c:v>847.76147500000002</c:v>
                </c:pt>
                <c:pt idx="140">
                  <c:v>847.72711200000003</c:v>
                </c:pt>
                <c:pt idx="141">
                  <c:v>847.82605000000001</c:v>
                </c:pt>
                <c:pt idx="142">
                  <c:v>847.8125</c:v>
                </c:pt>
                <c:pt idx="143">
                  <c:v>847.74585000000002</c:v>
                </c:pt>
                <c:pt idx="144">
                  <c:v>847.79064900000003</c:v>
                </c:pt>
                <c:pt idx="145">
                  <c:v>847.79998799999998</c:v>
                </c:pt>
                <c:pt idx="146">
                  <c:v>847.78021200000001</c:v>
                </c:pt>
                <c:pt idx="147">
                  <c:v>847.71460000000002</c:v>
                </c:pt>
                <c:pt idx="148">
                  <c:v>847.68335000000002</c:v>
                </c:pt>
                <c:pt idx="149">
                  <c:v>847.74377400000003</c:v>
                </c:pt>
                <c:pt idx="150">
                  <c:v>847.90521200000001</c:v>
                </c:pt>
                <c:pt idx="151">
                  <c:v>847.86144999999999</c:v>
                </c:pt>
                <c:pt idx="152">
                  <c:v>847.875</c:v>
                </c:pt>
                <c:pt idx="153">
                  <c:v>847.734375</c:v>
                </c:pt>
                <c:pt idx="154">
                  <c:v>847.56457499999999</c:v>
                </c:pt>
                <c:pt idx="155">
                  <c:v>847.70727499999998</c:v>
                </c:pt>
                <c:pt idx="156">
                  <c:v>847.79583700000001</c:v>
                </c:pt>
                <c:pt idx="157">
                  <c:v>847.99585000000002</c:v>
                </c:pt>
                <c:pt idx="158">
                  <c:v>848.0625</c:v>
                </c:pt>
                <c:pt idx="159">
                  <c:v>848.14477499999998</c:v>
                </c:pt>
                <c:pt idx="160">
                  <c:v>848.015625</c:v>
                </c:pt>
                <c:pt idx="161">
                  <c:v>848.16351299999997</c:v>
                </c:pt>
                <c:pt idx="162">
                  <c:v>848.06976299999997</c:v>
                </c:pt>
                <c:pt idx="163">
                  <c:v>848.21038799999997</c:v>
                </c:pt>
                <c:pt idx="164">
                  <c:v>848.21038799999997</c:v>
                </c:pt>
                <c:pt idx="165">
                  <c:v>848.20519999999999</c:v>
                </c:pt>
                <c:pt idx="166">
                  <c:v>848.26873799999998</c:v>
                </c:pt>
                <c:pt idx="167">
                  <c:v>848.34686299999998</c:v>
                </c:pt>
                <c:pt idx="168">
                  <c:v>848.33019999999999</c:v>
                </c:pt>
                <c:pt idx="169">
                  <c:v>848.38018799999998</c:v>
                </c:pt>
                <c:pt idx="170">
                  <c:v>848.37292500000001</c:v>
                </c:pt>
                <c:pt idx="171">
                  <c:v>848.25</c:v>
                </c:pt>
                <c:pt idx="172">
                  <c:v>848.24377400000003</c:v>
                </c:pt>
                <c:pt idx="173">
                  <c:v>848.27917500000001</c:v>
                </c:pt>
                <c:pt idx="174">
                  <c:v>848.20416299999999</c:v>
                </c:pt>
                <c:pt idx="175">
                  <c:v>848.19897500000002</c:v>
                </c:pt>
                <c:pt idx="176">
                  <c:v>848.21252400000003</c:v>
                </c:pt>
                <c:pt idx="177">
                  <c:v>848.28747599999997</c:v>
                </c:pt>
                <c:pt idx="178">
                  <c:v>848.375</c:v>
                </c:pt>
              </c:numCache>
            </c:numRef>
          </c:yVal>
          <c:smooth val="0"/>
          <c:extLst>
            <c:ext xmlns:c16="http://schemas.microsoft.com/office/drawing/2014/chart" uri="{C3380CC4-5D6E-409C-BE32-E72D297353CC}">
              <c16:uniqueId val="{00000001-54F1-45C1-A6BD-CF5FA6273256}"/>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1500"/>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受光出力</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1"/>
          <c:order val="0"/>
          <c:tx>
            <c:strRef>
              <c:f>透視度1次演算式!$D$2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透視度1次演算式!$D$3:$D$1323</c:f>
              <c:numCache>
                <c:formatCode>General</c:formatCode>
                <c:ptCount val="1321"/>
                <c:pt idx="0">
                  <c:v>14.934374999999999</c:v>
                </c:pt>
                <c:pt idx="1">
                  <c:v>14.929167</c:v>
                </c:pt>
                <c:pt idx="2">
                  <c:v>14.922916000000001</c:v>
                </c:pt>
                <c:pt idx="3">
                  <c:v>14.916667</c:v>
                </c:pt>
                <c:pt idx="4">
                  <c:v>14.90625</c:v>
                </c:pt>
                <c:pt idx="5">
                  <c:v>14.901042</c:v>
                </c:pt>
                <c:pt idx="6">
                  <c:v>14.896875</c:v>
                </c:pt>
                <c:pt idx="7">
                  <c:v>14.891666000000001</c:v>
                </c:pt>
                <c:pt idx="8">
                  <c:v>14.882292</c:v>
                </c:pt>
                <c:pt idx="9">
                  <c:v>14.878125000000001</c:v>
                </c:pt>
                <c:pt idx="10">
                  <c:v>14.871874999999999</c:v>
                </c:pt>
                <c:pt idx="11">
                  <c:v>14.866667</c:v>
                </c:pt>
                <c:pt idx="12">
                  <c:v>14.856249999999999</c:v>
                </c:pt>
                <c:pt idx="13">
                  <c:v>14.85</c:v>
                </c:pt>
                <c:pt idx="14">
                  <c:v>14.84375</c:v>
                </c:pt>
                <c:pt idx="15">
                  <c:v>14.838542</c:v>
                </c:pt>
                <c:pt idx="16">
                  <c:v>14.828125</c:v>
                </c:pt>
                <c:pt idx="17">
                  <c:v>14.821875</c:v>
                </c:pt>
                <c:pt idx="18">
                  <c:v>14.821875</c:v>
                </c:pt>
                <c:pt idx="19">
                  <c:v>14.822917</c:v>
                </c:pt>
                <c:pt idx="20">
                  <c:v>14.822917</c:v>
                </c:pt>
                <c:pt idx="21">
                  <c:v>14.822917</c:v>
                </c:pt>
                <c:pt idx="22">
                  <c:v>14.823957999999999</c:v>
                </c:pt>
                <c:pt idx="23">
                  <c:v>14.823957999999999</c:v>
                </c:pt>
                <c:pt idx="24">
                  <c:v>14.821875</c:v>
                </c:pt>
                <c:pt idx="25">
                  <c:v>14.822917</c:v>
                </c:pt>
                <c:pt idx="26">
                  <c:v>14.823957999999999</c:v>
                </c:pt>
                <c:pt idx="27">
                  <c:v>14.824999999999999</c:v>
                </c:pt>
                <c:pt idx="28">
                  <c:v>14.826041</c:v>
                </c:pt>
                <c:pt idx="29">
                  <c:v>14.824999999999999</c:v>
                </c:pt>
                <c:pt idx="30">
                  <c:v>14.823957999999999</c:v>
                </c:pt>
                <c:pt idx="31">
                  <c:v>14.823957999999999</c:v>
                </c:pt>
                <c:pt idx="32">
                  <c:v>14.821875</c:v>
                </c:pt>
                <c:pt idx="33">
                  <c:v>14.820833</c:v>
                </c:pt>
                <c:pt idx="34">
                  <c:v>14.820833</c:v>
                </c:pt>
                <c:pt idx="35">
                  <c:v>14.820833</c:v>
                </c:pt>
                <c:pt idx="36">
                  <c:v>14.819792</c:v>
                </c:pt>
                <c:pt idx="37">
                  <c:v>14.820833</c:v>
                </c:pt>
                <c:pt idx="38">
                  <c:v>14.820833</c:v>
                </c:pt>
                <c:pt idx="39">
                  <c:v>14.821875</c:v>
                </c:pt>
                <c:pt idx="40">
                  <c:v>14.823957999999999</c:v>
                </c:pt>
                <c:pt idx="41">
                  <c:v>14.824999999999999</c:v>
                </c:pt>
                <c:pt idx="42">
                  <c:v>14.824999999999999</c:v>
                </c:pt>
                <c:pt idx="43">
                  <c:v>14.824999999999999</c:v>
                </c:pt>
                <c:pt idx="44">
                  <c:v>14.824999999999999</c:v>
                </c:pt>
                <c:pt idx="45">
                  <c:v>14.824999999999999</c:v>
                </c:pt>
                <c:pt idx="46">
                  <c:v>14.823957999999999</c:v>
                </c:pt>
                <c:pt idx="47">
                  <c:v>14.823957999999999</c:v>
                </c:pt>
                <c:pt idx="48">
                  <c:v>14.826041</c:v>
                </c:pt>
                <c:pt idx="49">
                  <c:v>14.826041</c:v>
                </c:pt>
                <c:pt idx="50">
                  <c:v>14.824999999999999</c:v>
                </c:pt>
                <c:pt idx="51">
                  <c:v>14.824999999999999</c:v>
                </c:pt>
                <c:pt idx="52">
                  <c:v>14.824999999999999</c:v>
                </c:pt>
                <c:pt idx="53">
                  <c:v>14.824999999999999</c:v>
                </c:pt>
                <c:pt idx="54">
                  <c:v>14.826041</c:v>
                </c:pt>
                <c:pt idx="55">
                  <c:v>14.826041</c:v>
                </c:pt>
                <c:pt idx="56">
                  <c:v>14.828125</c:v>
                </c:pt>
                <c:pt idx="57">
                  <c:v>14.828125</c:v>
                </c:pt>
                <c:pt idx="58">
                  <c:v>14.829166000000001</c:v>
                </c:pt>
                <c:pt idx="59">
                  <c:v>14.828125</c:v>
                </c:pt>
                <c:pt idx="60">
                  <c:v>14.829166000000001</c:v>
                </c:pt>
                <c:pt idx="61">
                  <c:v>14.829166000000001</c:v>
                </c:pt>
                <c:pt idx="62">
                  <c:v>14.830209</c:v>
                </c:pt>
                <c:pt idx="63">
                  <c:v>14.829166000000001</c:v>
                </c:pt>
                <c:pt idx="64">
                  <c:v>14.829166000000001</c:v>
                </c:pt>
                <c:pt idx="65">
                  <c:v>14.830209</c:v>
                </c:pt>
                <c:pt idx="66">
                  <c:v>14.830209</c:v>
                </c:pt>
                <c:pt idx="67">
                  <c:v>14.829166000000001</c:v>
                </c:pt>
                <c:pt idx="68">
                  <c:v>14.831250000000001</c:v>
                </c:pt>
                <c:pt idx="69">
                  <c:v>14.830209</c:v>
                </c:pt>
                <c:pt idx="70">
                  <c:v>14.830209</c:v>
                </c:pt>
                <c:pt idx="71">
                  <c:v>14.830209</c:v>
                </c:pt>
                <c:pt idx="72">
                  <c:v>14.829166000000001</c:v>
                </c:pt>
                <c:pt idx="73">
                  <c:v>14.828125</c:v>
                </c:pt>
                <c:pt idx="74">
                  <c:v>14.828125</c:v>
                </c:pt>
                <c:pt idx="75">
                  <c:v>14.828125</c:v>
                </c:pt>
                <c:pt idx="76">
                  <c:v>14.826041</c:v>
                </c:pt>
                <c:pt idx="77">
                  <c:v>14.826041</c:v>
                </c:pt>
                <c:pt idx="78">
                  <c:v>14.827083999999999</c:v>
                </c:pt>
                <c:pt idx="79">
                  <c:v>14.828125</c:v>
                </c:pt>
                <c:pt idx="80">
                  <c:v>14.827083999999999</c:v>
                </c:pt>
                <c:pt idx="81">
                  <c:v>14.828125</c:v>
                </c:pt>
                <c:pt idx="82">
                  <c:v>14.827083999999999</c:v>
                </c:pt>
                <c:pt idx="83">
                  <c:v>14.827083999999999</c:v>
                </c:pt>
                <c:pt idx="84">
                  <c:v>14.826041</c:v>
                </c:pt>
                <c:pt idx="85">
                  <c:v>14.826041</c:v>
                </c:pt>
                <c:pt idx="86">
                  <c:v>14.824999999999999</c:v>
                </c:pt>
                <c:pt idx="87">
                  <c:v>14.824999999999999</c:v>
                </c:pt>
                <c:pt idx="88">
                  <c:v>14.824999999999999</c:v>
                </c:pt>
              </c:numCache>
            </c:numRef>
          </c:yVal>
          <c:smooth val="0"/>
          <c:extLst>
            <c:ext xmlns:c16="http://schemas.microsoft.com/office/drawing/2014/chart" uri="{C3380CC4-5D6E-409C-BE32-E72D297353CC}">
              <c16:uniqueId val="{00000000-8A5E-4DD9-99D1-265FD8ECD664}"/>
            </c:ext>
          </c:extLst>
        </c:ser>
        <c:ser>
          <c:idx val="3"/>
          <c:order val="1"/>
          <c:tx>
            <c:strRef>
              <c:f>透視度1次演算式!$H$2</c:f>
              <c:strCache>
                <c:ptCount val="1"/>
                <c:pt idx="0">
                  <c:v>受光</c:v>
                </c:pt>
              </c:strCache>
            </c:strRef>
          </c:tx>
          <c:spPr>
            <a:ln w="19050" cap="rnd">
              <a:solidFill>
                <a:schemeClr val="accent4"/>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透視度1次演算式!$H$3:$H$1323</c:f>
              <c:numCache>
                <c:formatCode>General</c:formatCode>
                <c:ptCount val="1321"/>
                <c:pt idx="0">
                  <c:v>1785.7176509999999</c:v>
                </c:pt>
                <c:pt idx="1">
                  <c:v>1785.75</c:v>
                </c:pt>
                <c:pt idx="2">
                  <c:v>1785.740601</c:v>
                </c:pt>
                <c:pt idx="3">
                  <c:v>1785.676025</c:v>
                </c:pt>
                <c:pt idx="4">
                  <c:v>1785.676025</c:v>
                </c:pt>
                <c:pt idx="5">
                  <c:v>1785.68335</c:v>
                </c:pt>
                <c:pt idx="6">
                  <c:v>1785.6729740000001</c:v>
                </c:pt>
                <c:pt idx="7">
                  <c:v>1785.6739500000001</c:v>
                </c:pt>
                <c:pt idx="8">
                  <c:v>1785.68335</c:v>
                </c:pt>
                <c:pt idx="9">
                  <c:v>1785.6854249999999</c:v>
                </c:pt>
                <c:pt idx="10">
                  <c:v>1785.6885990000001</c:v>
                </c:pt>
                <c:pt idx="11">
                  <c:v>1785.6854249999999</c:v>
                </c:pt>
                <c:pt idx="12">
                  <c:v>1785.6895750000001</c:v>
                </c:pt>
                <c:pt idx="13">
                  <c:v>1785.6999510000001</c:v>
                </c:pt>
                <c:pt idx="14">
                  <c:v>1785.7042240000001</c:v>
                </c:pt>
                <c:pt idx="15">
                  <c:v>1785.698975</c:v>
                </c:pt>
                <c:pt idx="16">
                  <c:v>1785.6854249999999</c:v>
                </c:pt>
                <c:pt idx="17">
                  <c:v>1785.6864009999999</c:v>
                </c:pt>
                <c:pt idx="18">
                  <c:v>1785.6875</c:v>
                </c:pt>
                <c:pt idx="19">
                  <c:v>1785.6864009999999</c:v>
                </c:pt>
                <c:pt idx="20">
                  <c:v>1785.7020259999999</c:v>
                </c:pt>
                <c:pt idx="21">
                  <c:v>1785.645874</c:v>
                </c:pt>
                <c:pt idx="22">
                  <c:v>1785.65625</c:v>
                </c:pt>
                <c:pt idx="23">
                  <c:v>1785.6489260000001</c:v>
                </c:pt>
                <c:pt idx="24">
                  <c:v>1785.671875</c:v>
                </c:pt>
                <c:pt idx="25">
                  <c:v>1785.681274</c:v>
                </c:pt>
                <c:pt idx="26">
                  <c:v>1785.6895750000001</c:v>
                </c:pt>
                <c:pt idx="27">
                  <c:v>1785.7531739999999</c:v>
                </c:pt>
                <c:pt idx="28">
                  <c:v>1785.775024</c:v>
                </c:pt>
                <c:pt idx="29">
                  <c:v>1785.7823490000001</c:v>
                </c:pt>
                <c:pt idx="30">
                  <c:v>1785.790649</c:v>
                </c:pt>
                <c:pt idx="31">
                  <c:v>1785.7947999999999</c:v>
                </c:pt>
                <c:pt idx="32">
                  <c:v>1785.8093260000001</c:v>
                </c:pt>
                <c:pt idx="33">
                  <c:v>1785.8051760000001</c:v>
                </c:pt>
                <c:pt idx="34">
                  <c:v>1785.806274</c:v>
                </c:pt>
                <c:pt idx="35">
                  <c:v>1785.80835</c:v>
                </c:pt>
                <c:pt idx="36">
                  <c:v>1785.821899</c:v>
                </c:pt>
                <c:pt idx="37">
                  <c:v>1785.821899</c:v>
                </c:pt>
                <c:pt idx="38">
                  <c:v>1785.817749</c:v>
                </c:pt>
                <c:pt idx="39">
                  <c:v>1785.823975</c:v>
                </c:pt>
                <c:pt idx="40">
                  <c:v>1785.833374</c:v>
                </c:pt>
                <c:pt idx="41">
                  <c:v>1785.84375</c:v>
                </c:pt>
                <c:pt idx="42">
                  <c:v>1785.818726</c:v>
                </c:pt>
                <c:pt idx="43">
                  <c:v>1785.81665</c:v>
                </c:pt>
                <c:pt idx="44">
                  <c:v>1785.8093260000001</c:v>
                </c:pt>
                <c:pt idx="45">
                  <c:v>1785.8676760000001</c:v>
                </c:pt>
                <c:pt idx="46">
                  <c:v>1785.8781739999999</c:v>
                </c:pt>
                <c:pt idx="47">
                  <c:v>1785.8927000000001</c:v>
                </c:pt>
                <c:pt idx="48">
                  <c:v>1785.8937989999999</c:v>
                </c:pt>
                <c:pt idx="49">
                  <c:v>1785.8781739999999</c:v>
                </c:pt>
                <c:pt idx="50">
                  <c:v>1785.8770750000001</c:v>
                </c:pt>
                <c:pt idx="51">
                  <c:v>1785.8760990000001</c:v>
                </c:pt>
                <c:pt idx="52">
                  <c:v>1785.8937989999999</c:v>
                </c:pt>
                <c:pt idx="53">
                  <c:v>1785.8729249999999</c:v>
                </c:pt>
                <c:pt idx="54">
                  <c:v>1785.8479</c:v>
                </c:pt>
                <c:pt idx="55">
                  <c:v>1785.8469239999999</c:v>
                </c:pt>
                <c:pt idx="56">
                  <c:v>1785.8364260000001</c:v>
                </c:pt>
                <c:pt idx="57">
                  <c:v>1785.7573239999999</c:v>
                </c:pt>
                <c:pt idx="58">
                  <c:v>1785.759399</c:v>
                </c:pt>
                <c:pt idx="59">
                  <c:v>1785.75415</c:v>
                </c:pt>
                <c:pt idx="60">
                  <c:v>1785.760376</c:v>
                </c:pt>
                <c:pt idx="61">
                  <c:v>1785.7667240000001</c:v>
                </c:pt>
                <c:pt idx="62">
                  <c:v>1785.7176509999999</c:v>
                </c:pt>
                <c:pt idx="63">
                  <c:v>1785.7166749999999</c:v>
                </c:pt>
                <c:pt idx="64">
                  <c:v>1785.7198490000001</c:v>
                </c:pt>
                <c:pt idx="65">
                  <c:v>1785.7155760000001</c:v>
                </c:pt>
                <c:pt idx="66">
                  <c:v>1785.74585</c:v>
                </c:pt>
                <c:pt idx="67">
                  <c:v>1785.739624</c:v>
                </c:pt>
                <c:pt idx="68">
                  <c:v>1785.7489009999999</c:v>
                </c:pt>
                <c:pt idx="69">
                  <c:v>1785.7510990000001</c:v>
                </c:pt>
                <c:pt idx="70">
                  <c:v>1785.71875</c:v>
                </c:pt>
                <c:pt idx="71">
                  <c:v>1785.7166749999999</c:v>
                </c:pt>
                <c:pt idx="72">
                  <c:v>1785.697876</c:v>
                </c:pt>
                <c:pt idx="73">
                  <c:v>1785.71875</c:v>
                </c:pt>
                <c:pt idx="74">
                  <c:v>1785.7176509999999</c:v>
                </c:pt>
                <c:pt idx="75">
                  <c:v>1785.7229</c:v>
                </c:pt>
                <c:pt idx="76">
                  <c:v>1785.6697999999999</c:v>
                </c:pt>
                <c:pt idx="77">
                  <c:v>1785.6875</c:v>
                </c:pt>
                <c:pt idx="78">
                  <c:v>1785.713501</c:v>
                </c:pt>
                <c:pt idx="79">
                  <c:v>1785.7166749999999</c:v>
                </c:pt>
                <c:pt idx="80">
                  <c:v>1785.730225</c:v>
                </c:pt>
                <c:pt idx="81">
                  <c:v>1785.7635499999999</c:v>
                </c:pt>
                <c:pt idx="82">
                  <c:v>1785.7667240000001</c:v>
                </c:pt>
                <c:pt idx="83">
                  <c:v>1785.7771</c:v>
                </c:pt>
                <c:pt idx="84">
                  <c:v>1785.7219239999999</c:v>
                </c:pt>
                <c:pt idx="85">
                  <c:v>1785.7208250000001</c:v>
                </c:pt>
                <c:pt idx="86">
                  <c:v>1785.7677000000001</c:v>
                </c:pt>
                <c:pt idx="87">
                  <c:v>1785.7780760000001</c:v>
                </c:pt>
                <c:pt idx="88">
                  <c:v>1785.7833250000001</c:v>
                </c:pt>
                <c:pt idx="89">
                  <c:v>1785.787476</c:v>
                </c:pt>
                <c:pt idx="90">
                  <c:v>1785.7166749999999</c:v>
                </c:pt>
                <c:pt idx="91">
                  <c:v>1785.7312010000001</c:v>
                </c:pt>
                <c:pt idx="92">
                  <c:v>1785.7322999999999</c:v>
                </c:pt>
                <c:pt idx="93">
                  <c:v>1785.7312010000001</c:v>
                </c:pt>
                <c:pt idx="94">
                  <c:v>1785.7531739999999</c:v>
                </c:pt>
                <c:pt idx="95">
                  <c:v>1785.75</c:v>
                </c:pt>
                <c:pt idx="96">
                  <c:v>1785.7739260000001</c:v>
                </c:pt>
                <c:pt idx="97">
                  <c:v>1785.7771</c:v>
                </c:pt>
                <c:pt idx="98">
                  <c:v>1785.765625</c:v>
                </c:pt>
                <c:pt idx="99">
                  <c:v>1785.7771</c:v>
                </c:pt>
                <c:pt idx="100">
                  <c:v>1785.7510990000001</c:v>
                </c:pt>
                <c:pt idx="101">
                  <c:v>1785.7468260000001</c:v>
                </c:pt>
                <c:pt idx="102">
                  <c:v>1785.7520750000001</c:v>
                </c:pt>
                <c:pt idx="103">
                  <c:v>1785.755249</c:v>
                </c:pt>
                <c:pt idx="104">
                  <c:v>1785.755249</c:v>
                </c:pt>
                <c:pt idx="105">
                  <c:v>1785.8125</c:v>
                </c:pt>
                <c:pt idx="106">
                  <c:v>1785.806274</c:v>
                </c:pt>
                <c:pt idx="107">
                  <c:v>1785.8041989999999</c:v>
                </c:pt>
                <c:pt idx="108">
                  <c:v>1785.855225</c:v>
                </c:pt>
                <c:pt idx="109">
                  <c:v>1785.854126</c:v>
                </c:pt>
                <c:pt idx="110">
                  <c:v>1785.8625489999999</c:v>
                </c:pt>
                <c:pt idx="111">
                  <c:v>1785.859375</c:v>
                </c:pt>
                <c:pt idx="112">
                  <c:v>1785.863525</c:v>
                </c:pt>
                <c:pt idx="113">
                  <c:v>1785.8625489999999</c:v>
                </c:pt>
                <c:pt idx="114">
                  <c:v>1785.931274</c:v>
                </c:pt>
                <c:pt idx="115">
                  <c:v>1785.931274</c:v>
                </c:pt>
                <c:pt idx="116">
                  <c:v>1785.9030760000001</c:v>
                </c:pt>
                <c:pt idx="117">
                  <c:v>1785.9051509999999</c:v>
                </c:pt>
                <c:pt idx="118">
                  <c:v>1785.9104</c:v>
                </c:pt>
                <c:pt idx="119">
                  <c:v>1785.9197999999999</c:v>
                </c:pt>
                <c:pt idx="120">
                  <c:v>1785.915649</c:v>
                </c:pt>
                <c:pt idx="121">
                  <c:v>1785.9073490000001</c:v>
                </c:pt>
                <c:pt idx="122">
                  <c:v>1785.928101</c:v>
                </c:pt>
                <c:pt idx="123">
                  <c:v>1785.926025</c:v>
                </c:pt>
                <c:pt idx="124">
                  <c:v>1785.980225</c:v>
                </c:pt>
                <c:pt idx="125">
                  <c:v>1785.979126</c:v>
                </c:pt>
                <c:pt idx="126">
                  <c:v>1785.9698490000001</c:v>
                </c:pt>
                <c:pt idx="127">
                  <c:v>1785.96875</c:v>
                </c:pt>
                <c:pt idx="128">
                  <c:v>1785.973999</c:v>
                </c:pt>
                <c:pt idx="129">
                  <c:v>1785.9676509999999</c:v>
                </c:pt>
                <c:pt idx="130">
                  <c:v>1785.9822999999999</c:v>
                </c:pt>
                <c:pt idx="131">
                  <c:v>1785.979126</c:v>
                </c:pt>
                <c:pt idx="132">
                  <c:v>1785.993774</c:v>
                </c:pt>
                <c:pt idx="133">
                  <c:v>1786.0020750000001</c:v>
                </c:pt>
                <c:pt idx="134">
                  <c:v>1786.00415</c:v>
                </c:pt>
                <c:pt idx="135">
                  <c:v>1786.0073239999999</c:v>
                </c:pt>
                <c:pt idx="136">
                  <c:v>1785.99585</c:v>
                </c:pt>
                <c:pt idx="137">
                  <c:v>1785.99585</c:v>
                </c:pt>
                <c:pt idx="138">
                  <c:v>1785.99585</c:v>
                </c:pt>
                <c:pt idx="139">
                  <c:v>1785.9979249999999</c:v>
                </c:pt>
                <c:pt idx="140">
                  <c:v>1785.994751</c:v>
                </c:pt>
                <c:pt idx="141">
                  <c:v>1785.984375</c:v>
                </c:pt>
                <c:pt idx="142">
                  <c:v>1785.9822999999999</c:v>
                </c:pt>
                <c:pt idx="143">
                  <c:v>1785.979126</c:v>
                </c:pt>
                <c:pt idx="144">
                  <c:v>1785.9864500000001</c:v>
                </c:pt>
                <c:pt idx="145">
                  <c:v>1785.9916989999999</c:v>
                </c:pt>
                <c:pt idx="146">
                  <c:v>1785.990601</c:v>
                </c:pt>
                <c:pt idx="147">
                  <c:v>1785.9676509999999</c:v>
                </c:pt>
                <c:pt idx="148">
                  <c:v>1786.006226</c:v>
                </c:pt>
                <c:pt idx="149">
                  <c:v>1786.019775</c:v>
                </c:pt>
                <c:pt idx="150">
                  <c:v>1786.0291749999999</c:v>
                </c:pt>
                <c:pt idx="151">
                  <c:v>1786.03125</c:v>
                </c:pt>
                <c:pt idx="152">
                  <c:v>1786.025024</c:v>
                </c:pt>
                <c:pt idx="153">
                  <c:v>1786.0333250000001</c:v>
                </c:pt>
                <c:pt idx="154">
                  <c:v>1786.0229489999999</c:v>
                </c:pt>
                <c:pt idx="155">
                  <c:v>1786.0229489999999</c:v>
                </c:pt>
                <c:pt idx="156">
                  <c:v>1786.025024</c:v>
                </c:pt>
                <c:pt idx="157">
                  <c:v>1786.026001</c:v>
                </c:pt>
                <c:pt idx="158">
                  <c:v>1786.0135499999999</c:v>
                </c:pt>
                <c:pt idx="159">
                  <c:v>1785.9864500000001</c:v>
                </c:pt>
                <c:pt idx="160">
                  <c:v>1785.9666749999999</c:v>
                </c:pt>
                <c:pt idx="161">
                  <c:v>1785.963501</c:v>
                </c:pt>
                <c:pt idx="162">
                  <c:v>1785.9666749999999</c:v>
                </c:pt>
                <c:pt idx="163">
                  <c:v>1785.96875</c:v>
                </c:pt>
                <c:pt idx="164">
                  <c:v>1786</c:v>
                </c:pt>
                <c:pt idx="165">
                  <c:v>1786.0124510000001</c:v>
                </c:pt>
                <c:pt idx="166">
                  <c:v>1786.020874</c:v>
                </c:pt>
                <c:pt idx="167">
                  <c:v>1786.0124510000001</c:v>
                </c:pt>
                <c:pt idx="168">
                  <c:v>1786.00415</c:v>
                </c:pt>
                <c:pt idx="169">
                  <c:v>1786.006226</c:v>
                </c:pt>
                <c:pt idx="170">
                  <c:v>1785.9968260000001</c:v>
                </c:pt>
                <c:pt idx="171">
                  <c:v>1786.010376</c:v>
                </c:pt>
                <c:pt idx="172">
                  <c:v>1785.9979249999999</c:v>
                </c:pt>
                <c:pt idx="173">
                  <c:v>1785.9916989999999</c:v>
                </c:pt>
                <c:pt idx="174">
                  <c:v>1785.9926760000001</c:v>
                </c:pt>
                <c:pt idx="175">
                  <c:v>1785.9854740000001</c:v>
                </c:pt>
                <c:pt idx="176">
                  <c:v>1785.990601</c:v>
                </c:pt>
                <c:pt idx="177">
                  <c:v>1785.9916989999999</c:v>
                </c:pt>
                <c:pt idx="178">
                  <c:v>1785.9760739999999</c:v>
                </c:pt>
                <c:pt idx="179">
                  <c:v>1785.9875489999999</c:v>
                </c:pt>
                <c:pt idx="180">
                  <c:v>1785.911499</c:v>
                </c:pt>
                <c:pt idx="181">
                  <c:v>1785.894775</c:v>
                </c:pt>
                <c:pt idx="182">
                  <c:v>1785.900024</c:v>
                </c:pt>
                <c:pt idx="183">
                  <c:v>1785.9229740000001</c:v>
                </c:pt>
                <c:pt idx="184">
                  <c:v>1785.9354249999999</c:v>
                </c:pt>
                <c:pt idx="185">
                  <c:v>1785.9385990000001</c:v>
                </c:pt>
                <c:pt idx="186">
                  <c:v>1785.917725</c:v>
                </c:pt>
                <c:pt idx="187">
                  <c:v>1785.9135739999999</c:v>
                </c:pt>
                <c:pt idx="188">
                  <c:v>1785.9250489999999</c:v>
                </c:pt>
                <c:pt idx="189">
                  <c:v>1785.931274</c:v>
                </c:pt>
                <c:pt idx="190">
                  <c:v>1785.894775</c:v>
                </c:pt>
                <c:pt idx="191">
                  <c:v>1785.901001</c:v>
                </c:pt>
                <c:pt idx="192">
                  <c:v>1785.9207759999999</c:v>
                </c:pt>
                <c:pt idx="193">
                  <c:v>1785.9197999999999</c:v>
                </c:pt>
                <c:pt idx="194">
                  <c:v>1785.916626</c:v>
                </c:pt>
                <c:pt idx="195">
                  <c:v>1785.912476</c:v>
                </c:pt>
              </c:numCache>
            </c:numRef>
          </c:yVal>
          <c:smooth val="0"/>
          <c:extLst>
            <c:ext xmlns:c16="http://schemas.microsoft.com/office/drawing/2014/chart" uri="{C3380CC4-5D6E-409C-BE32-E72D297353CC}">
              <c16:uniqueId val="{00000001-8A5E-4DD9-99D1-265FD8ECD664}"/>
            </c:ext>
          </c:extLst>
        </c:ser>
        <c:ser>
          <c:idx val="5"/>
          <c:order val="2"/>
          <c:tx>
            <c:strRef>
              <c:f>透視度1次演算式!$J$2</c:f>
              <c:strCache>
                <c:ptCount val="1"/>
                <c:pt idx="0">
                  <c:v>受光</c:v>
                </c:pt>
              </c:strCache>
            </c:strRef>
          </c:tx>
          <c:spPr>
            <a:ln w="19050" cap="rnd">
              <a:solidFill>
                <a:schemeClr val="accent6"/>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透視度1次演算式!$J$3:$J$1323</c:f>
              <c:numCache>
                <c:formatCode>General</c:formatCode>
                <c:ptCount val="1321"/>
                <c:pt idx="0">
                  <c:v>1777.599976</c:v>
                </c:pt>
                <c:pt idx="1">
                  <c:v>1777.6218260000001</c:v>
                </c:pt>
                <c:pt idx="2">
                  <c:v>1777.6437989999999</c:v>
                </c:pt>
                <c:pt idx="3">
                  <c:v>1777.6707759999999</c:v>
                </c:pt>
                <c:pt idx="4">
                  <c:v>1777.7229</c:v>
                </c:pt>
                <c:pt idx="5">
                  <c:v>1777.7375489999999</c:v>
                </c:pt>
                <c:pt idx="6">
                  <c:v>1777.7322999999999</c:v>
                </c:pt>
                <c:pt idx="7">
                  <c:v>1777.7312010000001</c:v>
                </c:pt>
                <c:pt idx="8">
                  <c:v>1777.744751</c:v>
                </c:pt>
                <c:pt idx="9">
                  <c:v>1777.7801509999999</c:v>
                </c:pt>
                <c:pt idx="10">
                  <c:v>1777.7771</c:v>
                </c:pt>
                <c:pt idx="11">
                  <c:v>1777.7801509999999</c:v>
                </c:pt>
                <c:pt idx="12">
                  <c:v>1777.78125</c:v>
                </c:pt>
                <c:pt idx="13">
                  <c:v>1777.8292240000001</c:v>
                </c:pt>
                <c:pt idx="14">
                  <c:v>1777.8396</c:v>
                </c:pt>
                <c:pt idx="15">
                  <c:v>1777.837524</c:v>
                </c:pt>
                <c:pt idx="16">
                  <c:v>1777.8479</c:v>
                </c:pt>
                <c:pt idx="17">
                  <c:v>1777.8604740000001</c:v>
                </c:pt>
                <c:pt idx="18">
                  <c:v>1777.8614500000001</c:v>
                </c:pt>
                <c:pt idx="19">
                  <c:v>1777.8614500000001</c:v>
                </c:pt>
                <c:pt idx="20">
                  <c:v>1777.855225</c:v>
                </c:pt>
                <c:pt idx="21">
                  <c:v>1777.916626</c:v>
                </c:pt>
                <c:pt idx="22">
                  <c:v>1777.915649</c:v>
                </c:pt>
                <c:pt idx="23">
                  <c:v>1777.9187010000001</c:v>
                </c:pt>
                <c:pt idx="24">
                  <c:v>1777.912476</c:v>
                </c:pt>
                <c:pt idx="25">
                  <c:v>1777.931274</c:v>
                </c:pt>
                <c:pt idx="26">
                  <c:v>1777.9239500000001</c:v>
                </c:pt>
                <c:pt idx="27">
                  <c:v>1777.90625</c:v>
                </c:pt>
                <c:pt idx="28">
                  <c:v>1777.9083250000001</c:v>
                </c:pt>
                <c:pt idx="29">
                  <c:v>1777.9291989999999</c:v>
                </c:pt>
                <c:pt idx="30">
                  <c:v>1777.942749</c:v>
                </c:pt>
                <c:pt idx="31">
                  <c:v>1777.9448239999999</c:v>
                </c:pt>
                <c:pt idx="32">
                  <c:v>1777.946899</c:v>
                </c:pt>
                <c:pt idx="33">
                  <c:v>1777.932251</c:v>
                </c:pt>
                <c:pt idx="34">
                  <c:v>1777.9375</c:v>
                </c:pt>
                <c:pt idx="35">
                  <c:v>1777.94165</c:v>
                </c:pt>
                <c:pt idx="36">
                  <c:v>1777.9406739999999</c:v>
                </c:pt>
                <c:pt idx="37">
                  <c:v>1777.9510499999999</c:v>
                </c:pt>
                <c:pt idx="38">
                  <c:v>1777.94165</c:v>
                </c:pt>
                <c:pt idx="39">
                  <c:v>1777.948975</c:v>
                </c:pt>
                <c:pt idx="40">
                  <c:v>1777.932251</c:v>
                </c:pt>
                <c:pt idx="41">
                  <c:v>1777.9562989999999</c:v>
                </c:pt>
                <c:pt idx="42">
                  <c:v>1777.9698490000001</c:v>
                </c:pt>
                <c:pt idx="43">
                  <c:v>1777.931274</c:v>
                </c:pt>
                <c:pt idx="44">
                  <c:v>1777.9343260000001</c:v>
                </c:pt>
                <c:pt idx="45">
                  <c:v>1777.885376</c:v>
                </c:pt>
                <c:pt idx="46">
                  <c:v>1777.859375</c:v>
                </c:pt>
                <c:pt idx="47">
                  <c:v>1777.8676760000001</c:v>
                </c:pt>
                <c:pt idx="48">
                  <c:v>1777.8125</c:v>
                </c:pt>
                <c:pt idx="49">
                  <c:v>1777.8041989999999</c:v>
                </c:pt>
                <c:pt idx="50">
                  <c:v>1777.8104249999999</c:v>
                </c:pt>
                <c:pt idx="51">
                  <c:v>1777.828125</c:v>
                </c:pt>
                <c:pt idx="52">
                  <c:v>1777.828125</c:v>
                </c:pt>
                <c:pt idx="53">
                  <c:v>1777.7332759999999</c:v>
                </c:pt>
                <c:pt idx="54">
                  <c:v>1777.7332759999999</c:v>
                </c:pt>
                <c:pt idx="55">
                  <c:v>1777.7052000000001</c:v>
                </c:pt>
                <c:pt idx="56">
                  <c:v>1777.707275</c:v>
                </c:pt>
                <c:pt idx="57">
                  <c:v>1777.729126</c:v>
                </c:pt>
                <c:pt idx="58">
                  <c:v>1777.7375489999999</c:v>
                </c:pt>
                <c:pt idx="59">
                  <c:v>1777.7426760000001</c:v>
                </c:pt>
                <c:pt idx="60">
                  <c:v>1777.7573239999999</c:v>
                </c:pt>
                <c:pt idx="61">
                  <c:v>1777.7583010000001</c:v>
                </c:pt>
                <c:pt idx="62">
                  <c:v>1777.769775</c:v>
                </c:pt>
                <c:pt idx="63">
                  <c:v>1777.7729489999999</c:v>
                </c:pt>
                <c:pt idx="64">
                  <c:v>1777.7739260000001</c:v>
                </c:pt>
                <c:pt idx="65">
                  <c:v>1777.7042240000001</c:v>
                </c:pt>
                <c:pt idx="66">
                  <c:v>1777.7020259999999</c:v>
                </c:pt>
                <c:pt idx="67">
                  <c:v>1777.743774</c:v>
                </c:pt>
                <c:pt idx="68">
                  <c:v>1777.75415</c:v>
                </c:pt>
                <c:pt idx="69">
                  <c:v>1777.7895510000001</c:v>
                </c:pt>
                <c:pt idx="70">
                  <c:v>1777.8292240000001</c:v>
                </c:pt>
                <c:pt idx="71">
                  <c:v>1777.818726</c:v>
                </c:pt>
                <c:pt idx="72">
                  <c:v>1777.880249</c:v>
                </c:pt>
                <c:pt idx="73">
                  <c:v>1777.8718260000001</c:v>
                </c:pt>
                <c:pt idx="74">
                  <c:v>1777.8739009999999</c:v>
                </c:pt>
                <c:pt idx="75">
                  <c:v>1777.865601</c:v>
                </c:pt>
                <c:pt idx="76">
                  <c:v>1777.868774</c:v>
                </c:pt>
                <c:pt idx="77">
                  <c:v>1777.962524</c:v>
                </c:pt>
                <c:pt idx="78">
                  <c:v>1777.93335</c:v>
                </c:pt>
                <c:pt idx="79">
                  <c:v>1777.9729</c:v>
                </c:pt>
                <c:pt idx="80">
                  <c:v>1777.9614260000001</c:v>
                </c:pt>
                <c:pt idx="81">
                  <c:v>1777.9542240000001</c:v>
                </c:pt>
                <c:pt idx="82">
                  <c:v>1777.9562989999999</c:v>
                </c:pt>
                <c:pt idx="83">
                  <c:v>1777.9552000000001</c:v>
                </c:pt>
                <c:pt idx="84">
                  <c:v>1777.959351</c:v>
                </c:pt>
                <c:pt idx="85">
                  <c:v>1777.9646</c:v>
                </c:pt>
                <c:pt idx="86">
                  <c:v>1777.948975</c:v>
                </c:pt>
                <c:pt idx="87">
                  <c:v>1777.948975</c:v>
                </c:pt>
                <c:pt idx="88">
                  <c:v>1777.953125</c:v>
                </c:pt>
                <c:pt idx="89">
                  <c:v>1778.0187989999999</c:v>
                </c:pt>
                <c:pt idx="90">
                  <c:v>1778.0073239999999</c:v>
                </c:pt>
                <c:pt idx="91">
                  <c:v>1778.009399</c:v>
                </c:pt>
                <c:pt idx="92">
                  <c:v>1778.006226</c:v>
                </c:pt>
                <c:pt idx="93">
                  <c:v>1777.9926760000001</c:v>
                </c:pt>
                <c:pt idx="94">
                  <c:v>1777.9916989999999</c:v>
                </c:pt>
                <c:pt idx="95">
                  <c:v>1778.005249</c:v>
                </c:pt>
                <c:pt idx="96">
                  <c:v>1777.9875489999999</c:v>
                </c:pt>
                <c:pt idx="97">
                  <c:v>1777.9854740000001</c:v>
                </c:pt>
                <c:pt idx="98">
                  <c:v>1777.990601</c:v>
                </c:pt>
                <c:pt idx="99">
                  <c:v>1777.993774</c:v>
                </c:pt>
                <c:pt idx="100">
                  <c:v>1777.979126</c:v>
                </c:pt>
                <c:pt idx="101">
                  <c:v>1777.94165</c:v>
                </c:pt>
                <c:pt idx="102">
                  <c:v>1777.978149</c:v>
                </c:pt>
                <c:pt idx="103">
                  <c:v>1777.9676509999999</c:v>
                </c:pt>
                <c:pt idx="104">
                  <c:v>1777.96875</c:v>
                </c:pt>
                <c:pt idx="105">
                  <c:v>1777.9875489999999</c:v>
                </c:pt>
                <c:pt idx="106">
                  <c:v>1777.979126</c:v>
                </c:pt>
                <c:pt idx="107">
                  <c:v>1777.958374</c:v>
                </c:pt>
                <c:pt idx="108">
                  <c:v>1777.9676509999999</c:v>
                </c:pt>
                <c:pt idx="109">
                  <c:v>1777.9406739999999</c:v>
                </c:pt>
                <c:pt idx="110">
                  <c:v>1777.9552000000001</c:v>
                </c:pt>
                <c:pt idx="111">
                  <c:v>1777.953125</c:v>
                </c:pt>
                <c:pt idx="112">
                  <c:v>1777.9708250000001</c:v>
                </c:pt>
                <c:pt idx="113">
                  <c:v>1777.9926760000001</c:v>
                </c:pt>
                <c:pt idx="114">
                  <c:v>1778.0020750000001</c:v>
                </c:pt>
                <c:pt idx="115">
                  <c:v>1778</c:v>
                </c:pt>
                <c:pt idx="116">
                  <c:v>1778.0010990000001</c:v>
                </c:pt>
                <c:pt idx="117">
                  <c:v>1778.0354</c:v>
                </c:pt>
                <c:pt idx="118">
                  <c:v>1778.0395510000001</c:v>
                </c:pt>
                <c:pt idx="119">
                  <c:v>1778.0031739999999</c:v>
                </c:pt>
                <c:pt idx="120">
                  <c:v>1778.0271</c:v>
                </c:pt>
                <c:pt idx="121">
                  <c:v>1778.036499</c:v>
                </c:pt>
                <c:pt idx="122">
                  <c:v>1778.0395510000001</c:v>
                </c:pt>
                <c:pt idx="123">
                  <c:v>1778.052124</c:v>
                </c:pt>
                <c:pt idx="124">
                  <c:v>1778.073975</c:v>
                </c:pt>
                <c:pt idx="125">
                  <c:v>1778.118774</c:v>
                </c:pt>
                <c:pt idx="126">
                  <c:v>1778.1270750000001</c:v>
                </c:pt>
                <c:pt idx="127">
                  <c:v>1778.12915</c:v>
                </c:pt>
                <c:pt idx="128">
                  <c:v>1778.0656739999999</c:v>
                </c:pt>
                <c:pt idx="129">
                  <c:v>1778.06665</c:v>
                </c:pt>
                <c:pt idx="130">
                  <c:v>1778.0905760000001</c:v>
                </c:pt>
                <c:pt idx="131">
                  <c:v>1778.109375</c:v>
                </c:pt>
                <c:pt idx="132">
                  <c:v>1778.0645750000001</c:v>
                </c:pt>
                <c:pt idx="133">
                  <c:v>1778.1166989999999</c:v>
                </c:pt>
                <c:pt idx="134">
                  <c:v>1778.0969239999999</c:v>
                </c:pt>
                <c:pt idx="135">
                  <c:v>1778.1072999999999</c:v>
                </c:pt>
                <c:pt idx="136">
                  <c:v>1778.0926509999999</c:v>
                </c:pt>
                <c:pt idx="137">
                  <c:v>1778.0958250000001</c:v>
                </c:pt>
                <c:pt idx="138">
                  <c:v>1778.103149</c:v>
                </c:pt>
                <c:pt idx="139">
                  <c:v>1778.088501</c:v>
                </c:pt>
                <c:pt idx="140">
                  <c:v>1778.0969239999999</c:v>
                </c:pt>
                <c:pt idx="141">
                  <c:v>1778.105225</c:v>
                </c:pt>
                <c:pt idx="142">
                  <c:v>1778.0896</c:v>
                </c:pt>
                <c:pt idx="143">
                  <c:v>1778.1239009999999</c:v>
                </c:pt>
                <c:pt idx="144">
                  <c:v>1778.146851</c:v>
                </c:pt>
                <c:pt idx="145">
                  <c:v>1778.1707759999999</c:v>
                </c:pt>
                <c:pt idx="146">
                  <c:v>1778.1707759999999</c:v>
                </c:pt>
                <c:pt idx="147">
                  <c:v>1778.167725</c:v>
                </c:pt>
                <c:pt idx="148">
                  <c:v>1778.1750489999999</c:v>
                </c:pt>
                <c:pt idx="149">
                  <c:v>1778.1729740000001</c:v>
                </c:pt>
                <c:pt idx="150">
                  <c:v>1778.1707759999999</c:v>
                </c:pt>
                <c:pt idx="151">
                  <c:v>1778.1750489999999</c:v>
                </c:pt>
                <c:pt idx="152">
                  <c:v>1778.2573239999999</c:v>
                </c:pt>
                <c:pt idx="153">
                  <c:v>1778.2624510000001</c:v>
                </c:pt>
                <c:pt idx="154">
                  <c:v>1778.25</c:v>
                </c:pt>
                <c:pt idx="155">
                  <c:v>1778.2260739999999</c:v>
                </c:pt>
                <c:pt idx="156">
                  <c:v>1778.265625</c:v>
                </c:pt>
                <c:pt idx="157">
                  <c:v>1778.2479249999999</c:v>
                </c:pt>
                <c:pt idx="158">
                  <c:v>1778.2780760000001</c:v>
                </c:pt>
                <c:pt idx="159">
                  <c:v>1778.244751</c:v>
                </c:pt>
                <c:pt idx="160">
                  <c:v>1778.2104489999999</c:v>
                </c:pt>
                <c:pt idx="161">
                  <c:v>1778.113525</c:v>
                </c:pt>
                <c:pt idx="162">
                  <c:v>1778.1020510000001</c:v>
                </c:pt>
                <c:pt idx="163">
                  <c:v>1778.1218260000001</c:v>
                </c:pt>
                <c:pt idx="164">
                  <c:v>1778.118774</c:v>
                </c:pt>
                <c:pt idx="165">
                  <c:v>1778.1062010000001</c:v>
                </c:pt>
                <c:pt idx="166">
                  <c:v>1778.114624</c:v>
                </c:pt>
                <c:pt idx="167">
                  <c:v>1778.115601</c:v>
                </c:pt>
                <c:pt idx="168">
                  <c:v>1778.1114500000001</c:v>
                </c:pt>
                <c:pt idx="169">
                  <c:v>1778.115601</c:v>
                </c:pt>
                <c:pt idx="170">
                  <c:v>1778.068726</c:v>
                </c:pt>
                <c:pt idx="171">
                  <c:v>1778.06665</c:v>
                </c:pt>
                <c:pt idx="172">
                  <c:v>1778.0635990000001</c:v>
                </c:pt>
                <c:pt idx="173">
                  <c:v>1778.0500489999999</c:v>
                </c:pt>
                <c:pt idx="174">
                  <c:v>1778.037476</c:v>
                </c:pt>
                <c:pt idx="175">
                  <c:v>1778.036499</c:v>
                </c:pt>
                <c:pt idx="176">
                  <c:v>1778.0271</c:v>
                </c:pt>
                <c:pt idx="177">
                  <c:v>1778.0323490000001</c:v>
                </c:pt>
                <c:pt idx="178">
                  <c:v>1778.0177000000001</c:v>
                </c:pt>
                <c:pt idx="179">
                  <c:v>1778.041626</c:v>
                </c:pt>
                <c:pt idx="180">
                  <c:v>1778.0291749999999</c:v>
                </c:pt>
                <c:pt idx="181">
                  <c:v>1778.0280760000001</c:v>
                </c:pt>
                <c:pt idx="182">
                  <c:v>1778.019775</c:v>
                </c:pt>
                <c:pt idx="183">
                  <c:v>1778.051025</c:v>
                </c:pt>
                <c:pt idx="184">
                  <c:v>1778.0905760000001</c:v>
                </c:pt>
                <c:pt idx="185">
                  <c:v>1778.2052000000001</c:v>
                </c:pt>
                <c:pt idx="186">
                  <c:v>1778.2114260000001</c:v>
                </c:pt>
                <c:pt idx="187">
                  <c:v>1778.212524</c:v>
                </c:pt>
                <c:pt idx="188">
                  <c:v>1778.2198490000001</c:v>
                </c:pt>
                <c:pt idx="189">
                  <c:v>1778.1854249999999</c:v>
                </c:pt>
                <c:pt idx="190">
                  <c:v>1778.1948239999999</c:v>
                </c:pt>
              </c:numCache>
            </c:numRef>
          </c:yVal>
          <c:smooth val="0"/>
          <c:extLst>
            <c:ext xmlns:c16="http://schemas.microsoft.com/office/drawing/2014/chart" uri="{C3380CC4-5D6E-409C-BE32-E72D297353CC}">
              <c16:uniqueId val="{00000002-8A5E-4DD9-99D1-265FD8ECD664}"/>
            </c:ext>
          </c:extLst>
        </c:ser>
        <c:ser>
          <c:idx val="7"/>
          <c:order val="3"/>
          <c:tx>
            <c:strRef>
              <c:f>透視度1次演算式!$L$2</c:f>
              <c:strCache>
                <c:ptCount val="1"/>
                <c:pt idx="0">
                  <c:v>受光</c:v>
                </c:pt>
              </c:strCache>
            </c:strRef>
          </c:tx>
          <c:spPr>
            <a:ln w="19050" cap="rnd">
              <a:solidFill>
                <a:schemeClr val="accent2">
                  <a:lumMod val="60000"/>
                </a:schemeClr>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透視度1次演算式!$L$3:$L$1323</c:f>
              <c:numCache>
                <c:formatCode>General</c:formatCode>
                <c:ptCount val="1321"/>
                <c:pt idx="0">
                  <c:v>1764.662476</c:v>
                </c:pt>
                <c:pt idx="1">
                  <c:v>1764.6437989999999</c:v>
                </c:pt>
                <c:pt idx="2">
                  <c:v>1764.6551509999999</c:v>
                </c:pt>
                <c:pt idx="3">
                  <c:v>1764.7155760000001</c:v>
                </c:pt>
                <c:pt idx="4">
                  <c:v>1764.6489260000001</c:v>
                </c:pt>
                <c:pt idx="5">
                  <c:v>1764.6551509999999</c:v>
                </c:pt>
                <c:pt idx="6">
                  <c:v>1764.6697999999999</c:v>
                </c:pt>
                <c:pt idx="7">
                  <c:v>1764.69165</c:v>
                </c:pt>
                <c:pt idx="8">
                  <c:v>1764.7114260000001</c:v>
                </c:pt>
                <c:pt idx="9">
                  <c:v>1764.7020259999999</c:v>
                </c:pt>
                <c:pt idx="10">
                  <c:v>1764.708374</c:v>
                </c:pt>
                <c:pt idx="11">
                  <c:v>1764.7520750000001</c:v>
                </c:pt>
                <c:pt idx="12">
                  <c:v>1764.759399</c:v>
                </c:pt>
                <c:pt idx="13">
                  <c:v>1764.761475</c:v>
                </c:pt>
                <c:pt idx="14">
                  <c:v>1764.769775</c:v>
                </c:pt>
                <c:pt idx="15">
                  <c:v>1764.759399</c:v>
                </c:pt>
                <c:pt idx="16">
                  <c:v>1764.756226</c:v>
                </c:pt>
                <c:pt idx="17">
                  <c:v>1764.7635499999999</c:v>
                </c:pt>
                <c:pt idx="18">
                  <c:v>1764.761475</c:v>
                </c:pt>
                <c:pt idx="19">
                  <c:v>1764.7667240000001</c:v>
                </c:pt>
                <c:pt idx="20">
                  <c:v>1764.821899</c:v>
                </c:pt>
                <c:pt idx="21">
                  <c:v>1764.823975</c:v>
                </c:pt>
                <c:pt idx="22">
                  <c:v>1764.8093260000001</c:v>
                </c:pt>
                <c:pt idx="23">
                  <c:v>1764.7833250000001</c:v>
                </c:pt>
                <c:pt idx="24">
                  <c:v>1764.7854</c:v>
                </c:pt>
                <c:pt idx="25">
                  <c:v>1764.817749</c:v>
                </c:pt>
                <c:pt idx="26">
                  <c:v>1764.8125</c:v>
                </c:pt>
                <c:pt idx="27">
                  <c:v>1764.837524</c:v>
                </c:pt>
                <c:pt idx="28">
                  <c:v>1764.9094239999999</c:v>
                </c:pt>
                <c:pt idx="29">
                  <c:v>1764.9094239999999</c:v>
                </c:pt>
                <c:pt idx="30">
                  <c:v>1764.901001</c:v>
                </c:pt>
                <c:pt idx="31">
                  <c:v>1764.9229740000001</c:v>
                </c:pt>
                <c:pt idx="32">
                  <c:v>1764.9021</c:v>
                </c:pt>
                <c:pt idx="33">
                  <c:v>1764.90625</c:v>
                </c:pt>
                <c:pt idx="34">
                  <c:v>1764.915649</c:v>
                </c:pt>
                <c:pt idx="35">
                  <c:v>1764.947876</c:v>
                </c:pt>
                <c:pt idx="36">
                  <c:v>1764.9499510000001</c:v>
                </c:pt>
                <c:pt idx="37">
                  <c:v>1764.9510499999999</c:v>
                </c:pt>
                <c:pt idx="38">
                  <c:v>1764.9510499999999</c:v>
                </c:pt>
                <c:pt idx="39">
                  <c:v>1764.9655760000001</c:v>
                </c:pt>
                <c:pt idx="40">
                  <c:v>1764.9562989999999</c:v>
                </c:pt>
                <c:pt idx="41">
                  <c:v>1764.957275</c:v>
                </c:pt>
                <c:pt idx="42">
                  <c:v>1764.9552000000001</c:v>
                </c:pt>
                <c:pt idx="43">
                  <c:v>1764.9448239999999</c:v>
                </c:pt>
                <c:pt idx="44">
                  <c:v>1764.9375</c:v>
                </c:pt>
                <c:pt idx="45">
                  <c:v>1764.9385990000001</c:v>
                </c:pt>
                <c:pt idx="46">
                  <c:v>1764.957275</c:v>
                </c:pt>
                <c:pt idx="47">
                  <c:v>1764.990601</c:v>
                </c:pt>
                <c:pt idx="48">
                  <c:v>1764.9719239999999</c:v>
                </c:pt>
                <c:pt idx="49">
                  <c:v>1764.978149</c:v>
                </c:pt>
                <c:pt idx="50">
                  <c:v>1764.989624</c:v>
                </c:pt>
                <c:pt idx="51">
                  <c:v>1764.9770510000001</c:v>
                </c:pt>
                <c:pt idx="52">
                  <c:v>1764.9604489999999</c:v>
                </c:pt>
                <c:pt idx="53">
                  <c:v>1764.9448239999999</c:v>
                </c:pt>
                <c:pt idx="54">
                  <c:v>1764.9448239999999</c:v>
                </c:pt>
                <c:pt idx="55">
                  <c:v>1764.915649</c:v>
                </c:pt>
                <c:pt idx="56">
                  <c:v>1764.9291989999999</c:v>
                </c:pt>
                <c:pt idx="57">
                  <c:v>1764.927124</c:v>
                </c:pt>
                <c:pt idx="58">
                  <c:v>1764.93335</c:v>
                </c:pt>
                <c:pt idx="59">
                  <c:v>1764.927124</c:v>
                </c:pt>
                <c:pt idx="60">
                  <c:v>1764.9021</c:v>
                </c:pt>
                <c:pt idx="61">
                  <c:v>1764.896851</c:v>
                </c:pt>
                <c:pt idx="62">
                  <c:v>1764.8917240000001</c:v>
                </c:pt>
                <c:pt idx="63">
                  <c:v>1764.848999</c:v>
                </c:pt>
                <c:pt idx="64">
                  <c:v>1764.863525</c:v>
                </c:pt>
                <c:pt idx="65">
                  <c:v>1764.854126</c:v>
                </c:pt>
                <c:pt idx="66">
                  <c:v>1764.8625489999999</c:v>
                </c:pt>
                <c:pt idx="67">
                  <c:v>1764.875</c:v>
                </c:pt>
                <c:pt idx="68">
                  <c:v>1764.863525</c:v>
                </c:pt>
                <c:pt idx="69">
                  <c:v>1764.859375</c:v>
                </c:pt>
                <c:pt idx="70">
                  <c:v>1764.868774</c:v>
                </c:pt>
                <c:pt idx="71">
                  <c:v>1764.818726</c:v>
                </c:pt>
                <c:pt idx="72">
                  <c:v>1764.8364260000001</c:v>
                </c:pt>
                <c:pt idx="73">
                  <c:v>1764.821899</c:v>
                </c:pt>
                <c:pt idx="74">
                  <c:v>1764.817749</c:v>
                </c:pt>
                <c:pt idx="75">
                  <c:v>1764.8292240000001</c:v>
                </c:pt>
                <c:pt idx="76">
                  <c:v>1764.8270259999999</c:v>
                </c:pt>
                <c:pt idx="77">
                  <c:v>1764.8520510000001</c:v>
                </c:pt>
                <c:pt idx="78">
                  <c:v>1764.849976</c:v>
                </c:pt>
                <c:pt idx="79">
                  <c:v>1764.881226</c:v>
                </c:pt>
                <c:pt idx="80">
                  <c:v>1764.87915</c:v>
                </c:pt>
                <c:pt idx="81">
                  <c:v>1764.8937989999999</c:v>
                </c:pt>
                <c:pt idx="82">
                  <c:v>1764.8833010000001</c:v>
                </c:pt>
                <c:pt idx="83">
                  <c:v>1764.8781739999999</c:v>
                </c:pt>
                <c:pt idx="84">
                  <c:v>1764.9094239999999</c:v>
                </c:pt>
                <c:pt idx="85">
                  <c:v>1764.9135739999999</c:v>
                </c:pt>
                <c:pt idx="86">
                  <c:v>1764.9030760000001</c:v>
                </c:pt>
                <c:pt idx="87">
                  <c:v>1764.8823239999999</c:v>
                </c:pt>
                <c:pt idx="88">
                  <c:v>1764.8917240000001</c:v>
                </c:pt>
                <c:pt idx="89">
                  <c:v>1764.9030760000001</c:v>
                </c:pt>
                <c:pt idx="90">
                  <c:v>1764.9145510000001</c:v>
                </c:pt>
                <c:pt idx="91">
                  <c:v>1764.90625</c:v>
                </c:pt>
                <c:pt idx="92">
                  <c:v>1764.9229740000001</c:v>
                </c:pt>
                <c:pt idx="93">
                  <c:v>1764.900024</c:v>
                </c:pt>
                <c:pt idx="94">
                  <c:v>1764.890625</c:v>
                </c:pt>
                <c:pt idx="95">
                  <c:v>1764.9301760000001</c:v>
                </c:pt>
                <c:pt idx="96">
                  <c:v>1764.9291989999999</c:v>
                </c:pt>
                <c:pt idx="97">
                  <c:v>1764.9375</c:v>
                </c:pt>
                <c:pt idx="98">
                  <c:v>1764.943726</c:v>
                </c:pt>
                <c:pt idx="99">
                  <c:v>1764.9510499999999</c:v>
                </c:pt>
                <c:pt idx="100">
                  <c:v>1764.9655760000001</c:v>
                </c:pt>
                <c:pt idx="101">
                  <c:v>1764.958374</c:v>
                </c:pt>
                <c:pt idx="102">
                  <c:v>1764.9614260000001</c:v>
                </c:pt>
                <c:pt idx="103">
                  <c:v>1764.9343260000001</c:v>
                </c:pt>
                <c:pt idx="104">
                  <c:v>1764.9385990000001</c:v>
                </c:pt>
                <c:pt idx="105">
                  <c:v>1764.9385990000001</c:v>
                </c:pt>
                <c:pt idx="106">
                  <c:v>1764.943726</c:v>
                </c:pt>
                <c:pt idx="107">
                  <c:v>1764.9708250000001</c:v>
                </c:pt>
                <c:pt idx="108">
                  <c:v>1764.963501</c:v>
                </c:pt>
                <c:pt idx="109">
                  <c:v>1764.9708250000001</c:v>
                </c:pt>
                <c:pt idx="110">
                  <c:v>1764.9854740000001</c:v>
                </c:pt>
                <c:pt idx="111">
                  <c:v>1765.0395510000001</c:v>
                </c:pt>
                <c:pt idx="112">
                  <c:v>1765.0333250000001</c:v>
                </c:pt>
                <c:pt idx="113">
                  <c:v>1765.015625</c:v>
                </c:pt>
                <c:pt idx="114">
                  <c:v>1764.9926760000001</c:v>
                </c:pt>
                <c:pt idx="115">
                  <c:v>1764.9822999999999</c:v>
                </c:pt>
                <c:pt idx="116">
                  <c:v>1764.9822999999999</c:v>
                </c:pt>
                <c:pt idx="117">
                  <c:v>1765.0135499999999</c:v>
                </c:pt>
                <c:pt idx="118">
                  <c:v>1765.0135499999999</c:v>
                </c:pt>
                <c:pt idx="119">
                  <c:v>1765.0291749999999</c:v>
                </c:pt>
                <c:pt idx="120">
                  <c:v>1765.0239260000001</c:v>
                </c:pt>
                <c:pt idx="121">
                  <c:v>1765.009399</c:v>
                </c:pt>
                <c:pt idx="122">
                  <c:v>1765.005249</c:v>
                </c:pt>
                <c:pt idx="123">
                  <c:v>1765</c:v>
                </c:pt>
                <c:pt idx="124">
                  <c:v>1765.0073239999999</c:v>
                </c:pt>
                <c:pt idx="125">
                  <c:v>1765.0145259999999</c:v>
                </c:pt>
                <c:pt idx="126">
                  <c:v>1765.026001</c:v>
                </c:pt>
                <c:pt idx="127">
                  <c:v>1765.005249</c:v>
                </c:pt>
                <c:pt idx="128">
                  <c:v>1764.984375</c:v>
                </c:pt>
                <c:pt idx="129">
                  <c:v>1764.979126</c:v>
                </c:pt>
                <c:pt idx="130">
                  <c:v>1764.9864500000001</c:v>
                </c:pt>
                <c:pt idx="131">
                  <c:v>1764.974976</c:v>
                </c:pt>
                <c:pt idx="132">
                  <c:v>1764.96875</c:v>
                </c:pt>
                <c:pt idx="133">
                  <c:v>1764.9708250000001</c:v>
                </c:pt>
                <c:pt idx="134">
                  <c:v>1764.9760739999999</c:v>
                </c:pt>
                <c:pt idx="135">
                  <c:v>1764.875</c:v>
                </c:pt>
                <c:pt idx="136">
                  <c:v>1764.87915</c:v>
                </c:pt>
                <c:pt idx="137">
                  <c:v>1764.8874510000001</c:v>
                </c:pt>
                <c:pt idx="138">
                  <c:v>1764.9094239999999</c:v>
                </c:pt>
                <c:pt idx="139">
                  <c:v>1764.9250489999999</c:v>
                </c:pt>
                <c:pt idx="140">
                  <c:v>1764.921875</c:v>
                </c:pt>
                <c:pt idx="141">
                  <c:v>1764.9250489999999</c:v>
                </c:pt>
                <c:pt idx="142">
                  <c:v>1764.9354249999999</c:v>
                </c:pt>
                <c:pt idx="143">
                  <c:v>1764.931274</c:v>
                </c:pt>
                <c:pt idx="144">
                  <c:v>1764.943726</c:v>
                </c:pt>
                <c:pt idx="145">
                  <c:v>1764.9666749999999</c:v>
                </c:pt>
                <c:pt idx="146">
                  <c:v>1764.959351</c:v>
                </c:pt>
                <c:pt idx="147">
                  <c:v>1764.9552000000001</c:v>
                </c:pt>
                <c:pt idx="148">
                  <c:v>1764.9250489999999</c:v>
                </c:pt>
                <c:pt idx="149">
                  <c:v>1764.9104</c:v>
                </c:pt>
                <c:pt idx="150">
                  <c:v>1764.896851</c:v>
                </c:pt>
                <c:pt idx="151">
                  <c:v>1764.946899</c:v>
                </c:pt>
                <c:pt idx="152">
                  <c:v>1764.9542240000001</c:v>
                </c:pt>
                <c:pt idx="153">
                  <c:v>1764.947876</c:v>
                </c:pt>
                <c:pt idx="154">
                  <c:v>1764.947876</c:v>
                </c:pt>
                <c:pt idx="155">
                  <c:v>1764.953125</c:v>
                </c:pt>
                <c:pt idx="156">
                  <c:v>1764.9562989999999</c:v>
                </c:pt>
                <c:pt idx="157">
                  <c:v>1764.9458010000001</c:v>
                </c:pt>
                <c:pt idx="158">
                  <c:v>1764.9104</c:v>
                </c:pt>
                <c:pt idx="159">
                  <c:v>1765.0145259999999</c:v>
                </c:pt>
                <c:pt idx="160">
                  <c:v>1765.0145259999999</c:v>
                </c:pt>
                <c:pt idx="161">
                  <c:v>1765.006226</c:v>
                </c:pt>
                <c:pt idx="162">
                  <c:v>1764.9875489999999</c:v>
                </c:pt>
                <c:pt idx="163">
                  <c:v>1764.9542240000001</c:v>
                </c:pt>
                <c:pt idx="164">
                  <c:v>1764.948975</c:v>
                </c:pt>
              </c:numCache>
            </c:numRef>
          </c:yVal>
          <c:smooth val="0"/>
          <c:extLst>
            <c:ext xmlns:c16="http://schemas.microsoft.com/office/drawing/2014/chart" uri="{C3380CC4-5D6E-409C-BE32-E72D297353CC}">
              <c16:uniqueId val="{00000003-8A5E-4DD9-99D1-265FD8ECD664}"/>
            </c:ext>
          </c:extLst>
        </c:ser>
        <c:ser>
          <c:idx val="9"/>
          <c:order val="4"/>
          <c:tx>
            <c:strRef>
              <c:f>透視度1次演算式!$N$2</c:f>
              <c:strCache>
                <c:ptCount val="1"/>
                <c:pt idx="0">
                  <c:v>受光</c:v>
                </c:pt>
              </c:strCache>
            </c:strRef>
          </c:tx>
          <c:spPr>
            <a:ln w="19050" cap="rnd">
              <a:solidFill>
                <a:schemeClr val="accent4">
                  <a:lumMod val="60000"/>
                </a:schemeClr>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透視度1次演算式!$N$3:$N$1323</c:f>
              <c:numCache>
                <c:formatCode>General</c:formatCode>
                <c:ptCount val="1321"/>
                <c:pt idx="0">
                  <c:v>1728.1104740000001</c:v>
                </c:pt>
                <c:pt idx="1">
                  <c:v>1728.109375</c:v>
                </c:pt>
                <c:pt idx="2">
                  <c:v>1728.113525</c:v>
                </c:pt>
                <c:pt idx="3">
                  <c:v>1728.083374</c:v>
                </c:pt>
                <c:pt idx="4">
                  <c:v>1728.0926509999999</c:v>
                </c:pt>
                <c:pt idx="5">
                  <c:v>1728.0698239999999</c:v>
                </c:pt>
                <c:pt idx="6">
                  <c:v>1728.0926509999999</c:v>
                </c:pt>
                <c:pt idx="7">
                  <c:v>1728.09375</c:v>
                </c:pt>
                <c:pt idx="8">
                  <c:v>1728.078125</c:v>
                </c:pt>
                <c:pt idx="9">
                  <c:v>1728.1323239999999</c:v>
                </c:pt>
                <c:pt idx="10">
                  <c:v>1728.1020510000001</c:v>
                </c:pt>
                <c:pt idx="11">
                  <c:v>1728.1125489999999</c:v>
                </c:pt>
                <c:pt idx="12">
                  <c:v>1728.1521</c:v>
                </c:pt>
                <c:pt idx="13">
                  <c:v>1728.1374510000001</c:v>
                </c:pt>
                <c:pt idx="14">
                  <c:v>1728.0167240000001</c:v>
                </c:pt>
                <c:pt idx="15">
                  <c:v>1728.0291749999999</c:v>
                </c:pt>
                <c:pt idx="16">
                  <c:v>1728.0187989999999</c:v>
                </c:pt>
                <c:pt idx="17">
                  <c:v>1727.990601</c:v>
                </c:pt>
                <c:pt idx="18">
                  <c:v>1727.9854740000001</c:v>
                </c:pt>
                <c:pt idx="19">
                  <c:v>1728.0124510000001</c:v>
                </c:pt>
                <c:pt idx="20">
                  <c:v>1728.0239260000001</c:v>
                </c:pt>
                <c:pt idx="21">
                  <c:v>1728.06665</c:v>
                </c:pt>
                <c:pt idx="22">
                  <c:v>1728.0656739999999</c:v>
                </c:pt>
                <c:pt idx="23">
                  <c:v>1728.0500489999999</c:v>
                </c:pt>
                <c:pt idx="24">
                  <c:v>1728.0541989999999</c:v>
                </c:pt>
                <c:pt idx="25">
                  <c:v>1728.0187989999999</c:v>
                </c:pt>
                <c:pt idx="26">
                  <c:v>1727.990601</c:v>
                </c:pt>
                <c:pt idx="27">
                  <c:v>1727.9719239999999</c:v>
                </c:pt>
                <c:pt idx="28">
                  <c:v>1728.010376</c:v>
                </c:pt>
                <c:pt idx="29">
                  <c:v>1728.052124</c:v>
                </c:pt>
                <c:pt idx="30">
                  <c:v>1728.0177000000001</c:v>
                </c:pt>
                <c:pt idx="31">
                  <c:v>1728.019775</c:v>
                </c:pt>
                <c:pt idx="32">
                  <c:v>1728.0354</c:v>
                </c:pt>
                <c:pt idx="33">
                  <c:v>1728.0698239999999</c:v>
                </c:pt>
                <c:pt idx="34">
                  <c:v>1728.0905760000001</c:v>
                </c:pt>
                <c:pt idx="35">
                  <c:v>1728.115601</c:v>
                </c:pt>
                <c:pt idx="36">
                  <c:v>1728.115601</c:v>
                </c:pt>
                <c:pt idx="37">
                  <c:v>1728.099976</c:v>
                </c:pt>
                <c:pt idx="38">
                  <c:v>1728.207275</c:v>
                </c:pt>
                <c:pt idx="39">
                  <c:v>1728.2208250000001</c:v>
                </c:pt>
                <c:pt idx="40">
                  <c:v>1728.18335</c:v>
                </c:pt>
                <c:pt idx="41">
                  <c:v>1728.2166749999999</c:v>
                </c:pt>
                <c:pt idx="42">
                  <c:v>1728.197876</c:v>
                </c:pt>
                <c:pt idx="43">
                  <c:v>1728.1530760000001</c:v>
                </c:pt>
                <c:pt idx="44">
                  <c:v>1728.167725</c:v>
                </c:pt>
                <c:pt idx="45">
                  <c:v>1728.1875</c:v>
                </c:pt>
                <c:pt idx="46">
                  <c:v>1728.2114260000001</c:v>
                </c:pt>
                <c:pt idx="47">
                  <c:v>1728.1948239999999</c:v>
                </c:pt>
                <c:pt idx="48">
                  <c:v>1728.197876</c:v>
                </c:pt>
                <c:pt idx="49">
                  <c:v>1728.2219239999999</c:v>
                </c:pt>
                <c:pt idx="50">
                  <c:v>1728.256226</c:v>
                </c:pt>
                <c:pt idx="51">
                  <c:v>1728.2957759999999</c:v>
                </c:pt>
                <c:pt idx="52">
                  <c:v>1728.2947999999999</c:v>
                </c:pt>
                <c:pt idx="53">
                  <c:v>1728.302124</c:v>
                </c:pt>
                <c:pt idx="54">
                  <c:v>1728.3364260000001</c:v>
                </c:pt>
                <c:pt idx="55">
                  <c:v>1728.3416749999999</c:v>
                </c:pt>
                <c:pt idx="56">
                  <c:v>1728.3520510000001</c:v>
                </c:pt>
                <c:pt idx="57">
                  <c:v>1728.31665</c:v>
                </c:pt>
                <c:pt idx="58">
                  <c:v>1728.307251</c:v>
                </c:pt>
                <c:pt idx="59">
                  <c:v>1728.287476</c:v>
                </c:pt>
                <c:pt idx="60">
                  <c:v>1728.2729489999999</c:v>
                </c:pt>
                <c:pt idx="61">
                  <c:v>1728.34375</c:v>
                </c:pt>
                <c:pt idx="62">
                  <c:v>1728.338501</c:v>
                </c:pt>
                <c:pt idx="63">
                  <c:v>1728.3198239999999</c:v>
                </c:pt>
                <c:pt idx="64">
                  <c:v>1728.3739009999999</c:v>
                </c:pt>
                <c:pt idx="65">
                  <c:v>1728.3666989999999</c:v>
                </c:pt>
                <c:pt idx="66">
                  <c:v>1728.3885499999999</c:v>
                </c:pt>
                <c:pt idx="67">
                  <c:v>1728.394775</c:v>
                </c:pt>
                <c:pt idx="68">
                  <c:v>1728.381226</c:v>
                </c:pt>
                <c:pt idx="69">
                  <c:v>1728.3718260000001</c:v>
                </c:pt>
                <c:pt idx="70">
                  <c:v>1728.2114260000001</c:v>
                </c:pt>
                <c:pt idx="71">
                  <c:v>1728.2416989999999</c:v>
                </c:pt>
                <c:pt idx="72">
                  <c:v>1728.2416989999999</c:v>
                </c:pt>
                <c:pt idx="73">
                  <c:v>1728.2510990000001</c:v>
                </c:pt>
                <c:pt idx="74">
                  <c:v>1728.238525</c:v>
                </c:pt>
                <c:pt idx="75">
                  <c:v>1728.239624</c:v>
                </c:pt>
                <c:pt idx="76">
                  <c:v>1728.239624</c:v>
                </c:pt>
                <c:pt idx="77">
                  <c:v>1728.1801760000001</c:v>
                </c:pt>
                <c:pt idx="78">
                  <c:v>1728.1645510000001</c:v>
                </c:pt>
                <c:pt idx="79">
                  <c:v>1728.161499</c:v>
                </c:pt>
                <c:pt idx="80">
                  <c:v>1728.105225</c:v>
                </c:pt>
                <c:pt idx="81">
                  <c:v>1728.1323239999999</c:v>
                </c:pt>
                <c:pt idx="82">
                  <c:v>1728.1082759999999</c:v>
                </c:pt>
                <c:pt idx="83">
                  <c:v>1728.1114500000001</c:v>
                </c:pt>
                <c:pt idx="84">
                  <c:v>1728.119751</c:v>
                </c:pt>
                <c:pt idx="85">
                  <c:v>1728.0344239999999</c:v>
                </c:pt>
                <c:pt idx="86">
                  <c:v>1728.057251</c:v>
                </c:pt>
                <c:pt idx="87">
                  <c:v>1728.0635990000001</c:v>
                </c:pt>
                <c:pt idx="88">
                  <c:v>1728.053101</c:v>
                </c:pt>
                <c:pt idx="89">
                  <c:v>1728.056274</c:v>
                </c:pt>
                <c:pt idx="90">
                  <c:v>1728.056274</c:v>
                </c:pt>
                <c:pt idx="91">
                  <c:v>1728.073975</c:v>
                </c:pt>
                <c:pt idx="92">
                  <c:v>1728.088501</c:v>
                </c:pt>
                <c:pt idx="93">
                  <c:v>1728.0500489999999</c:v>
                </c:pt>
                <c:pt idx="94">
                  <c:v>1728.1875</c:v>
                </c:pt>
                <c:pt idx="95">
                  <c:v>1728.1750489999999</c:v>
                </c:pt>
                <c:pt idx="96">
                  <c:v>1728.162476</c:v>
                </c:pt>
                <c:pt idx="97">
                  <c:v>1728.1166989999999</c:v>
                </c:pt>
                <c:pt idx="98">
                  <c:v>1728.099976</c:v>
                </c:pt>
                <c:pt idx="99">
                  <c:v>1728.0896</c:v>
                </c:pt>
                <c:pt idx="100">
                  <c:v>1728.078125</c:v>
                </c:pt>
                <c:pt idx="101">
                  <c:v>1728.1166989999999</c:v>
                </c:pt>
                <c:pt idx="102">
                  <c:v>1728.1114500000001</c:v>
                </c:pt>
                <c:pt idx="103">
                  <c:v>1728.087524</c:v>
                </c:pt>
                <c:pt idx="104">
                  <c:v>1728.134399</c:v>
                </c:pt>
                <c:pt idx="105">
                  <c:v>1728.1323239999999</c:v>
                </c:pt>
                <c:pt idx="106">
                  <c:v>1728.150024</c:v>
                </c:pt>
                <c:pt idx="107">
                  <c:v>1728.134399</c:v>
                </c:pt>
                <c:pt idx="108">
                  <c:v>1728.1104740000001</c:v>
                </c:pt>
                <c:pt idx="109">
                  <c:v>1728.1541749999999</c:v>
                </c:pt>
                <c:pt idx="110">
                  <c:v>1728.1427000000001</c:v>
                </c:pt>
                <c:pt idx="111">
                  <c:v>1728.135376</c:v>
                </c:pt>
                <c:pt idx="112">
                  <c:v>1728.130249</c:v>
                </c:pt>
                <c:pt idx="113">
                  <c:v>1728.161499</c:v>
                </c:pt>
                <c:pt idx="114">
                  <c:v>1728.145874</c:v>
                </c:pt>
                <c:pt idx="115">
                  <c:v>1728.125</c:v>
                </c:pt>
                <c:pt idx="116">
                  <c:v>1728.099976</c:v>
                </c:pt>
                <c:pt idx="117">
                  <c:v>1728.0948490000001</c:v>
                </c:pt>
                <c:pt idx="118">
                  <c:v>1728.041626</c:v>
                </c:pt>
                <c:pt idx="119">
                  <c:v>1728.0457759999999</c:v>
                </c:pt>
                <c:pt idx="120">
                  <c:v>1728.0489500000001</c:v>
                </c:pt>
                <c:pt idx="121">
                  <c:v>1728.1260990000001</c:v>
                </c:pt>
                <c:pt idx="122">
                  <c:v>1728.1417240000001</c:v>
                </c:pt>
                <c:pt idx="123">
                  <c:v>1728.150024</c:v>
                </c:pt>
                <c:pt idx="124">
                  <c:v>1728.145874</c:v>
                </c:pt>
                <c:pt idx="125">
                  <c:v>1728.0792240000001</c:v>
                </c:pt>
                <c:pt idx="126">
                  <c:v>1728.057251</c:v>
                </c:pt>
                <c:pt idx="127">
                  <c:v>1728.0969239999999</c:v>
                </c:pt>
                <c:pt idx="128">
                  <c:v>1728.0635990000001</c:v>
                </c:pt>
                <c:pt idx="129">
                  <c:v>1728.0770259999999</c:v>
                </c:pt>
                <c:pt idx="130">
                  <c:v>1728.1114500000001</c:v>
                </c:pt>
                <c:pt idx="131">
                  <c:v>1728.1417240000001</c:v>
                </c:pt>
                <c:pt idx="132">
                  <c:v>1728.1635739999999</c:v>
                </c:pt>
                <c:pt idx="133">
                  <c:v>1728.1427000000001</c:v>
                </c:pt>
                <c:pt idx="134">
                  <c:v>1728.1374510000001</c:v>
                </c:pt>
                <c:pt idx="135">
                  <c:v>1728.144775</c:v>
                </c:pt>
                <c:pt idx="136">
                  <c:v>1728.1260990000001</c:v>
                </c:pt>
                <c:pt idx="137">
                  <c:v>1728.104126</c:v>
                </c:pt>
                <c:pt idx="138">
                  <c:v>1728.1218260000001</c:v>
                </c:pt>
                <c:pt idx="139">
                  <c:v>1728.151001</c:v>
                </c:pt>
                <c:pt idx="140">
                  <c:v>1728.1875</c:v>
                </c:pt>
                <c:pt idx="141">
                  <c:v>1728.2270510000001</c:v>
                </c:pt>
                <c:pt idx="142">
                  <c:v>1728.25</c:v>
                </c:pt>
                <c:pt idx="143">
                  <c:v>1728.228149</c:v>
                </c:pt>
                <c:pt idx="144">
                  <c:v>1728.244751</c:v>
                </c:pt>
                <c:pt idx="145">
                  <c:v>1728.224976</c:v>
                </c:pt>
                <c:pt idx="146">
                  <c:v>1728.1125489999999</c:v>
                </c:pt>
                <c:pt idx="147">
                  <c:v>1728.131226</c:v>
                </c:pt>
                <c:pt idx="148">
                  <c:v>1728.145874</c:v>
                </c:pt>
                <c:pt idx="149">
                  <c:v>1728.2364500000001</c:v>
                </c:pt>
                <c:pt idx="150">
                  <c:v>1728.2531739999999</c:v>
                </c:pt>
                <c:pt idx="151">
                  <c:v>1728.2270510000001</c:v>
                </c:pt>
                <c:pt idx="152">
                  <c:v>1728.255249</c:v>
                </c:pt>
                <c:pt idx="153">
                  <c:v>1728.240601</c:v>
                </c:pt>
                <c:pt idx="154">
                  <c:v>1728.2104489999999</c:v>
                </c:pt>
                <c:pt idx="155">
                  <c:v>1728.1906739999999</c:v>
                </c:pt>
                <c:pt idx="156">
                  <c:v>1728.177124</c:v>
                </c:pt>
              </c:numCache>
            </c:numRef>
          </c:yVal>
          <c:smooth val="0"/>
          <c:extLst>
            <c:ext xmlns:c16="http://schemas.microsoft.com/office/drawing/2014/chart" uri="{C3380CC4-5D6E-409C-BE32-E72D297353CC}">
              <c16:uniqueId val="{00000004-8A5E-4DD9-99D1-265FD8ECD664}"/>
            </c:ext>
          </c:extLst>
        </c:ser>
        <c:ser>
          <c:idx val="11"/>
          <c:order val="5"/>
          <c:tx>
            <c:strRef>
              <c:f>透視度1次演算式!$P$2</c:f>
              <c:strCache>
                <c:ptCount val="1"/>
                <c:pt idx="0">
                  <c:v>受光</c:v>
                </c:pt>
              </c:strCache>
            </c:strRef>
          </c:tx>
          <c:spPr>
            <a:ln w="19050" cap="rnd">
              <a:solidFill>
                <a:schemeClr val="accent6">
                  <a:lumMod val="60000"/>
                </a:schemeClr>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透視度1次演算式!$P$3:$P$1323</c:f>
              <c:numCache>
                <c:formatCode>General</c:formatCode>
                <c:ptCount val="1321"/>
                <c:pt idx="0">
                  <c:v>1477.896851</c:v>
                </c:pt>
                <c:pt idx="1">
                  <c:v>1477.9375</c:v>
                </c:pt>
                <c:pt idx="2">
                  <c:v>1477.916626</c:v>
                </c:pt>
                <c:pt idx="3">
                  <c:v>1477.916626</c:v>
                </c:pt>
                <c:pt idx="4">
                  <c:v>1477.9406739999999</c:v>
                </c:pt>
                <c:pt idx="5">
                  <c:v>1477.917725</c:v>
                </c:pt>
                <c:pt idx="6">
                  <c:v>1477.9051509999999</c:v>
                </c:pt>
                <c:pt idx="7">
                  <c:v>1477.90625</c:v>
                </c:pt>
                <c:pt idx="8">
                  <c:v>1477.9614260000001</c:v>
                </c:pt>
                <c:pt idx="9">
                  <c:v>1477.928101</c:v>
                </c:pt>
                <c:pt idx="10">
                  <c:v>1478.0385739999999</c:v>
                </c:pt>
                <c:pt idx="11">
                  <c:v>1478.041626</c:v>
                </c:pt>
                <c:pt idx="12">
                  <c:v>1478.114624</c:v>
                </c:pt>
                <c:pt idx="13">
                  <c:v>1478.165649</c:v>
                </c:pt>
                <c:pt idx="14">
                  <c:v>1478.182251</c:v>
                </c:pt>
                <c:pt idx="15">
                  <c:v>1478.270874</c:v>
                </c:pt>
                <c:pt idx="16">
                  <c:v>1478.2677000000001</c:v>
                </c:pt>
                <c:pt idx="17">
                  <c:v>1478.2520750000001</c:v>
                </c:pt>
                <c:pt idx="18">
                  <c:v>1478.271851</c:v>
                </c:pt>
                <c:pt idx="19">
                  <c:v>1478.2979740000001</c:v>
                </c:pt>
                <c:pt idx="20">
                  <c:v>1478.3125</c:v>
                </c:pt>
                <c:pt idx="21">
                  <c:v>1478.3676760000001</c:v>
                </c:pt>
                <c:pt idx="22">
                  <c:v>1478.431274</c:v>
                </c:pt>
                <c:pt idx="23">
                  <c:v>1478.447876</c:v>
                </c:pt>
                <c:pt idx="24">
                  <c:v>1478.4354249999999</c:v>
                </c:pt>
                <c:pt idx="25">
                  <c:v>1478.3833010000001</c:v>
                </c:pt>
                <c:pt idx="26">
                  <c:v>1478.4083250000001</c:v>
                </c:pt>
                <c:pt idx="27">
                  <c:v>1478.3760990000001</c:v>
                </c:pt>
                <c:pt idx="28">
                  <c:v>1478.338501</c:v>
                </c:pt>
                <c:pt idx="29">
                  <c:v>1478.3448490000001</c:v>
                </c:pt>
                <c:pt idx="30">
                  <c:v>1478.3823239999999</c:v>
                </c:pt>
                <c:pt idx="31">
                  <c:v>1478.3676760000001</c:v>
                </c:pt>
                <c:pt idx="32">
                  <c:v>1478.3937989999999</c:v>
                </c:pt>
                <c:pt idx="33">
                  <c:v>1478.381226</c:v>
                </c:pt>
                <c:pt idx="34">
                  <c:v>1478.2780760000001</c:v>
                </c:pt>
                <c:pt idx="35">
                  <c:v>1478.3405760000001</c:v>
                </c:pt>
                <c:pt idx="36">
                  <c:v>1478.2687989999999</c:v>
                </c:pt>
                <c:pt idx="37">
                  <c:v>1478.3302000000001</c:v>
                </c:pt>
                <c:pt idx="38">
                  <c:v>1478.3823239999999</c:v>
                </c:pt>
                <c:pt idx="39">
                  <c:v>1478.3979489999999</c:v>
                </c:pt>
                <c:pt idx="40">
                  <c:v>1478.412476</c:v>
                </c:pt>
                <c:pt idx="41">
                  <c:v>1478.384399</c:v>
                </c:pt>
                <c:pt idx="42">
                  <c:v>1478.3198239999999</c:v>
                </c:pt>
                <c:pt idx="43">
                  <c:v>1478.2114260000001</c:v>
                </c:pt>
                <c:pt idx="44">
                  <c:v>1478.296875</c:v>
                </c:pt>
                <c:pt idx="45">
                  <c:v>1478.290649</c:v>
                </c:pt>
                <c:pt idx="46">
                  <c:v>1478.256226</c:v>
                </c:pt>
                <c:pt idx="47">
                  <c:v>1478.208374</c:v>
                </c:pt>
                <c:pt idx="48">
                  <c:v>1478.177124</c:v>
                </c:pt>
                <c:pt idx="49">
                  <c:v>1478.2791749999999</c:v>
                </c:pt>
                <c:pt idx="50">
                  <c:v>1478.228149</c:v>
                </c:pt>
                <c:pt idx="51">
                  <c:v>1478.2155760000001</c:v>
                </c:pt>
                <c:pt idx="52">
                  <c:v>1478.209351</c:v>
                </c:pt>
                <c:pt idx="53">
                  <c:v>1478.2354740000001</c:v>
                </c:pt>
                <c:pt idx="54">
                  <c:v>1478.207275</c:v>
                </c:pt>
                <c:pt idx="55">
                  <c:v>1478.192749</c:v>
                </c:pt>
                <c:pt idx="56">
                  <c:v>1478.1104740000001</c:v>
                </c:pt>
                <c:pt idx="57">
                  <c:v>1478.105225</c:v>
                </c:pt>
                <c:pt idx="58">
                  <c:v>1478.182251</c:v>
                </c:pt>
                <c:pt idx="59">
                  <c:v>1478.134399</c:v>
                </c:pt>
                <c:pt idx="60">
                  <c:v>1478.176025</c:v>
                </c:pt>
                <c:pt idx="61">
                  <c:v>1478.182251</c:v>
                </c:pt>
                <c:pt idx="62">
                  <c:v>1478.1551509999999</c:v>
                </c:pt>
                <c:pt idx="63">
                  <c:v>1478.087524</c:v>
                </c:pt>
                <c:pt idx="64">
                  <c:v>1478.0479740000001</c:v>
                </c:pt>
                <c:pt idx="65">
                  <c:v>1478.087524</c:v>
                </c:pt>
                <c:pt idx="66">
                  <c:v>1478.099976</c:v>
                </c:pt>
                <c:pt idx="67">
                  <c:v>1478.1750489999999</c:v>
                </c:pt>
                <c:pt idx="68">
                  <c:v>1478.119751</c:v>
                </c:pt>
                <c:pt idx="69">
                  <c:v>1478.0905760000001</c:v>
                </c:pt>
                <c:pt idx="70">
                  <c:v>1478.0625</c:v>
                </c:pt>
                <c:pt idx="71">
                  <c:v>1478.1417240000001</c:v>
                </c:pt>
                <c:pt idx="72">
                  <c:v>1478.162476</c:v>
                </c:pt>
                <c:pt idx="73">
                  <c:v>1478.1104740000001</c:v>
                </c:pt>
                <c:pt idx="74">
                  <c:v>1478.1885990000001</c:v>
                </c:pt>
                <c:pt idx="75">
                  <c:v>1478.1948239999999</c:v>
                </c:pt>
                <c:pt idx="76">
                  <c:v>1478.2176509999999</c:v>
                </c:pt>
                <c:pt idx="77">
                  <c:v>1478.2219239999999</c:v>
                </c:pt>
                <c:pt idx="78">
                  <c:v>1478.244751</c:v>
                </c:pt>
                <c:pt idx="79">
                  <c:v>1478.2155760000001</c:v>
                </c:pt>
                <c:pt idx="80">
                  <c:v>1478.2426760000001</c:v>
                </c:pt>
                <c:pt idx="81">
                  <c:v>1478.276001</c:v>
                </c:pt>
                <c:pt idx="82">
                  <c:v>1478.244751</c:v>
                </c:pt>
                <c:pt idx="83">
                  <c:v>1478.2739260000001</c:v>
                </c:pt>
                <c:pt idx="84">
                  <c:v>1478.234375</c:v>
                </c:pt>
                <c:pt idx="85">
                  <c:v>1478.192749</c:v>
                </c:pt>
                <c:pt idx="86">
                  <c:v>1478.162476</c:v>
                </c:pt>
                <c:pt idx="87">
                  <c:v>1478.2166749999999</c:v>
                </c:pt>
                <c:pt idx="88">
                  <c:v>1478.2155760000001</c:v>
                </c:pt>
                <c:pt idx="89">
                  <c:v>1478.15625</c:v>
                </c:pt>
                <c:pt idx="90">
                  <c:v>1478.146851</c:v>
                </c:pt>
                <c:pt idx="91">
                  <c:v>1478.140625</c:v>
                </c:pt>
                <c:pt idx="92">
                  <c:v>1478.135376</c:v>
                </c:pt>
                <c:pt idx="93">
                  <c:v>1478.150024</c:v>
                </c:pt>
                <c:pt idx="94">
                  <c:v>1478.181274</c:v>
                </c:pt>
                <c:pt idx="95">
                  <c:v>1478.176025</c:v>
                </c:pt>
                <c:pt idx="96">
                  <c:v>1478.182251</c:v>
                </c:pt>
                <c:pt idx="97">
                  <c:v>1478.198975</c:v>
                </c:pt>
                <c:pt idx="98">
                  <c:v>1478.1323239999999</c:v>
                </c:pt>
                <c:pt idx="99">
                  <c:v>1478.1583250000001</c:v>
                </c:pt>
                <c:pt idx="100">
                  <c:v>1478.1323239999999</c:v>
                </c:pt>
                <c:pt idx="101">
                  <c:v>1478.114624</c:v>
                </c:pt>
                <c:pt idx="102">
                  <c:v>1478.084351</c:v>
                </c:pt>
                <c:pt idx="103">
                  <c:v>1478.1020510000001</c:v>
                </c:pt>
                <c:pt idx="104">
                  <c:v>1478.1166989999999</c:v>
                </c:pt>
                <c:pt idx="105">
                  <c:v>1478.073975</c:v>
                </c:pt>
                <c:pt idx="106">
                  <c:v>1478.1020510000001</c:v>
                </c:pt>
                <c:pt idx="107">
                  <c:v>1478.0541989999999</c:v>
                </c:pt>
                <c:pt idx="108">
                  <c:v>1478.119751</c:v>
                </c:pt>
                <c:pt idx="109">
                  <c:v>1478.1333010000001</c:v>
                </c:pt>
                <c:pt idx="110">
                  <c:v>1478.197876</c:v>
                </c:pt>
                <c:pt idx="111">
                  <c:v>1478.136475</c:v>
                </c:pt>
                <c:pt idx="112">
                  <c:v>1478.1875</c:v>
                </c:pt>
                <c:pt idx="113">
                  <c:v>1478.2489009999999</c:v>
                </c:pt>
                <c:pt idx="114">
                  <c:v>1478.321899</c:v>
                </c:pt>
                <c:pt idx="115">
                  <c:v>1478.269775</c:v>
                </c:pt>
                <c:pt idx="116">
                  <c:v>1478.2780760000001</c:v>
                </c:pt>
                <c:pt idx="117">
                  <c:v>1478.2729489999999</c:v>
                </c:pt>
                <c:pt idx="118">
                  <c:v>1478.306274</c:v>
                </c:pt>
                <c:pt idx="119">
                  <c:v>1478.2635499999999</c:v>
                </c:pt>
                <c:pt idx="120">
                  <c:v>1478.301025</c:v>
                </c:pt>
                <c:pt idx="121">
                  <c:v>1478.2635499999999</c:v>
                </c:pt>
                <c:pt idx="122">
                  <c:v>1478.2104489999999</c:v>
                </c:pt>
                <c:pt idx="123">
                  <c:v>1478.1645510000001</c:v>
                </c:pt>
                <c:pt idx="124">
                  <c:v>1478.2260739999999</c:v>
                </c:pt>
                <c:pt idx="125">
                  <c:v>1478.224976</c:v>
                </c:pt>
                <c:pt idx="126">
                  <c:v>1478.208374</c:v>
                </c:pt>
                <c:pt idx="127">
                  <c:v>1478.270874</c:v>
                </c:pt>
                <c:pt idx="128">
                  <c:v>1478.146851</c:v>
                </c:pt>
                <c:pt idx="129">
                  <c:v>1478.1635739999999</c:v>
                </c:pt>
                <c:pt idx="130">
                  <c:v>1478.09375</c:v>
                </c:pt>
                <c:pt idx="131">
                  <c:v>1478.078125</c:v>
                </c:pt>
                <c:pt idx="132">
                  <c:v>1477.978149</c:v>
                </c:pt>
                <c:pt idx="133">
                  <c:v>1477.9395750000001</c:v>
                </c:pt>
                <c:pt idx="134">
                  <c:v>1477.8614500000001</c:v>
                </c:pt>
                <c:pt idx="135">
                  <c:v>1477.9197999999999</c:v>
                </c:pt>
                <c:pt idx="136">
                  <c:v>1477.828125</c:v>
                </c:pt>
                <c:pt idx="137">
                  <c:v>1477.806274</c:v>
                </c:pt>
                <c:pt idx="138">
                  <c:v>1477.7687989999999</c:v>
                </c:pt>
                <c:pt idx="139">
                  <c:v>1477.7520750000001</c:v>
                </c:pt>
                <c:pt idx="140">
                  <c:v>1477.78125</c:v>
                </c:pt>
                <c:pt idx="141">
                  <c:v>1477.759399</c:v>
                </c:pt>
                <c:pt idx="142">
                  <c:v>1477.7104489999999</c:v>
                </c:pt>
                <c:pt idx="143">
                  <c:v>1477.7573239999999</c:v>
                </c:pt>
                <c:pt idx="144">
                  <c:v>1477.7823490000001</c:v>
                </c:pt>
                <c:pt idx="145">
                  <c:v>1477.8135990000001</c:v>
                </c:pt>
                <c:pt idx="146">
                  <c:v>1477.8927000000001</c:v>
                </c:pt>
                <c:pt idx="147">
                  <c:v>1477.9395750000001</c:v>
                </c:pt>
                <c:pt idx="148">
                  <c:v>1477.838501</c:v>
                </c:pt>
                <c:pt idx="149">
                  <c:v>1477.912476</c:v>
                </c:pt>
                <c:pt idx="150">
                  <c:v>1477.881226</c:v>
                </c:pt>
                <c:pt idx="151">
                  <c:v>1477.833374</c:v>
                </c:pt>
                <c:pt idx="152">
                  <c:v>1477.884399</c:v>
                </c:pt>
                <c:pt idx="153">
                  <c:v>1477.8405760000001</c:v>
                </c:pt>
                <c:pt idx="154">
                  <c:v>1477.921875</c:v>
                </c:pt>
                <c:pt idx="155">
                  <c:v>1478.0291749999999</c:v>
                </c:pt>
                <c:pt idx="156">
                  <c:v>1478.1020510000001</c:v>
                </c:pt>
                <c:pt idx="157">
                  <c:v>1478.118774</c:v>
                </c:pt>
                <c:pt idx="158">
                  <c:v>1478.2416989999999</c:v>
                </c:pt>
                <c:pt idx="159">
                  <c:v>1478.244751</c:v>
                </c:pt>
                <c:pt idx="160">
                  <c:v>1478.3292240000001</c:v>
                </c:pt>
                <c:pt idx="161">
                  <c:v>1478.28125</c:v>
                </c:pt>
                <c:pt idx="162">
                  <c:v>1478.2042240000001</c:v>
                </c:pt>
                <c:pt idx="163">
                  <c:v>1478.25</c:v>
                </c:pt>
                <c:pt idx="164">
                  <c:v>1478.1843260000001</c:v>
                </c:pt>
                <c:pt idx="165">
                  <c:v>1478.2155760000001</c:v>
                </c:pt>
                <c:pt idx="166">
                  <c:v>1478.229126</c:v>
                </c:pt>
                <c:pt idx="167">
                  <c:v>1478.2176509999999</c:v>
                </c:pt>
                <c:pt idx="168">
                  <c:v>1478.1635739999999</c:v>
                </c:pt>
                <c:pt idx="169">
                  <c:v>1478.1864009999999</c:v>
                </c:pt>
                <c:pt idx="170">
                  <c:v>1478.1707759999999</c:v>
                </c:pt>
                <c:pt idx="171">
                  <c:v>1478.192749</c:v>
                </c:pt>
                <c:pt idx="172">
                  <c:v>1478.256226</c:v>
                </c:pt>
                <c:pt idx="173">
                  <c:v>1478.2354740000001</c:v>
                </c:pt>
                <c:pt idx="174">
                  <c:v>1478.302124</c:v>
                </c:pt>
                <c:pt idx="175">
                  <c:v>1478.28125</c:v>
                </c:pt>
                <c:pt idx="176">
                  <c:v>1478.2468260000001</c:v>
                </c:pt>
                <c:pt idx="177">
                  <c:v>1478.2114260000001</c:v>
                </c:pt>
                <c:pt idx="178">
                  <c:v>1478.118774</c:v>
                </c:pt>
                <c:pt idx="179">
                  <c:v>1478.0708010000001</c:v>
                </c:pt>
                <c:pt idx="180">
                  <c:v>1478.021851</c:v>
                </c:pt>
                <c:pt idx="181">
                  <c:v>1478.0395510000001</c:v>
                </c:pt>
                <c:pt idx="182">
                  <c:v>1477.9719239999999</c:v>
                </c:pt>
                <c:pt idx="183">
                  <c:v>1477.921875</c:v>
                </c:pt>
                <c:pt idx="184">
                  <c:v>1477.833374</c:v>
                </c:pt>
                <c:pt idx="185">
                  <c:v>1477.8572999999999</c:v>
                </c:pt>
                <c:pt idx="186">
                  <c:v>1477.9458010000001</c:v>
                </c:pt>
                <c:pt idx="187">
                  <c:v>1477.946899</c:v>
                </c:pt>
                <c:pt idx="188">
                  <c:v>1477.958374</c:v>
                </c:pt>
                <c:pt idx="189">
                  <c:v>1477.957275</c:v>
                </c:pt>
                <c:pt idx="190">
                  <c:v>1477.9646</c:v>
                </c:pt>
                <c:pt idx="191">
                  <c:v>1477.947876</c:v>
                </c:pt>
                <c:pt idx="192">
                  <c:v>1477.989624</c:v>
                </c:pt>
                <c:pt idx="193">
                  <c:v>1477.9812010000001</c:v>
                </c:pt>
                <c:pt idx="194">
                  <c:v>1478.0301509999999</c:v>
                </c:pt>
                <c:pt idx="195">
                  <c:v>1478.0145259999999</c:v>
                </c:pt>
                <c:pt idx="196">
                  <c:v>1478.071899</c:v>
                </c:pt>
                <c:pt idx="197">
                  <c:v>1478.019775</c:v>
                </c:pt>
                <c:pt idx="198">
                  <c:v>1477.973999</c:v>
                </c:pt>
                <c:pt idx="199">
                  <c:v>1478.0010990000001</c:v>
                </c:pt>
                <c:pt idx="200">
                  <c:v>1478.0812989999999</c:v>
                </c:pt>
                <c:pt idx="201">
                  <c:v>1478.1573490000001</c:v>
                </c:pt>
                <c:pt idx="202">
                  <c:v>1478.2426760000001</c:v>
                </c:pt>
                <c:pt idx="203">
                  <c:v>1478.2468260000001</c:v>
                </c:pt>
                <c:pt idx="204">
                  <c:v>1478.2426760000001</c:v>
                </c:pt>
                <c:pt idx="205">
                  <c:v>1478.208374</c:v>
                </c:pt>
                <c:pt idx="206">
                  <c:v>1478.2332759999999</c:v>
                </c:pt>
                <c:pt idx="207">
                  <c:v>1478.25</c:v>
                </c:pt>
                <c:pt idx="208">
                  <c:v>1478.301025</c:v>
                </c:pt>
                <c:pt idx="209">
                  <c:v>1478.303101</c:v>
                </c:pt>
                <c:pt idx="210">
                  <c:v>1478.2947999999999</c:v>
                </c:pt>
                <c:pt idx="211">
                  <c:v>1478.3781739999999</c:v>
                </c:pt>
                <c:pt idx="212">
                  <c:v>1478.4135739999999</c:v>
                </c:pt>
                <c:pt idx="213">
                  <c:v>1478.394775</c:v>
                </c:pt>
                <c:pt idx="214">
                  <c:v>1478.317749</c:v>
                </c:pt>
                <c:pt idx="215">
                  <c:v>1478.259399</c:v>
                </c:pt>
                <c:pt idx="216">
                  <c:v>1478.178101</c:v>
                </c:pt>
                <c:pt idx="217">
                  <c:v>1478.1395259999999</c:v>
                </c:pt>
                <c:pt idx="218">
                  <c:v>1478.071899</c:v>
                </c:pt>
                <c:pt idx="219">
                  <c:v>1478.05835</c:v>
                </c:pt>
                <c:pt idx="220">
                  <c:v>1477.9385990000001</c:v>
                </c:pt>
                <c:pt idx="221">
                  <c:v>1477.957275</c:v>
                </c:pt>
                <c:pt idx="222">
                  <c:v>1477.973999</c:v>
                </c:pt>
                <c:pt idx="223">
                  <c:v>1477.942749</c:v>
                </c:pt>
                <c:pt idx="224">
                  <c:v>1478.0083010000001</c:v>
                </c:pt>
                <c:pt idx="225">
                  <c:v>1478.0167240000001</c:v>
                </c:pt>
                <c:pt idx="226">
                  <c:v>1478.0187989999999</c:v>
                </c:pt>
                <c:pt idx="227">
                  <c:v>1478.0167240000001</c:v>
                </c:pt>
                <c:pt idx="228">
                  <c:v>1478.020874</c:v>
                </c:pt>
                <c:pt idx="229">
                  <c:v>1478.009399</c:v>
                </c:pt>
                <c:pt idx="230">
                  <c:v>1477.9719239999999</c:v>
                </c:pt>
                <c:pt idx="231">
                  <c:v>1478.010376</c:v>
                </c:pt>
                <c:pt idx="232">
                  <c:v>1477.9520259999999</c:v>
                </c:pt>
                <c:pt idx="233">
                  <c:v>1477.959351</c:v>
                </c:pt>
                <c:pt idx="234">
                  <c:v>1477.916626</c:v>
                </c:pt>
                <c:pt idx="235">
                  <c:v>1477.8312989999999</c:v>
                </c:pt>
                <c:pt idx="236">
                  <c:v>1477.848999</c:v>
                </c:pt>
                <c:pt idx="237">
                  <c:v>1477.8426509999999</c:v>
                </c:pt>
                <c:pt idx="238">
                  <c:v>1477.8823239999999</c:v>
                </c:pt>
                <c:pt idx="239">
                  <c:v>1477.9604489999999</c:v>
                </c:pt>
                <c:pt idx="240">
                  <c:v>1477.978149</c:v>
                </c:pt>
                <c:pt idx="241">
                  <c:v>1477.993774</c:v>
                </c:pt>
                <c:pt idx="242">
                  <c:v>1478.046875</c:v>
                </c:pt>
                <c:pt idx="243">
                  <c:v>1478.103149</c:v>
                </c:pt>
                <c:pt idx="244">
                  <c:v>1478.1229249999999</c:v>
                </c:pt>
                <c:pt idx="245">
                  <c:v>1478.136475</c:v>
                </c:pt>
                <c:pt idx="246">
                  <c:v>1478.0969239999999</c:v>
                </c:pt>
                <c:pt idx="247">
                  <c:v>1478.145874</c:v>
                </c:pt>
                <c:pt idx="248">
                  <c:v>1478.057251</c:v>
                </c:pt>
                <c:pt idx="249">
                  <c:v>1478.011475</c:v>
                </c:pt>
              </c:numCache>
            </c:numRef>
          </c:yVal>
          <c:smooth val="0"/>
          <c:extLst>
            <c:ext xmlns:c16="http://schemas.microsoft.com/office/drawing/2014/chart" uri="{C3380CC4-5D6E-409C-BE32-E72D297353CC}">
              <c16:uniqueId val="{00000005-8A5E-4DD9-99D1-265FD8ECD664}"/>
            </c:ext>
          </c:extLst>
        </c:ser>
        <c:dLbls>
          <c:showLegendKey val="0"/>
          <c:showVal val="0"/>
          <c:showCatName val="0"/>
          <c:showSerName val="0"/>
          <c:showPercent val="0"/>
          <c:showBubbleSize val="0"/>
        </c:dLbls>
        <c:axId val="737671279"/>
        <c:axId val="737673679"/>
      </c:scatterChart>
      <c:valAx>
        <c:axId val="737671279"/>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3679"/>
        <c:crosses val="autoZero"/>
        <c:crossBetween val="midCat"/>
      </c:valAx>
      <c:valAx>
        <c:axId val="73767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12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Ref</a:t>
            </a:r>
            <a:r>
              <a:rPr lang="ja-JP" altLang="en-US"/>
              <a:t>出力</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透視度1次演算式!$C$2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透視度1次演算式!$C$3:$C$1323</c:f>
              <c:numCache>
                <c:formatCode>General</c:formatCode>
                <c:ptCount val="1321"/>
                <c:pt idx="0">
                  <c:v>1479.068726</c:v>
                </c:pt>
                <c:pt idx="1">
                  <c:v>1479.068726</c:v>
                </c:pt>
                <c:pt idx="2">
                  <c:v>1479.068726</c:v>
                </c:pt>
                <c:pt idx="3">
                  <c:v>1479.068726</c:v>
                </c:pt>
                <c:pt idx="4">
                  <c:v>1479.0708010000001</c:v>
                </c:pt>
                <c:pt idx="5">
                  <c:v>1479.072876</c:v>
                </c:pt>
                <c:pt idx="6">
                  <c:v>1479.0770259999999</c:v>
                </c:pt>
                <c:pt idx="7">
                  <c:v>1479.0792240000001</c:v>
                </c:pt>
                <c:pt idx="8">
                  <c:v>1479.0812989999999</c:v>
                </c:pt>
                <c:pt idx="9">
                  <c:v>1479.0812989999999</c:v>
                </c:pt>
                <c:pt idx="10">
                  <c:v>1479.083374</c:v>
                </c:pt>
                <c:pt idx="11">
                  <c:v>1479.083374</c:v>
                </c:pt>
                <c:pt idx="12">
                  <c:v>1479.0854489999999</c:v>
                </c:pt>
                <c:pt idx="13">
                  <c:v>1479.083374</c:v>
                </c:pt>
                <c:pt idx="14">
                  <c:v>1479.0854489999999</c:v>
                </c:pt>
                <c:pt idx="15">
                  <c:v>1479.0896</c:v>
                </c:pt>
                <c:pt idx="16">
                  <c:v>1479.0896</c:v>
                </c:pt>
                <c:pt idx="17">
                  <c:v>1479.0916749999999</c:v>
                </c:pt>
                <c:pt idx="18">
                  <c:v>1479.09375</c:v>
                </c:pt>
                <c:pt idx="19">
                  <c:v>1479.0958250000001</c:v>
                </c:pt>
                <c:pt idx="20">
                  <c:v>1479.0979</c:v>
                </c:pt>
                <c:pt idx="21">
                  <c:v>1479.1020510000001</c:v>
                </c:pt>
                <c:pt idx="22">
                  <c:v>1479.1020510000001</c:v>
                </c:pt>
                <c:pt idx="23">
                  <c:v>1479.1020510000001</c:v>
                </c:pt>
                <c:pt idx="24">
                  <c:v>1479.1020510000001</c:v>
                </c:pt>
                <c:pt idx="25">
                  <c:v>1479.1020510000001</c:v>
                </c:pt>
                <c:pt idx="26">
                  <c:v>1479.1020510000001</c:v>
                </c:pt>
                <c:pt idx="27">
                  <c:v>1479.1020510000001</c:v>
                </c:pt>
                <c:pt idx="28">
                  <c:v>1479.1020510000001</c:v>
                </c:pt>
                <c:pt idx="29">
                  <c:v>1479.104126</c:v>
                </c:pt>
                <c:pt idx="30">
                  <c:v>1479.1020510000001</c:v>
                </c:pt>
                <c:pt idx="31">
                  <c:v>1479.099976</c:v>
                </c:pt>
                <c:pt idx="32">
                  <c:v>1479.1020510000001</c:v>
                </c:pt>
                <c:pt idx="33">
                  <c:v>1479.1020510000001</c:v>
                </c:pt>
                <c:pt idx="34">
                  <c:v>1479.1020510000001</c:v>
                </c:pt>
                <c:pt idx="35">
                  <c:v>1479.1020510000001</c:v>
                </c:pt>
                <c:pt idx="36">
                  <c:v>1479.099976</c:v>
                </c:pt>
                <c:pt idx="37">
                  <c:v>1479.0979</c:v>
                </c:pt>
                <c:pt idx="38">
                  <c:v>1479.0979</c:v>
                </c:pt>
                <c:pt idx="39">
                  <c:v>1479.0979</c:v>
                </c:pt>
                <c:pt idx="40">
                  <c:v>1479.0979</c:v>
                </c:pt>
                <c:pt idx="41">
                  <c:v>1479.0896</c:v>
                </c:pt>
                <c:pt idx="42">
                  <c:v>1479.0896</c:v>
                </c:pt>
                <c:pt idx="43">
                  <c:v>1479.0896</c:v>
                </c:pt>
                <c:pt idx="44">
                  <c:v>1479.087524</c:v>
                </c:pt>
                <c:pt idx="45">
                  <c:v>1479.0854489999999</c:v>
                </c:pt>
                <c:pt idx="46">
                  <c:v>1479.0854489999999</c:v>
                </c:pt>
                <c:pt idx="47">
                  <c:v>1479.0854489999999</c:v>
                </c:pt>
                <c:pt idx="48">
                  <c:v>1479.087524</c:v>
                </c:pt>
                <c:pt idx="49">
                  <c:v>1479.09375</c:v>
                </c:pt>
                <c:pt idx="50">
                  <c:v>1479.0958250000001</c:v>
                </c:pt>
                <c:pt idx="51">
                  <c:v>1479.0958250000001</c:v>
                </c:pt>
                <c:pt idx="52">
                  <c:v>1479.0958250000001</c:v>
                </c:pt>
                <c:pt idx="53">
                  <c:v>1479.0958250000001</c:v>
                </c:pt>
                <c:pt idx="54">
                  <c:v>1479.0979</c:v>
                </c:pt>
                <c:pt idx="55">
                  <c:v>1479.1020510000001</c:v>
                </c:pt>
                <c:pt idx="56">
                  <c:v>1479.1020510000001</c:v>
                </c:pt>
                <c:pt idx="57">
                  <c:v>1479.104126</c:v>
                </c:pt>
                <c:pt idx="58">
                  <c:v>1479.104126</c:v>
                </c:pt>
                <c:pt idx="59">
                  <c:v>1479.104126</c:v>
                </c:pt>
                <c:pt idx="60">
                  <c:v>1479.1104740000001</c:v>
                </c:pt>
                <c:pt idx="61">
                  <c:v>1479.118774</c:v>
                </c:pt>
                <c:pt idx="62">
                  <c:v>1479.12085</c:v>
                </c:pt>
                <c:pt idx="63">
                  <c:v>1479.1229249999999</c:v>
                </c:pt>
                <c:pt idx="64">
                  <c:v>1479.1270750000001</c:v>
                </c:pt>
                <c:pt idx="65">
                  <c:v>1479.1417240000001</c:v>
                </c:pt>
                <c:pt idx="66">
                  <c:v>1479.1479489999999</c:v>
                </c:pt>
                <c:pt idx="67">
                  <c:v>1479.150024</c:v>
                </c:pt>
                <c:pt idx="68">
                  <c:v>1479.15625</c:v>
                </c:pt>
                <c:pt idx="69">
                  <c:v>1479.162476</c:v>
                </c:pt>
                <c:pt idx="70">
                  <c:v>1479.166626</c:v>
                </c:pt>
                <c:pt idx="71">
                  <c:v>1479.166626</c:v>
                </c:pt>
                <c:pt idx="72">
                  <c:v>1479.1687010000001</c:v>
                </c:pt>
                <c:pt idx="73">
                  <c:v>1479.1729740000001</c:v>
                </c:pt>
                <c:pt idx="74">
                  <c:v>1479.177124</c:v>
                </c:pt>
                <c:pt idx="75">
                  <c:v>1479.181274</c:v>
                </c:pt>
                <c:pt idx="76">
                  <c:v>1479.1854249999999</c:v>
                </c:pt>
                <c:pt idx="77">
                  <c:v>1479.19165</c:v>
                </c:pt>
                <c:pt idx="78">
                  <c:v>1479.19165</c:v>
                </c:pt>
                <c:pt idx="79">
                  <c:v>1479.193726</c:v>
                </c:pt>
                <c:pt idx="80">
                  <c:v>1479.197876</c:v>
                </c:pt>
                <c:pt idx="81">
                  <c:v>1479.2042240000001</c:v>
                </c:pt>
                <c:pt idx="82">
                  <c:v>1479.2062989999999</c:v>
                </c:pt>
                <c:pt idx="83">
                  <c:v>1479.2062989999999</c:v>
                </c:pt>
                <c:pt idx="84">
                  <c:v>1479.2062989999999</c:v>
                </c:pt>
                <c:pt idx="85">
                  <c:v>1479.208374</c:v>
                </c:pt>
                <c:pt idx="86">
                  <c:v>1479.2104489999999</c:v>
                </c:pt>
                <c:pt idx="87">
                  <c:v>1479.212524</c:v>
                </c:pt>
                <c:pt idx="88">
                  <c:v>1479.212524</c:v>
                </c:pt>
              </c:numCache>
            </c:numRef>
          </c:yVal>
          <c:smooth val="0"/>
          <c:extLst>
            <c:ext xmlns:c16="http://schemas.microsoft.com/office/drawing/2014/chart" uri="{C3380CC4-5D6E-409C-BE32-E72D297353CC}">
              <c16:uniqueId val="{00000000-E514-412E-A1C7-9BBAE96B539C}"/>
            </c:ext>
          </c:extLst>
        </c:ser>
        <c:ser>
          <c:idx val="2"/>
          <c:order val="1"/>
          <c:tx>
            <c:strRef>
              <c:f>透視度1次演算式!$G$2</c:f>
              <c:strCache>
                <c:ptCount val="1"/>
                <c:pt idx="0">
                  <c:v>Ref</c:v>
                </c:pt>
              </c:strCache>
            </c:strRef>
          </c:tx>
          <c:spPr>
            <a:ln w="19050" cap="rnd">
              <a:solidFill>
                <a:schemeClr val="accent3"/>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透視度1次演算式!$G$3:$G$1323</c:f>
              <c:numCache>
                <c:formatCode>General</c:formatCode>
                <c:ptCount val="1321"/>
                <c:pt idx="0">
                  <c:v>1477.2687989999999</c:v>
                </c:pt>
                <c:pt idx="1">
                  <c:v>1477.2687989999999</c:v>
                </c:pt>
                <c:pt idx="2">
                  <c:v>1477.2729489999999</c:v>
                </c:pt>
                <c:pt idx="3">
                  <c:v>1477.275024</c:v>
                </c:pt>
                <c:pt idx="4">
                  <c:v>1477.2771</c:v>
                </c:pt>
                <c:pt idx="5">
                  <c:v>1477.2771</c:v>
                </c:pt>
                <c:pt idx="6">
                  <c:v>1477.275024</c:v>
                </c:pt>
                <c:pt idx="7">
                  <c:v>1477.275024</c:v>
                </c:pt>
                <c:pt idx="8">
                  <c:v>1477.275024</c:v>
                </c:pt>
                <c:pt idx="9">
                  <c:v>1477.2771</c:v>
                </c:pt>
                <c:pt idx="10">
                  <c:v>1477.275024</c:v>
                </c:pt>
                <c:pt idx="11">
                  <c:v>1477.2791749999999</c:v>
                </c:pt>
                <c:pt idx="12">
                  <c:v>1477.2791749999999</c:v>
                </c:pt>
                <c:pt idx="13">
                  <c:v>1477.28125</c:v>
                </c:pt>
                <c:pt idx="14">
                  <c:v>1477.2833250000001</c:v>
                </c:pt>
                <c:pt idx="15">
                  <c:v>1477.28125</c:v>
                </c:pt>
                <c:pt idx="16">
                  <c:v>1477.2854</c:v>
                </c:pt>
                <c:pt idx="17">
                  <c:v>1477.2854</c:v>
                </c:pt>
                <c:pt idx="18">
                  <c:v>1477.287476</c:v>
                </c:pt>
                <c:pt idx="19">
                  <c:v>1477.2895510000001</c:v>
                </c:pt>
                <c:pt idx="20">
                  <c:v>1477.2895510000001</c:v>
                </c:pt>
                <c:pt idx="21">
                  <c:v>1477.2895510000001</c:v>
                </c:pt>
                <c:pt idx="22">
                  <c:v>1477.2895510000001</c:v>
                </c:pt>
                <c:pt idx="23">
                  <c:v>1477.2895510000001</c:v>
                </c:pt>
                <c:pt idx="24">
                  <c:v>1477.291626</c:v>
                </c:pt>
                <c:pt idx="25">
                  <c:v>1477.2957759999999</c:v>
                </c:pt>
                <c:pt idx="26">
                  <c:v>1477.2979740000001</c:v>
                </c:pt>
                <c:pt idx="27">
                  <c:v>1477.3000489999999</c:v>
                </c:pt>
                <c:pt idx="28">
                  <c:v>1477.3000489999999</c:v>
                </c:pt>
                <c:pt idx="29">
                  <c:v>1477.3041989999999</c:v>
                </c:pt>
                <c:pt idx="30">
                  <c:v>1477.3041989999999</c:v>
                </c:pt>
                <c:pt idx="31">
                  <c:v>1477.3041989999999</c:v>
                </c:pt>
                <c:pt idx="32">
                  <c:v>1477.30835</c:v>
                </c:pt>
                <c:pt idx="33">
                  <c:v>1477.3104249999999</c:v>
                </c:pt>
                <c:pt idx="34">
                  <c:v>1477.3145750000001</c:v>
                </c:pt>
                <c:pt idx="35">
                  <c:v>1477.3104249999999</c:v>
                </c:pt>
                <c:pt idx="36">
                  <c:v>1477.3125</c:v>
                </c:pt>
                <c:pt idx="37">
                  <c:v>1477.3104249999999</c:v>
                </c:pt>
                <c:pt idx="38">
                  <c:v>1477.3104249999999</c:v>
                </c:pt>
                <c:pt idx="39">
                  <c:v>1477.3125</c:v>
                </c:pt>
                <c:pt idx="40">
                  <c:v>1477.3104249999999</c:v>
                </c:pt>
                <c:pt idx="41">
                  <c:v>1477.30835</c:v>
                </c:pt>
                <c:pt idx="42">
                  <c:v>1477.30835</c:v>
                </c:pt>
                <c:pt idx="43">
                  <c:v>1477.306274</c:v>
                </c:pt>
                <c:pt idx="44">
                  <c:v>1477.30835</c:v>
                </c:pt>
                <c:pt idx="45">
                  <c:v>1477.31665</c:v>
                </c:pt>
                <c:pt idx="46">
                  <c:v>1477.318726</c:v>
                </c:pt>
                <c:pt idx="47">
                  <c:v>1477.3208010000001</c:v>
                </c:pt>
                <c:pt idx="48">
                  <c:v>1477.322876</c:v>
                </c:pt>
                <c:pt idx="49">
                  <c:v>1477.3292240000001</c:v>
                </c:pt>
                <c:pt idx="50">
                  <c:v>1477.3270259999999</c:v>
                </c:pt>
                <c:pt idx="51">
                  <c:v>1477.3270259999999</c:v>
                </c:pt>
                <c:pt idx="52">
                  <c:v>1477.3292240000001</c:v>
                </c:pt>
                <c:pt idx="53">
                  <c:v>1477.3292240000001</c:v>
                </c:pt>
                <c:pt idx="54">
                  <c:v>1477.3312989999999</c:v>
                </c:pt>
                <c:pt idx="55">
                  <c:v>1477.3292240000001</c:v>
                </c:pt>
                <c:pt idx="56">
                  <c:v>1477.3270259999999</c:v>
                </c:pt>
                <c:pt idx="57">
                  <c:v>1477.3270259999999</c:v>
                </c:pt>
                <c:pt idx="58">
                  <c:v>1477.322876</c:v>
                </c:pt>
                <c:pt idx="59">
                  <c:v>1477.3249510000001</c:v>
                </c:pt>
                <c:pt idx="60">
                  <c:v>1477.3249510000001</c:v>
                </c:pt>
                <c:pt idx="61">
                  <c:v>1477.3354489999999</c:v>
                </c:pt>
                <c:pt idx="62">
                  <c:v>1477.3354489999999</c:v>
                </c:pt>
                <c:pt idx="63">
                  <c:v>1477.3354489999999</c:v>
                </c:pt>
                <c:pt idx="64">
                  <c:v>1477.3354489999999</c:v>
                </c:pt>
                <c:pt idx="65">
                  <c:v>1477.337524</c:v>
                </c:pt>
                <c:pt idx="66">
                  <c:v>1477.3354489999999</c:v>
                </c:pt>
                <c:pt idx="67">
                  <c:v>1477.3354489999999</c:v>
                </c:pt>
                <c:pt idx="68">
                  <c:v>1477.3354489999999</c:v>
                </c:pt>
                <c:pt idx="69">
                  <c:v>1477.333374</c:v>
                </c:pt>
                <c:pt idx="70">
                  <c:v>1477.333374</c:v>
                </c:pt>
                <c:pt idx="71">
                  <c:v>1477.333374</c:v>
                </c:pt>
                <c:pt idx="72">
                  <c:v>1477.333374</c:v>
                </c:pt>
                <c:pt idx="73">
                  <c:v>1477.3354489999999</c:v>
                </c:pt>
                <c:pt idx="74">
                  <c:v>1477.3396</c:v>
                </c:pt>
                <c:pt idx="75">
                  <c:v>1477.3396</c:v>
                </c:pt>
                <c:pt idx="76">
                  <c:v>1477.3396</c:v>
                </c:pt>
                <c:pt idx="77">
                  <c:v>1477.3416749999999</c:v>
                </c:pt>
                <c:pt idx="78">
                  <c:v>1477.3458250000001</c:v>
                </c:pt>
                <c:pt idx="79">
                  <c:v>1477.349976</c:v>
                </c:pt>
                <c:pt idx="80">
                  <c:v>1477.3520510000001</c:v>
                </c:pt>
                <c:pt idx="81">
                  <c:v>1477.3520510000001</c:v>
                </c:pt>
                <c:pt idx="82">
                  <c:v>1477.3562010000001</c:v>
                </c:pt>
                <c:pt idx="83">
                  <c:v>1477.3604740000001</c:v>
                </c:pt>
                <c:pt idx="84">
                  <c:v>1477.3625489999999</c:v>
                </c:pt>
                <c:pt idx="85">
                  <c:v>1477.3562010000001</c:v>
                </c:pt>
                <c:pt idx="86">
                  <c:v>1477.3582759999999</c:v>
                </c:pt>
                <c:pt idx="87">
                  <c:v>1477.3625489999999</c:v>
                </c:pt>
                <c:pt idx="88">
                  <c:v>1477.3666989999999</c:v>
                </c:pt>
                <c:pt idx="89">
                  <c:v>1477.368774</c:v>
                </c:pt>
                <c:pt idx="90">
                  <c:v>1477.375</c:v>
                </c:pt>
                <c:pt idx="91">
                  <c:v>1477.37915</c:v>
                </c:pt>
                <c:pt idx="92">
                  <c:v>1477.385376</c:v>
                </c:pt>
                <c:pt idx="93">
                  <c:v>1477.3917240000001</c:v>
                </c:pt>
                <c:pt idx="94">
                  <c:v>1477.3937989999999</c:v>
                </c:pt>
                <c:pt idx="95">
                  <c:v>1477.395874</c:v>
                </c:pt>
                <c:pt idx="96">
                  <c:v>1477.3979489999999</c:v>
                </c:pt>
                <c:pt idx="97">
                  <c:v>1477.3979489999999</c:v>
                </c:pt>
                <c:pt idx="98">
                  <c:v>1477.395874</c:v>
                </c:pt>
                <c:pt idx="99">
                  <c:v>1477.3979489999999</c:v>
                </c:pt>
                <c:pt idx="100">
                  <c:v>1477.4021</c:v>
                </c:pt>
                <c:pt idx="101">
                  <c:v>1477.4083250000001</c:v>
                </c:pt>
                <c:pt idx="102">
                  <c:v>1477.4083250000001</c:v>
                </c:pt>
                <c:pt idx="103">
                  <c:v>1477.4104</c:v>
                </c:pt>
                <c:pt idx="104">
                  <c:v>1477.412476</c:v>
                </c:pt>
                <c:pt idx="105">
                  <c:v>1477.4207759999999</c:v>
                </c:pt>
                <c:pt idx="106">
                  <c:v>1477.4229740000001</c:v>
                </c:pt>
                <c:pt idx="107">
                  <c:v>1477.4229740000001</c:v>
                </c:pt>
                <c:pt idx="108">
                  <c:v>1477.4229740000001</c:v>
                </c:pt>
                <c:pt idx="109">
                  <c:v>1477.431274</c:v>
                </c:pt>
                <c:pt idx="110">
                  <c:v>1477.43335</c:v>
                </c:pt>
                <c:pt idx="111">
                  <c:v>1477.43335</c:v>
                </c:pt>
                <c:pt idx="112">
                  <c:v>1477.43335</c:v>
                </c:pt>
                <c:pt idx="113">
                  <c:v>1477.44165</c:v>
                </c:pt>
                <c:pt idx="114">
                  <c:v>1477.4458010000001</c:v>
                </c:pt>
                <c:pt idx="115">
                  <c:v>1477.447876</c:v>
                </c:pt>
                <c:pt idx="116">
                  <c:v>1477.447876</c:v>
                </c:pt>
                <c:pt idx="117">
                  <c:v>1477.447876</c:v>
                </c:pt>
                <c:pt idx="118">
                  <c:v>1477.447876</c:v>
                </c:pt>
                <c:pt idx="119">
                  <c:v>1477.4499510000001</c:v>
                </c:pt>
                <c:pt idx="120">
                  <c:v>1477.4499510000001</c:v>
                </c:pt>
                <c:pt idx="121">
                  <c:v>1477.4520259999999</c:v>
                </c:pt>
                <c:pt idx="122">
                  <c:v>1477.4542240000001</c:v>
                </c:pt>
                <c:pt idx="123">
                  <c:v>1477.4542240000001</c:v>
                </c:pt>
                <c:pt idx="124">
                  <c:v>1477.4520259999999</c:v>
                </c:pt>
                <c:pt idx="125">
                  <c:v>1477.4520259999999</c:v>
                </c:pt>
                <c:pt idx="126">
                  <c:v>1477.4520259999999</c:v>
                </c:pt>
                <c:pt idx="127">
                  <c:v>1477.4542240000001</c:v>
                </c:pt>
                <c:pt idx="128">
                  <c:v>1477.4562989999999</c:v>
                </c:pt>
                <c:pt idx="129">
                  <c:v>1477.4520259999999</c:v>
                </c:pt>
                <c:pt idx="130">
                  <c:v>1477.4542240000001</c:v>
                </c:pt>
                <c:pt idx="131">
                  <c:v>1477.4542240000001</c:v>
                </c:pt>
                <c:pt idx="132">
                  <c:v>1477.458374</c:v>
                </c:pt>
                <c:pt idx="133">
                  <c:v>1477.462524</c:v>
                </c:pt>
                <c:pt idx="134">
                  <c:v>1477.4646</c:v>
                </c:pt>
                <c:pt idx="135">
                  <c:v>1477.4666749999999</c:v>
                </c:pt>
                <c:pt idx="136">
                  <c:v>1477.4666749999999</c:v>
                </c:pt>
                <c:pt idx="137">
                  <c:v>1477.46875</c:v>
                </c:pt>
                <c:pt idx="138">
                  <c:v>1477.4666749999999</c:v>
                </c:pt>
                <c:pt idx="139">
                  <c:v>1477.4646</c:v>
                </c:pt>
                <c:pt idx="140">
                  <c:v>1477.4646</c:v>
                </c:pt>
                <c:pt idx="141">
                  <c:v>1477.4646</c:v>
                </c:pt>
                <c:pt idx="142">
                  <c:v>1477.4646</c:v>
                </c:pt>
                <c:pt idx="143">
                  <c:v>1477.4646</c:v>
                </c:pt>
                <c:pt idx="144">
                  <c:v>1477.4666749999999</c:v>
                </c:pt>
                <c:pt idx="145">
                  <c:v>1477.4708250000001</c:v>
                </c:pt>
                <c:pt idx="146">
                  <c:v>1477.4708250000001</c:v>
                </c:pt>
                <c:pt idx="147">
                  <c:v>1477.4729</c:v>
                </c:pt>
                <c:pt idx="148">
                  <c:v>1477.474976</c:v>
                </c:pt>
                <c:pt idx="149">
                  <c:v>1477.479126</c:v>
                </c:pt>
                <c:pt idx="150">
                  <c:v>1477.4832759999999</c:v>
                </c:pt>
                <c:pt idx="151">
                  <c:v>1477.4832759999999</c:v>
                </c:pt>
                <c:pt idx="152">
                  <c:v>1477.4832759999999</c:v>
                </c:pt>
                <c:pt idx="153">
                  <c:v>1477.4854740000001</c:v>
                </c:pt>
                <c:pt idx="154">
                  <c:v>1477.4854740000001</c:v>
                </c:pt>
                <c:pt idx="155">
                  <c:v>1477.489624</c:v>
                </c:pt>
                <c:pt idx="156">
                  <c:v>1477.489624</c:v>
                </c:pt>
                <c:pt idx="157">
                  <c:v>1477.493774</c:v>
                </c:pt>
                <c:pt idx="158">
                  <c:v>1477.493774</c:v>
                </c:pt>
                <c:pt idx="159">
                  <c:v>1477.493774</c:v>
                </c:pt>
                <c:pt idx="160">
                  <c:v>1477.49585</c:v>
                </c:pt>
                <c:pt idx="161">
                  <c:v>1477.49585</c:v>
                </c:pt>
                <c:pt idx="162">
                  <c:v>1477.49585</c:v>
                </c:pt>
                <c:pt idx="163">
                  <c:v>1477.49585</c:v>
                </c:pt>
                <c:pt idx="164">
                  <c:v>1477.49585</c:v>
                </c:pt>
                <c:pt idx="165">
                  <c:v>1477.4979249999999</c:v>
                </c:pt>
                <c:pt idx="166">
                  <c:v>1477.5</c:v>
                </c:pt>
                <c:pt idx="167">
                  <c:v>1477.5</c:v>
                </c:pt>
                <c:pt idx="168">
                  <c:v>1477.5</c:v>
                </c:pt>
                <c:pt idx="169">
                  <c:v>1477.4979249999999</c:v>
                </c:pt>
                <c:pt idx="170">
                  <c:v>1477.5020750000001</c:v>
                </c:pt>
                <c:pt idx="171">
                  <c:v>1477.5020750000001</c:v>
                </c:pt>
                <c:pt idx="172">
                  <c:v>1477.50415</c:v>
                </c:pt>
                <c:pt idx="173">
                  <c:v>1477.50415</c:v>
                </c:pt>
                <c:pt idx="174">
                  <c:v>1477.5020750000001</c:v>
                </c:pt>
                <c:pt idx="175">
                  <c:v>1477.5</c:v>
                </c:pt>
                <c:pt idx="176">
                  <c:v>1477.5020750000001</c:v>
                </c:pt>
                <c:pt idx="177">
                  <c:v>1477.506226</c:v>
                </c:pt>
                <c:pt idx="178">
                  <c:v>1477.506226</c:v>
                </c:pt>
                <c:pt idx="179">
                  <c:v>1477.50415</c:v>
                </c:pt>
                <c:pt idx="180">
                  <c:v>1477.50415</c:v>
                </c:pt>
                <c:pt idx="181">
                  <c:v>1477.50415</c:v>
                </c:pt>
                <c:pt idx="182">
                  <c:v>1477.50415</c:v>
                </c:pt>
                <c:pt idx="183">
                  <c:v>1477.506226</c:v>
                </c:pt>
                <c:pt idx="184">
                  <c:v>1477.506226</c:v>
                </c:pt>
                <c:pt idx="185">
                  <c:v>1477.506226</c:v>
                </c:pt>
                <c:pt idx="186">
                  <c:v>1477.5083010000001</c:v>
                </c:pt>
                <c:pt idx="187">
                  <c:v>1477.5124510000001</c:v>
                </c:pt>
                <c:pt idx="188">
                  <c:v>1477.5145259999999</c:v>
                </c:pt>
                <c:pt idx="189">
                  <c:v>1477.525024</c:v>
                </c:pt>
                <c:pt idx="190">
                  <c:v>1477.5291749999999</c:v>
                </c:pt>
                <c:pt idx="191">
                  <c:v>1477.5291749999999</c:v>
                </c:pt>
                <c:pt idx="192">
                  <c:v>1477.53125</c:v>
                </c:pt>
                <c:pt idx="193">
                  <c:v>1477.5291749999999</c:v>
                </c:pt>
                <c:pt idx="194">
                  <c:v>1477.5271</c:v>
                </c:pt>
                <c:pt idx="195">
                  <c:v>1477.5271</c:v>
                </c:pt>
              </c:numCache>
            </c:numRef>
          </c:yVal>
          <c:smooth val="0"/>
          <c:extLst>
            <c:ext xmlns:c16="http://schemas.microsoft.com/office/drawing/2014/chart" uri="{C3380CC4-5D6E-409C-BE32-E72D297353CC}">
              <c16:uniqueId val="{00000001-E514-412E-A1C7-9BBAE96B539C}"/>
            </c:ext>
          </c:extLst>
        </c:ser>
        <c:ser>
          <c:idx val="4"/>
          <c:order val="2"/>
          <c:tx>
            <c:strRef>
              <c:f>透視度1次演算式!$I$2</c:f>
              <c:strCache>
                <c:ptCount val="1"/>
                <c:pt idx="0">
                  <c:v>Ref</c:v>
                </c:pt>
              </c:strCache>
            </c:strRef>
          </c:tx>
          <c:spPr>
            <a:ln w="19050" cap="rnd">
              <a:solidFill>
                <a:schemeClr val="accent5"/>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透視度1次演算式!$I$3:$I$1323</c:f>
              <c:numCache>
                <c:formatCode>General</c:formatCode>
                <c:ptCount val="1321"/>
                <c:pt idx="0">
                  <c:v>1477.4542240000001</c:v>
                </c:pt>
                <c:pt idx="1">
                  <c:v>1477.458374</c:v>
                </c:pt>
                <c:pt idx="2">
                  <c:v>1477.4770510000001</c:v>
                </c:pt>
                <c:pt idx="3">
                  <c:v>1477.4832759999999</c:v>
                </c:pt>
                <c:pt idx="4">
                  <c:v>1477.4875489999999</c:v>
                </c:pt>
                <c:pt idx="5">
                  <c:v>1477.4916989999999</c:v>
                </c:pt>
                <c:pt idx="6">
                  <c:v>1477.5</c:v>
                </c:pt>
                <c:pt idx="7">
                  <c:v>1477.506226</c:v>
                </c:pt>
                <c:pt idx="8">
                  <c:v>1477.510376</c:v>
                </c:pt>
                <c:pt idx="9">
                  <c:v>1477.5145259999999</c:v>
                </c:pt>
                <c:pt idx="10">
                  <c:v>1477.5229489999999</c:v>
                </c:pt>
                <c:pt idx="11">
                  <c:v>1477.5291749999999</c:v>
                </c:pt>
                <c:pt idx="12">
                  <c:v>1477.5333250000001</c:v>
                </c:pt>
                <c:pt idx="13">
                  <c:v>1477.537476</c:v>
                </c:pt>
                <c:pt idx="14">
                  <c:v>1477.552124</c:v>
                </c:pt>
                <c:pt idx="15">
                  <c:v>1477.556274</c:v>
                </c:pt>
                <c:pt idx="16">
                  <c:v>1477.5645750000001</c:v>
                </c:pt>
                <c:pt idx="17">
                  <c:v>1477.568726</c:v>
                </c:pt>
                <c:pt idx="18">
                  <c:v>1477.5708010000001</c:v>
                </c:pt>
                <c:pt idx="19">
                  <c:v>1477.572876</c:v>
                </c:pt>
                <c:pt idx="20">
                  <c:v>1477.572876</c:v>
                </c:pt>
                <c:pt idx="21">
                  <c:v>1477.5749510000001</c:v>
                </c:pt>
                <c:pt idx="22">
                  <c:v>1477.5749510000001</c:v>
                </c:pt>
                <c:pt idx="23">
                  <c:v>1477.5812989999999</c:v>
                </c:pt>
                <c:pt idx="24">
                  <c:v>1477.583374</c:v>
                </c:pt>
                <c:pt idx="25">
                  <c:v>1477.587524</c:v>
                </c:pt>
                <c:pt idx="26">
                  <c:v>1477.587524</c:v>
                </c:pt>
                <c:pt idx="27">
                  <c:v>1477.5896</c:v>
                </c:pt>
                <c:pt idx="28">
                  <c:v>1477.59375</c:v>
                </c:pt>
                <c:pt idx="29">
                  <c:v>1477.5958250000001</c:v>
                </c:pt>
                <c:pt idx="30">
                  <c:v>1477.599976</c:v>
                </c:pt>
                <c:pt idx="31">
                  <c:v>1477.6020510000001</c:v>
                </c:pt>
                <c:pt idx="32">
                  <c:v>1477.6020510000001</c:v>
                </c:pt>
                <c:pt idx="33">
                  <c:v>1477.604126</c:v>
                </c:pt>
                <c:pt idx="34">
                  <c:v>1477.6062010000001</c:v>
                </c:pt>
                <c:pt idx="35">
                  <c:v>1477.6062010000001</c:v>
                </c:pt>
                <c:pt idx="36">
                  <c:v>1477.6062010000001</c:v>
                </c:pt>
                <c:pt idx="37">
                  <c:v>1477.6082759999999</c:v>
                </c:pt>
                <c:pt idx="38">
                  <c:v>1477.6104740000001</c:v>
                </c:pt>
                <c:pt idx="39">
                  <c:v>1477.6125489999999</c:v>
                </c:pt>
                <c:pt idx="40">
                  <c:v>1477.614624</c:v>
                </c:pt>
                <c:pt idx="41">
                  <c:v>1477.6166989999999</c:v>
                </c:pt>
                <c:pt idx="42">
                  <c:v>1477.6229249999999</c:v>
                </c:pt>
                <c:pt idx="43">
                  <c:v>1477.625</c:v>
                </c:pt>
                <c:pt idx="44">
                  <c:v>1477.6270750000001</c:v>
                </c:pt>
                <c:pt idx="45">
                  <c:v>1477.62915</c:v>
                </c:pt>
                <c:pt idx="46">
                  <c:v>1477.6395259999999</c:v>
                </c:pt>
                <c:pt idx="47">
                  <c:v>1477.6417240000001</c:v>
                </c:pt>
                <c:pt idx="48">
                  <c:v>1477.6437989999999</c:v>
                </c:pt>
                <c:pt idx="49">
                  <c:v>1477.6479489999999</c:v>
                </c:pt>
                <c:pt idx="50">
                  <c:v>1477.6521</c:v>
                </c:pt>
                <c:pt idx="51">
                  <c:v>1477.6521</c:v>
                </c:pt>
                <c:pt idx="52">
                  <c:v>1477.6521</c:v>
                </c:pt>
                <c:pt idx="53">
                  <c:v>1477.6521</c:v>
                </c:pt>
                <c:pt idx="54">
                  <c:v>1477.6541749999999</c:v>
                </c:pt>
                <c:pt idx="55">
                  <c:v>1477.6521</c:v>
                </c:pt>
                <c:pt idx="56">
                  <c:v>1477.6521</c:v>
                </c:pt>
                <c:pt idx="57">
                  <c:v>1477.6541749999999</c:v>
                </c:pt>
                <c:pt idx="58">
                  <c:v>1477.65625</c:v>
                </c:pt>
                <c:pt idx="59">
                  <c:v>1477.6604</c:v>
                </c:pt>
                <c:pt idx="60">
                  <c:v>1477.666626</c:v>
                </c:pt>
                <c:pt idx="61">
                  <c:v>1477.6707759999999</c:v>
                </c:pt>
                <c:pt idx="62">
                  <c:v>1477.6729740000001</c:v>
                </c:pt>
                <c:pt idx="63">
                  <c:v>1477.6750489999999</c:v>
                </c:pt>
                <c:pt idx="64">
                  <c:v>1477.6750489999999</c:v>
                </c:pt>
                <c:pt idx="65">
                  <c:v>1477.6791989999999</c:v>
                </c:pt>
                <c:pt idx="66">
                  <c:v>1477.681274</c:v>
                </c:pt>
                <c:pt idx="67">
                  <c:v>1477.6875</c:v>
                </c:pt>
                <c:pt idx="68">
                  <c:v>1477.69165</c:v>
                </c:pt>
                <c:pt idx="69">
                  <c:v>1477.6958010000001</c:v>
                </c:pt>
                <c:pt idx="70">
                  <c:v>1477.7042240000001</c:v>
                </c:pt>
                <c:pt idx="71">
                  <c:v>1477.708374</c:v>
                </c:pt>
                <c:pt idx="72">
                  <c:v>1477.7104489999999</c:v>
                </c:pt>
                <c:pt idx="73">
                  <c:v>1477.7104489999999</c:v>
                </c:pt>
                <c:pt idx="74">
                  <c:v>1477.712524</c:v>
                </c:pt>
                <c:pt idx="75">
                  <c:v>1477.712524</c:v>
                </c:pt>
                <c:pt idx="76">
                  <c:v>1477.712524</c:v>
                </c:pt>
                <c:pt idx="77">
                  <c:v>1477.7146</c:v>
                </c:pt>
                <c:pt idx="78">
                  <c:v>1477.71875</c:v>
                </c:pt>
                <c:pt idx="79">
                  <c:v>1477.7208250000001</c:v>
                </c:pt>
                <c:pt idx="80">
                  <c:v>1477.7229</c:v>
                </c:pt>
                <c:pt idx="81">
                  <c:v>1477.724976</c:v>
                </c:pt>
                <c:pt idx="82">
                  <c:v>1477.729126</c:v>
                </c:pt>
                <c:pt idx="83">
                  <c:v>1477.7312010000001</c:v>
                </c:pt>
                <c:pt idx="84">
                  <c:v>1477.7312010000001</c:v>
                </c:pt>
                <c:pt idx="85">
                  <c:v>1477.7312010000001</c:v>
                </c:pt>
                <c:pt idx="86">
                  <c:v>1477.7332759999999</c:v>
                </c:pt>
                <c:pt idx="87">
                  <c:v>1477.7354740000001</c:v>
                </c:pt>
                <c:pt idx="88">
                  <c:v>1477.7375489999999</c:v>
                </c:pt>
                <c:pt idx="89">
                  <c:v>1477.739624</c:v>
                </c:pt>
                <c:pt idx="90">
                  <c:v>1477.74585</c:v>
                </c:pt>
                <c:pt idx="91">
                  <c:v>1477.743774</c:v>
                </c:pt>
                <c:pt idx="92">
                  <c:v>1477.743774</c:v>
                </c:pt>
                <c:pt idx="93">
                  <c:v>1477.743774</c:v>
                </c:pt>
                <c:pt idx="94">
                  <c:v>1477.7375489999999</c:v>
                </c:pt>
                <c:pt idx="95">
                  <c:v>1477.7354740000001</c:v>
                </c:pt>
                <c:pt idx="96">
                  <c:v>1477.7375489999999</c:v>
                </c:pt>
                <c:pt idx="97">
                  <c:v>1477.7375489999999</c:v>
                </c:pt>
                <c:pt idx="98">
                  <c:v>1477.743774</c:v>
                </c:pt>
                <c:pt idx="99">
                  <c:v>1477.74585</c:v>
                </c:pt>
                <c:pt idx="100">
                  <c:v>1477.7520750000001</c:v>
                </c:pt>
                <c:pt idx="101">
                  <c:v>1477.75415</c:v>
                </c:pt>
                <c:pt idx="102">
                  <c:v>1477.760376</c:v>
                </c:pt>
                <c:pt idx="103">
                  <c:v>1477.7624510000001</c:v>
                </c:pt>
                <c:pt idx="104">
                  <c:v>1477.7667240000001</c:v>
                </c:pt>
                <c:pt idx="105">
                  <c:v>1477.7667240000001</c:v>
                </c:pt>
                <c:pt idx="106">
                  <c:v>1477.770874</c:v>
                </c:pt>
                <c:pt idx="107">
                  <c:v>1477.775024</c:v>
                </c:pt>
                <c:pt idx="108">
                  <c:v>1477.7771</c:v>
                </c:pt>
                <c:pt idx="109">
                  <c:v>1477.7771</c:v>
                </c:pt>
                <c:pt idx="110">
                  <c:v>1477.7791749999999</c:v>
                </c:pt>
                <c:pt idx="111">
                  <c:v>1477.7791749999999</c:v>
                </c:pt>
                <c:pt idx="112">
                  <c:v>1477.7833250000001</c:v>
                </c:pt>
                <c:pt idx="113">
                  <c:v>1477.7854</c:v>
                </c:pt>
                <c:pt idx="114">
                  <c:v>1477.791626</c:v>
                </c:pt>
                <c:pt idx="115">
                  <c:v>1477.7957759999999</c:v>
                </c:pt>
                <c:pt idx="116">
                  <c:v>1477.8000489999999</c:v>
                </c:pt>
                <c:pt idx="117">
                  <c:v>1477.8041989999999</c:v>
                </c:pt>
                <c:pt idx="118">
                  <c:v>1477.8125</c:v>
                </c:pt>
                <c:pt idx="119">
                  <c:v>1477.8145750000001</c:v>
                </c:pt>
                <c:pt idx="120">
                  <c:v>1477.81665</c:v>
                </c:pt>
                <c:pt idx="121">
                  <c:v>1477.8208010000001</c:v>
                </c:pt>
                <c:pt idx="122">
                  <c:v>1477.822876</c:v>
                </c:pt>
                <c:pt idx="123">
                  <c:v>1477.8270259999999</c:v>
                </c:pt>
                <c:pt idx="124">
                  <c:v>1477.8270259999999</c:v>
                </c:pt>
                <c:pt idx="125">
                  <c:v>1477.8292240000001</c:v>
                </c:pt>
                <c:pt idx="126">
                  <c:v>1477.8292240000001</c:v>
                </c:pt>
                <c:pt idx="127">
                  <c:v>1477.8312989999999</c:v>
                </c:pt>
                <c:pt idx="128">
                  <c:v>1477.8312989999999</c:v>
                </c:pt>
                <c:pt idx="129">
                  <c:v>1477.833374</c:v>
                </c:pt>
                <c:pt idx="130">
                  <c:v>1477.8416749999999</c:v>
                </c:pt>
                <c:pt idx="131">
                  <c:v>1477.8396</c:v>
                </c:pt>
                <c:pt idx="132">
                  <c:v>1477.8416749999999</c:v>
                </c:pt>
                <c:pt idx="133">
                  <c:v>1477.8458250000001</c:v>
                </c:pt>
                <c:pt idx="134">
                  <c:v>1477.8479</c:v>
                </c:pt>
                <c:pt idx="135">
                  <c:v>1477.8520510000001</c:v>
                </c:pt>
                <c:pt idx="136">
                  <c:v>1477.8520510000001</c:v>
                </c:pt>
                <c:pt idx="137">
                  <c:v>1477.849976</c:v>
                </c:pt>
                <c:pt idx="138">
                  <c:v>1477.8479</c:v>
                </c:pt>
                <c:pt idx="139">
                  <c:v>1477.8479</c:v>
                </c:pt>
                <c:pt idx="140">
                  <c:v>1477.8458250000001</c:v>
                </c:pt>
                <c:pt idx="141">
                  <c:v>1477.8458250000001</c:v>
                </c:pt>
                <c:pt idx="142">
                  <c:v>1477.8458250000001</c:v>
                </c:pt>
                <c:pt idx="143">
                  <c:v>1477.8458250000001</c:v>
                </c:pt>
                <c:pt idx="144">
                  <c:v>1477.8458250000001</c:v>
                </c:pt>
                <c:pt idx="145">
                  <c:v>1477.8458250000001</c:v>
                </c:pt>
                <c:pt idx="146">
                  <c:v>1477.8479</c:v>
                </c:pt>
                <c:pt idx="147">
                  <c:v>1477.8458250000001</c:v>
                </c:pt>
                <c:pt idx="148">
                  <c:v>1477.8458250000001</c:v>
                </c:pt>
                <c:pt idx="149">
                  <c:v>1477.8479</c:v>
                </c:pt>
                <c:pt idx="150">
                  <c:v>1477.8458250000001</c:v>
                </c:pt>
                <c:pt idx="151">
                  <c:v>1477.8458250000001</c:v>
                </c:pt>
                <c:pt idx="152">
                  <c:v>1477.8479</c:v>
                </c:pt>
                <c:pt idx="153">
                  <c:v>1477.8479</c:v>
                </c:pt>
                <c:pt idx="154">
                  <c:v>1477.8479</c:v>
                </c:pt>
                <c:pt idx="155">
                  <c:v>1477.849976</c:v>
                </c:pt>
                <c:pt idx="156">
                  <c:v>1477.8479</c:v>
                </c:pt>
                <c:pt idx="157">
                  <c:v>1477.8458250000001</c:v>
                </c:pt>
                <c:pt idx="158">
                  <c:v>1477.849976</c:v>
                </c:pt>
                <c:pt idx="159">
                  <c:v>1477.849976</c:v>
                </c:pt>
                <c:pt idx="160">
                  <c:v>1477.849976</c:v>
                </c:pt>
                <c:pt idx="161">
                  <c:v>1477.849976</c:v>
                </c:pt>
                <c:pt idx="162">
                  <c:v>1477.849976</c:v>
                </c:pt>
                <c:pt idx="163">
                  <c:v>1477.8479</c:v>
                </c:pt>
                <c:pt idx="164">
                  <c:v>1477.849976</c:v>
                </c:pt>
                <c:pt idx="165">
                  <c:v>1477.8479</c:v>
                </c:pt>
                <c:pt idx="166">
                  <c:v>1477.854126</c:v>
                </c:pt>
                <c:pt idx="167">
                  <c:v>1477.8562010000001</c:v>
                </c:pt>
                <c:pt idx="168">
                  <c:v>1477.8562010000001</c:v>
                </c:pt>
                <c:pt idx="169">
                  <c:v>1477.854126</c:v>
                </c:pt>
                <c:pt idx="170">
                  <c:v>1477.854126</c:v>
                </c:pt>
                <c:pt idx="171">
                  <c:v>1477.8562010000001</c:v>
                </c:pt>
                <c:pt idx="172">
                  <c:v>1477.8562010000001</c:v>
                </c:pt>
                <c:pt idx="173">
                  <c:v>1477.8582759999999</c:v>
                </c:pt>
                <c:pt idx="174">
                  <c:v>1477.8625489999999</c:v>
                </c:pt>
                <c:pt idx="175">
                  <c:v>1477.8666989999999</c:v>
                </c:pt>
                <c:pt idx="176">
                  <c:v>1477.868774</c:v>
                </c:pt>
                <c:pt idx="177">
                  <c:v>1477.87085</c:v>
                </c:pt>
                <c:pt idx="178">
                  <c:v>1477.875</c:v>
                </c:pt>
                <c:pt idx="179">
                  <c:v>1477.875</c:v>
                </c:pt>
                <c:pt idx="180">
                  <c:v>1477.875</c:v>
                </c:pt>
                <c:pt idx="181">
                  <c:v>1477.881226</c:v>
                </c:pt>
                <c:pt idx="182">
                  <c:v>1477.8833010000001</c:v>
                </c:pt>
                <c:pt idx="183">
                  <c:v>1477.885376</c:v>
                </c:pt>
                <c:pt idx="184">
                  <c:v>1477.8874510000001</c:v>
                </c:pt>
                <c:pt idx="185">
                  <c:v>1477.8895259999999</c:v>
                </c:pt>
                <c:pt idx="186">
                  <c:v>1477.8895259999999</c:v>
                </c:pt>
                <c:pt idx="187">
                  <c:v>1477.8937989999999</c:v>
                </c:pt>
                <c:pt idx="188">
                  <c:v>1477.8937989999999</c:v>
                </c:pt>
                <c:pt idx="189">
                  <c:v>1477.895874</c:v>
                </c:pt>
                <c:pt idx="190">
                  <c:v>1477.8937989999999</c:v>
                </c:pt>
              </c:numCache>
            </c:numRef>
          </c:yVal>
          <c:smooth val="0"/>
          <c:extLst>
            <c:ext xmlns:c16="http://schemas.microsoft.com/office/drawing/2014/chart" uri="{C3380CC4-5D6E-409C-BE32-E72D297353CC}">
              <c16:uniqueId val="{00000002-E514-412E-A1C7-9BBAE96B539C}"/>
            </c:ext>
          </c:extLst>
        </c:ser>
        <c:ser>
          <c:idx val="6"/>
          <c:order val="3"/>
          <c:tx>
            <c:strRef>
              <c:f>透視度1次演算式!$K$2</c:f>
              <c:strCache>
                <c:ptCount val="1"/>
                <c:pt idx="0">
                  <c:v>Ref</c:v>
                </c:pt>
              </c:strCache>
            </c:strRef>
          </c:tx>
          <c:spPr>
            <a:ln w="19050" cap="rnd">
              <a:solidFill>
                <a:schemeClr val="accent1">
                  <a:lumMod val="60000"/>
                </a:schemeClr>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透視度1次演算式!$K$3:$K$1323</c:f>
              <c:numCache>
                <c:formatCode>General</c:formatCode>
                <c:ptCount val="1321"/>
                <c:pt idx="0">
                  <c:v>1479.8041989999999</c:v>
                </c:pt>
                <c:pt idx="1">
                  <c:v>1479.8041989999999</c:v>
                </c:pt>
                <c:pt idx="2">
                  <c:v>1479.806274</c:v>
                </c:pt>
                <c:pt idx="3">
                  <c:v>1479.8041989999999</c:v>
                </c:pt>
                <c:pt idx="4">
                  <c:v>1479.8104249999999</c:v>
                </c:pt>
                <c:pt idx="5">
                  <c:v>1479.8145750000001</c:v>
                </c:pt>
                <c:pt idx="6">
                  <c:v>1479.81665</c:v>
                </c:pt>
                <c:pt idx="7">
                  <c:v>1479.818726</c:v>
                </c:pt>
                <c:pt idx="8">
                  <c:v>1479.822876</c:v>
                </c:pt>
                <c:pt idx="9">
                  <c:v>1479.8249510000001</c:v>
                </c:pt>
                <c:pt idx="10">
                  <c:v>1479.8249510000001</c:v>
                </c:pt>
                <c:pt idx="11">
                  <c:v>1479.8249510000001</c:v>
                </c:pt>
                <c:pt idx="12">
                  <c:v>1479.833374</c:v>
                </c:pt>
                <c:pt idx="13">
                  <c:v>1479.837524</c:v>
                </c:pt>
                <c:pt idx="14">
                  <c:v>1479.84375</c:v>
                </c:pt>
                <c:pt idx="15">
                  <c:v>1479.8458250000001</c:v>
                </c:pt>
                <c:pt idx="16">
                  <c:v>1479.849976</c:v>
                </c:pt>
                <c:pt idx="17">
                  <c:v>1479.8520510000001</c:v>
                </c:pt>
                <c:pt idx="18">
                  <c:v>1479.8520510000001</c:v>
                </c:pt>
                <c:pt idx="19">
                  <c:v>1479.854126</c:v>
                </c:pt>
                <c:pt idx="20">
                  <c:v>1479.8562010000001</c:v>
                </c:pt>
                <c:pt idx="21">
                  <c:v>1479.8582759999999</c:v>
                </c:pt>
                <c:pt idx="22">
                  <c:v>1479.8625489999999</c:v>
                </c:pt>
                <c:pt idx="23">
                  <c:v>1479.8625489999999</c:v>
                </c:pt>
                <c:pt idx="24">
                  <c:v>1479.864624</c:v>
                </c:pt>
                <c:pt idx="25">
                  <c:v>1479.868774</c:v>
                </c:pt>
                <c:pt idx="26">
                  <c:v>1479.8666989999999</c:v>
                </c:pt>
                <c:pt idx="27">
                  <c:v>1479.868774</c:v>
                </c:pt>
                <c:pt idx="28">
                  <c:v>1479.8666989999999</c:v>
                </c:pt>
                <c:pt idx="29">
                  <c:v>1479.864624</c:v>
                </c:pt>
                <c:pt idx="30">
                  <c:v>1479.864624</c:v>
                </c:pt>
                <c:pt idx="31">
                  <c:v>1479.864624</c:v>
                </c:pt>
                <c:pt idx="32">
                  <c:v>1479.8729249999999</c:v>
                </c:pt>
                <c:pt idx="33">
                  <c:v>1479.875</c:v>
                </c:pt>
                <c:pt idx="34">
                  <c:v>1479.87915</c:v>
                </c:pt>
                <c:pt idx="35">
                  <c:v>1479.885376</c:v>
                </c:pt>
                <c:pt idx="36">
                  <c:v>1479.885376</c:v>
                </c:pt>
                <c:pt idx="37">
                  <c:v>1479.8874510000001</c:v>
                </c:pt>
                <c:pt idx="38">
                  <c:v>1479.885376</c:v>
                </c:pt>
                <c:pt idx="39">
                  <c:v>1479.8874510000001</c:v>
                </c:pt>
                <c:pt idx="40">
                  <c:v>1479.895874</c:v>
                </c:pt>
                <c:pt idx="41">
                  <c:v>1479.900024</c:v>
                </c:pt>
                <c:pt idx="42">
                  <c:v>1479.9021</c:v>
                </c:pt>
                <c:pt idx="43">
                  <c:v>1479.90625</c:v>
                </c:pt>
                <c:pt idx="44">
                  <c:v>1479.9145510000001</c:v>
                </c:pt>
                <c:pt idx="45">
                  <c:v>1479.916626</c:v>
                </c:pt>
                <c:pt idx="46">
                  <c:v>1479.916626</c:v>
                </c:pt>
                <c:pt idx="47">
                  <c:v>1479.9187010000001</c:v>
                </c:pt>
                <c:pt idx="48">
                  <c:v>1479.9250489999999</c:v>
                </c:pt>
                <c:pt idx="49">
                  <c:v>1479.9250489999999</c:v>
                </c:pt>
                <c:pt idx="50">
                  <c:v>1479.9291989999999</c:v>
                </c:pt>
                <c:pt idx="51">
                  <c:v>1479.931274</c:v>
                </c:pt>
                <c:pt idx="52">
                  <c:v>1479.9395750000001</c:v>
                </c:pt>
                <c:pt idx="53">
                  <c:v>1479.94165</c:v>
                </c:pt>
                <c:pt idx="54">
                  <c:v>1479.94165</c:v>
                </c:pt>
                <c:pt idx="55">
                  <c:v>1479.94165</c:v>
                </c:pt>
                <c:pt idx="56">
                  <c:v>1479.9375</c:v>
                </c:pt>
                <c:pt idx="57">
                  <c:v>1479.9375</c:v>
                </c:pt>
                <c:pt idx="58">
                  <c:v>1479.9375</c:v>
                </c:pt>
                <c:pt idx="59">
                  <c:v>1479.93335</c:v>
                </c:pt>
                <c:pt idx="60">
                  <c:v>1479.9375</c:v>
                </c:pt>
                <c:pt idx="61">
                  <c:v>1479.9375</c:v>
                </c:pt>
                <c:pt idx="62">
                  <c:v>1479.9395750000001</c:v>
                </c:pt>
                <c:pt idx="63">
                  <c:v>1479.9375</c:v>
                </c:pt>
                <c:pt idx="64">
                  <c:v>1479.93335</c:v>
                </c:pt>
                <c:pt idx="65">
                  <c:v>1479.931274</c:v>
                </c:pt>
                <c:pt idx="66">
                  <c:v>1479.93335</c:v>
                </c:pt>
                <c:pt idx="67">
                  <c:v>1479.931274</c:v>
                </c:pt>
                <c:pt idx="68">
                  <c:v>1479.931274</c:v>
                </c:pt>
                <c:pt idx="69">
                  <c:v>1479.931274</c:v>
                </c:pt>
                <c:pt idx="70">
                  <c:v>1479.9291989999999</c:v>
                </c:pt>
                <c:pt idx="71">
                  <c:v>1479.9291989999999</c:v>
                </c:pt>
                <c:pt idx="72">
                  <c:v>1479.9291989999999</c:v>
                </c:pt>
                <c:pt idx="73">
                  <c:v>1479.9291989999999</c:v>
                </c:pt>
                <c:pt idx="74">
                  <c:v>1479.931274</c:v>
                </c:pt>
                <c:pt idx="75">
                  <c:v>1479.93335</c:v>
                </c:pt>
                <c:pt idx="76">
                  <c:v>1479.93335</c:v>
                </c:pt>
                <c:pt idx="77">
                  <c:v>1479.93335</c:v>
                </c:pt>
                <c:pt idx="78">
                  <c:v>1479.9375</c:v>
                </c:pt>
                <c:pt idx="79">
                  <c:v>1479.94165</c:v>
                </c:pt>
                <c:pt idx="80">
                  <c:v>1479.943726</c:v>
                </c:pt>
                <c:pt idx="81">
                  <c:v>1479.947876</c:v>
                </c:pt>
                <c:pt idx="82">
                  <c:v>1479.947876</c:v>
                </c:pt>
                <c:pt idx="83">
                  <c:v>1479.9520259999999</c:v>
                </c:pt>
                <c:pt idx="84">
                  <c:v>1479.9562989999999</c:v>
                </c:pt>
                <c:pt idx="85">
                  <c:v>1479.9562989999999</c:v>
                </c:pt>
                <c:pt idx="86">
                  <c:v>1479.9562989999999</c:v>
                </c:pt>
                <c:pt idx="87">
                  <c:v>1479.9604489999999</c:v>
                </c:pt>
                <c:pt idx="88">
                  <c:v>1479.9646</c:v>
                </c:pt>
                <c:pt idx="89">
                  <c:v>1479.9646</c:v>
                </c:pt>
                <c:pt idx="90">
                  <c:v>1479.9666749999999</c:v>
                </c:pt>
                <c:pt idx="91">
                  <c:v>1479.9666749999999</c:v>
                </c:pt>
                <c:pt idx="92">
                  <c:v>1479.96875</c:v>
                </c:pt>
                <c:pt idx="93">
                  <c:v>1479.9729</c:v>
                </c:pt>
                <c:pt idx="94">
                  <c:v>1479.9770510000001</c:v>
                </c:pt>
                <c:pt idx="95">
                  <c:v>1479.979126</c:v>
                </c:pt>
                <c:pt idx="96">
                  <c:v>1479.9832759999999</c:v>
                </c:pt>
                <c:pt idx="97">
                  <c:v>1479.9854740000001</c:v>
                </c:pt>
                <c:pt idx="98">
                  <c:v>1479.9812010000001</c:v>
                </c:pt>
                <c:pt idx="99">
                  <c:v>1479.9812010000001</c:v>
                </c:pt>
                <c:pt idx="100">
                  <c:v>1479.9832759999999</c:v>
                </c:pt>
                <c:pt idx="101">
                  <c:v>1479.9832759999999</c:v>
                </c:pt>
                <c:pt idx="102">
                  <c:v>1479.979126</c:v>
                </c:pt>
                <c:pt idx="103">
                  <c:v>1479.9770510000001</c:v>
                </c:pt>
                <c:pt idx="104">
                  <c:v>1479.979126</c:v>
                </c:pt>
                <c:pt idx="105">
                  <c:v>1479.979126</c:v>
                </c:pt>
                <c:pt idx="106">
                  <c:v>1479.979126</c:v>
                </c:pt>
                <c:pt idx="107">
                  <c:v>1479.979126</c:v>
                </c:pt>
                <c:pt idx="108">
                  <c:v>1479.979126</c:v>
                </c:pt>
                <c:pt idx="109">
                  <c:v>1479.9812010000001</c:v>
                </c:pt>
                <c:pt idx="110">
                  <c:v>1479.9854740000001</c:v>
                </c:pt>
                <c:pt idx="111">
                  <c:v>1479.9875489999999</c:v>
                </c:pt>
                <c:pt idx="112">
                  <c:v>1479.993774</c:v>
                </c:pt>
                <c:pt idx="113">
                  <c:v>1479.99585</c:v>
                </c:pt>
                <c:pt idx="114">
                  <c:v>1479.99585</c:v>
                </c:pt>
                <c:pt idx="115">
                  <c:v>1479.9979249999999</c:v>
                </c:pt>
                <c:pt idx="116">
                  <c:v>1479.9979249999999</c:v>
                </c:pt>
                <c:pt idx="117">
                  <c:v>1479.99585</c:v>
                </c:pt>
                <c:pt idx="118">
                  <c:v>1479.9979249999999</c:v>
                </c:pt>
                <c:pt idx="119">
                  <c:v>1479.99585</c:v>
                </c:pt>
                <c:pt idx="120">
                  <c:v>1479.993774</c:v>
                </c:pt>
                <c:pt idx="121">
                  <c:v>1479.99585</c:v>
                </c:pt>
                <c:pt idx="122">
                  <c:v>1480.0020750000001</c:v>
                </c:pt>
                <c:pt idx="123">
                  <c:v>1480.00415</c:v>
                </c:pt>
                <c:pt idx="124">
                  <c:v>1480.0083010000001</c:v>
                </c:pt>
                <c:pt idx="125">
                  <c:v>1480.010376</c:v>
                </c:pt>
                <c:pt idx="126">
                  <c:v>1480.0187989999999</c:v>
                </c:pt>
                <c:pt idx="127">
                  <c:v>1480.0229489999999</c:v>
                </c:pt>
                <c:pt idx="128">
                  <c:v>1480.0271</c:v>
                </c:pt>
                <c:pt idx="129">
                  <c:v>1480.0271</c:v>
                </c:pt>
                <c:pt idx="130">
                  <c:v>1480.03125</c:v>
                </c:pt>
                <c:pt idx="131">
                  <c:v>1480.03125</c:v>
                </c:pt>
                <c:pt idx="132">
                  <c:v>1480.03125</c:v>
                </c:pt>
                <c:pt idx="133">
                  <c:v>1480.03125</c:v>
                </c:pt>
                <c:pt idx="134">
                  <c:v>1480.0291749999999</c:v>
                </c:pt>
                <c:pt idx="135">
                  <c:v>1480.0271</c:v>
                </c:pt>
                <c:pt idx="136">
                  <c:v>1480.0187989999999</c:v>
                </c:pt>
                <c:pt idx="137">
                  <c:v>1480.0187989999999</c:v>
                </c:pt>
                <c:pt idx="138">
                  <c:v>1480.0187989999999</c:v>
                </c:pt>
                <c:pt idx="139">
                  <c:v>1480.0187989999999</c:v>
                </c:pt>
                <c:pt idx="140">
                  <c:v>1480.0167240000001</c:v>
                </c:pt>
                <c:pt idx="141">
                  <c:v>1480.0145259999999</c:v>
                </c:pt>
                <c:pt idx="142">
                  <c:v>1480.0124510000001</c:v>
                </c:pt>
                <c:pt idx="143">
                  <c:v>1480.0145259999999</c:v>
                </c:pt>
                <c:pt idx="144">
                  <c:v>1480.0145259999999</c:v>
                </c:pt>
                <c:pt idx="145">
                  <c:v>1480.0145259999999</c:v>
                </c:pt>
                <c:pt idx="146">
                  <c:v>1480.0124510000001</c:v>
                </c:pt>
                <c:pt idx="147">
                  <c:v>1480.010376</c:v>
                </c:pt>
                <c:pt idx="148">
                  <c:v>1480.0083010000001</c:v>
                </c:pt>
                <c:pt idx="149">
                  <c:v>1480.010376</c:v>
                </c:pt>
                <c:pt idx="150">
                  <c:v>1480.0083010000001</c:v>
                </c:pt>
                <c:pt idx="151">
                  <c:v>1480.006226</c:v>
                </c:pt>
                <c:pt idx="152">
                  <c:v>1480.0020750000001</c:v>
                </c:pt>
                <c:pt idx="153">
                  <c:v>1480.00415</c:v>
                </c:pt>
                <c:pt idx="154">
                  <c:v>1480.006226</c:v>
                </c:pt>
                <c:pt idx="155">
                  <c:v>1480.0083010000001</c:v>
                </c:pt>
                <c:pt idx="156">
                  <c:v>1480.010376</c:v>
                </c:pt>
                <c:pt idx="157">
                  <c:v>1480.0124510000001</c:v>
                </c:pt>
                <c:pt idx="158">
                  <c:v>1480.0145259999999</c:v>
                </c:pt>
                <c:pt idx="159">
                  <c:v>1480.0167240000001</c:v>
                </c:pt>
                <c:pt idx="160">
                  <c:v>1480.020874</c:v>
                </c:pt>
                <c:pt idx="161">
                  <c:v>1480.025024</c:v>
                </c:pt>
                <c:pt idx="162">
                  <c:v>1480.0271</c:v>
                </c:pt>
                <c:pt idx="163">
                  <c:v>1480.0291749999999</c:v>
                </c:pt>
                <c:pt idx="164">
                  <c:v>1480.0333250000001</c:v>
                </c:pt>
              </c:numCache>
            </c:numRef>
          </c:yVal>
          <c:smooth val="0"/>
          <c:extLst>
            <c:ext xmlns:c16="http://schemas.microsoft.com/office/drawing/2014/chart" uri="{C3380CC4-5D6E-409C-BE32-E72D297353CC}">
              <c16:uniqueId val="{00000003-E514-412E-A1C7-9BBAE96B539C}"/>
            </c:ext>
          </c:extLst>
        </c:ser>
        <c:ser>
          <c:idx val="8"/>
          <c:order val="4"/>
          <c:tx>
            <c:strRef>
              <c:f>透視度1次演算式!$M$2</c:f>
              <c:strCache>
                <c:ptCount val="1"/>
                <c:pt idx="0">
                  <c:v>Ref</c:v>
                </c:pt>
              </c:strCache>
            </c:strRef>
          </c:tx>
          <c:spPr>
            <a:ln w="19050" cap="rnd">
              <a:solidFill>
                <a:schemeClr val="accent3">
                  <a:lumMod val="60000"/>
                </a:schemeClr>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透視度1次演算式!$M$3:$M$1323</c:f>
              <c:numCache>
                <c:formatCode>General</c:formatCode>
                <c:ptCount val="1321"/>
                <c:pt idx="0">
                  <c:v>1477.3125</c:v>
                </c:pt>
                <c:pt idx="1">
                  <c:v>1477.3104249999999</c:v>
                </c:pt>
                <c:pt idx="2">
                  <c:v>1477.3145750000001</c:v>
                </c:pt>
                <c:pt idx="3">
                  <c:v>1477.31665</c:v>
                </c:pt>
                <c:pt idx="4">
                  <c:v>1477.318726</c:v>
                </c:pt>
                <c:pt idx="5">
                  <c:v>1477.318726</c:v>
                </c:pt>
                <c:pt idx="6">
                  <c:v>1477.3270259999999</c:v>
                </c:pt>
                <c:pt idx="7">
                  <c:v>1477.3249510000001</c:v>
                </c:pt>
                <c:pt idx="8">
                  <c:v>1477.3270259999999</c:v>
                </c:pt>
                <c:pt idx="9">
                  <c:v>1477.3292240000001</c:v>
                </c:pt>
                <c:pt idx="10">
                  <c:v>1477.3312989999999</c:v>
                </c:pt>
                <c:pt idx="11">
                  <c:v>1477.333374</c:v>
                </c:pt>
                <c:pt idx="12">
                  <c:v>1477.337524</c:v>
                </c:pt>
                <c:pt idx="13">
                  <c:v>1477.3396</c:v>
                </c:pt>
                <c:pt idx="14">
                  <c:v>1477.3458250000001</c:v>
                </c:pt>
                <c:pt idx="15">
                  <c:v>1477.3520510000001</c:v>
                </c:pt>
                <c:pt idx="16">
                  <c:v>1477.3562010000001</c:v>
                </c:pt>
                <c:pt idx="17">
                  <c:v>1477.3582759999999</c:v>
                </c:pt>
                <c:pt idx="18">
                  <c:v>1477.3625489999999</c:v>
                </c:pt>
                <c:pt idx="19">
                  <c:v>1477.364624</c:v>
                </c:pt>
                <c:pt idx="20">
                  <c:v>1477.3666989999999</c:v>
                </c:pt>
                <c:pt idx="21">
                  <c:v>1477.3729249999999</c:v>
                </c:pt>
                <c:pt idx="22">
                  <c:v>1477.3729249999999</c:v>
                </c:pt>
                <c:pt idx="23">
                  <c:v>1477.375</c:v>
                </c:pt>
                <c:pt idx="24">
                  <c:v>1477.375</c:v>
                </c:pt>
                <c:pt idx="25">
                  <c:v>1477.37915</c:v>
                </c:pt>
                <c:pt idx="26">
                  <c:v>1477.381226</c:v>
                </c:pt>
                <c:pt idx="27">
                  <c:v>1477.381226</c:v>
                </c:pt>
                <c:pt idx="28">
                  <c:v>1477.385376</c:v>
                </c:pt>
                <c:pt idx="29">
                  <c:v>1477.3874510000001</c:v>
                </c:pt>
                <c:pt idx="30">
                  <c:v>1477.3874510000001</c:v>
                </c:pt>
                <c:pt idx="31">
                  <c:v>1477.3895259999999</c:v>
                </c:pt>
                <c:pt idx="32">
                  <c:v>1477.3917240000001</c:v>
                </c:pt>
                <c:pt idx="33">
                  <c:v>1477.3917240000001</c:v>
                </c:pt>
                <c:pt idx="34">
                  <c:v>1477.395874</c:v>
                </c:pt>
                <c:pt idx="35">
                  <c:v>1477.395874</c:v>
                </c:pt>
                <c:pt idx="36">
                  <c:v>1477.395874</c:v>
                </c:pt>
                <c:pt idx="37">
                  <c:v>1477.395874</c:v>
                </c:pt>
                <c:pt idx="38">
                  <c:v>1477.400024</c:v>
                </c:pt>
                <c:pt idx="39">
                  <c:v>1477.395874</c:v>
                </c:pt>
                <c:pt idx="40">
                  <c:v>1477.395874</c:v>
                </c:pt>
                <c:pt idx="41">
                  <c:v>1477.3979489999999</c:v>
                </c:pt>
                <c:pt idx="42">
                  <c:v>1477.400024</c:v>
                </c:pt>
                <c:pt idx="43">
                  <c:v>1477.4041749999999</c:v>
                </c:pt>
                <c:pt idx="44">
                  <c:v>1477.4041749999999</c:v>
                </c:pt>
                <c:pt idx="45">
                  <c:v>1477.40625</c:v>
                </c:pt>
                <c:pt idx="46">
                  <c:v>1477.412476</c:v>
                </c:pt>
                <c:pt idx="47">
                  <c:v>1477.412476</c:v>
                </c:pt>
                <c:pt idx="48">
                  <c:v>1477.4145510000001</c:v>
                </c:pt>
                <c:pt idx="49">
                  <c:v>1477.4145510000001</c:v>
                </c:pt>
                <c:pt idx="50">
                  <c:v>1477.416626</c:v>
                </c:pt>
                <c:pt idx="51">
                  <c:v>1477.4207759999999</c:v>
                </c:pt>
                <c:pt idx="52">
                  <c:v>1477.4207759999999</c:v>
                </c:pt>
                <c:pt idx="53">
                  <c:v>1477.4229740000001</c:v>
                </c:pt>
                <c:pt idx="54">
                  <c:v>1477.4250489999999</c:v>
                </c:pt>
                <c:pt idx="55">
                  <c:v>1477.427124</c:v>
                </c:pt>
                <c:pt idx="56">
                  <c:v>1477.427124</c:v>
                </c:pt>
                <c:pt idx="57">
                  <c:v>1477.427124</c:v>
                </c:pt>
                <c:pt idx="58">
                  <c:v>1477.427124</c:v>
                </c:pt>
                <c:pt idx="59">
                  <c:v>1477.431274</c:v>
                </c:pt>
                <c:pt idx="60">
                  <c:v>1477.43335</c:v>
                </c:pt>
                <c:pt idx="61">
                  <c:v>1477.4375</c:v>
                </c:pt>
                <c:pt idx="62">
                  <c:v>1477.4395750000001</c:v>
                </c:pt>
                <c:pt idx="63">
                  <c:v>1477.443726</c:v>
                </c:pt>
                <c:pt idx="64">
                  <c:v>1477.447876</c:v>
                </c:pt>
                <c:pt idx="65">
                  <c:v>1477.447876</c:v>
                </c:pt>
                <c:pt idx="66">
                  <c:v>1477.4458010000001</c:v>
                </c:pt>
                <c:pt idx="67">
                  <c:v>1477.443726</c:v>
                </c:pt>
                <c:pt idx="68">
                  <c:v>1477.447876</c:v>
                </c:pt>
                <c:pt idx="69">
                  <c:v>1477.443726</c:v>
                </c:pt>
                <c:pt idx="70">
                  <c:v>1477.4458010000001</c:v>
                </c:pt>
                <c:pt idx="71">
                  <c:v>1477.4458010000001</c:v>
                </c:pt>
                <c:pt idx="72">
                  <c:v>1477.447876</c:v>
                </c:pt>
                <c:pt idx="73">
                  <c:v>1477.447876</c:v>
                </c:pt>
                <c:pt idx="74">
                  <c:v>1477.447876</c:v>
                </c:pt>
                <c:pt idx="75">
                  <c:v>1477.443726</c:v>
                </c:pt>
                <c:pt idx="76">
                  <c:v>1477.44165</c:v>
                </c:pt>
                <c:pt idx="77">
                  <c:v>1477.44165</c:v>
                </c:pt>
                <c:pt idx="78">
                  <c:v>1477.44165</c:v>
                </c:pt>
                <c:pt idx="79">
                  <c:v>1477.44165</c:v>
                </c:pt>
                <c:pt idx="80">
                  <c:v>1477.4395750000001</c:v>
                </c:pt>
                <c:pt idx="81">
                  <c:v>1477.4395750000001</c:v>
                </c:pt>
                <c:pt idx="82">
                  <c:v>1477.4375</c:v>
                </c:pt>
                <c:pt idx="83">
                  <c:v>1477.43335</c:v>
                </c:pt>
                <c:pt idx="84">
                  <c:v>1477.4291989999999</c:v>
                </c:pt>
                <c:pt idx="85">
                  <c:v>1477.427124</c:v>
                </c:pt>
                <c:pt idx="86">
                  <c:v>1477.4250489999999</c:v>
                </c:pt>
                <c:pt idx="87">
                  <c:v>1477.4229740000001</c:v>
                </c:pt>
                <c:pt idx="88">
                  <c:v>1477.4145510000001</c:v>
                </c:pt>
                <c:pt idx="89">
                  <c:v>1477.4083250000001</c:v>
                </c:pt>
                <c:pt idx="90">
                  <c:v>1477.40625</c:v>
                </c:pt>
                <c:pt idx="91">
                  <c:v>1477.4041749999999</c:v>
                </c:pt>
                <c:pt idx="92">
                  <c:v>1477.400024</c:v>
                </c:pt>
                <c:pt idx="93">
                  <c:v>1477.4021</c:v>
                </c:pt>
                <c:pt idx="94">
                  <c:v>1477.400024</c:v>
                </c:pt>
                <c:pt idx="95">
                  <c:v>1477.4021</c:v>
                </c:pt>
                <c:pt idx="96">
                  <c:v>1477.3979489999999</c:v>
                </c:pt>
                <c:pt idx="97">
                  <c:v>1477.3937989999999</c:v>
                </c:pt>
                <c:pt idx="98">
                  <c:v>1477.3917240000001</c:v>
                </c:pt>
                <c:pt idx="99">
                  <c:v>1477.3937989999999</c:v>
                </c:pt>
                <c:pt idx="100">
                  <c:v>1477.3937989999999</c:v>
                </c:pt>
                <c:pt idx="101">
                  <c:v>1477.3937989999999</c:v>
                </c:pt>
                <c:pt idx="102">
                  <c:v>1477.3917240000001</c:v>
                </c:pt>
                <c:pt idx="103">
                  <c:v>1477.3895259999999</c:v>
                </c:pt>
                <c:pt idx="104">
                  <c:v>1477.3917240000001</c:v>
                </c:pt>
                <c:pt idx="105">
                  <c:v>1477.3937989999999</c:v>
                </c:pt>
                <c:pt idx="106">
                  <c:v>1477.3917240000001</c:v>
                </c:pt>
                <c:pt idx="107">
                  <c:v>1477.3917240000001</c:v>
                </c:pt>
                <c:pt idx="108">
                  <c:v>1477.3917240000001</c:v>
                </c:pt>
                <c:pt idx="109">
                  <c:v>1477.3895259999999</c:v>
                </c:pt>
                <c:pt idx="110">
                  <c:v>1477.3874510000001</c:v>
                </c:pt>
                <c:pt idx="111">
                  <c:v>1477.3874510000001</c:v>
                </c:pt>
                <c:pt idx="112">
                  <c:v>1477.3917240000001</c:v>
                </c:pt>
                <c:pt idx="113">
                  <c:v>1477.395874</c:v>
                </c:pt>
                <c:pt idx="114">
                  <c:v>1477.3979489999999</c:v>
                </c:pt>
                <c:pt idx="115">
                  <c:v>1477.400024</c:v>
                </c:pt>
                <c:pt idx="116">
                  <c:v>1477.4021</c:v>
                </c:pt>
                <c:pt idx="117">
                  <c:v>1477.400024</c:v>
                </c:pt>
                <c:pt idx="118">
                  <c:v>1477.395874</c:v>
                </c:pt>
                <c:pt idx="119">
                  <c:v>1477.3917240000001</c:v>
                </c:pt>
                <c:pt idx="120">
                  <c:v>1477.3937989999999</c:v>
                </c:pt>
                <c:pt idx="121">
                  <c:v>1477.395874</c:v>
                </c:pt>
                <c:pt idx="122">
                  <c:v>1477.3979489999999</c:v>
                </c:pt>
                <c:pt idx="123">
                  <c:v>1477.400024</c:v>
                </c:pt>
                <c:pt idx="124">
                  <c:v>1477.4021</c:v>
                </c:pt>
                <c:pt idx="125">
                  <c:v>1477.4021</c:v>
                </c:pt>
                <c:pt idx="126">
                  <c:v>1477.4041749999999</c:v>
                </c:pt>
                <c:pt idx="127">
                  <c:v>1477.4041749999999</c:v>
                </c:pt>
                <c:pt idx="128">
                  <c:v>1477.4021</c:v>
                </c:pt>
                <c:pt idx="129">
                  <c:v>1477.400024</c:v>
                </c:pt>
                <c:pt idx="130">
                  <c:v>1477.40625</c:v>
                </c:pt>
                <c:pt idx="131">
                  <c:v>1477.40625</c:v>
                </c:pt>
                <c:pt idx="132">
                  <c:v>1477.4083250000001</c:v>
                </c:pt>
                <c:pt idx="133">
                  <c:v>1477.4104</c:v>
                </c:pt>
                <c:pt idx="134">
                  <c:v>1477.4104</c:v>
                </c:pt>
                <c:pt idx="135">
                  <c:v>1477.4083250000001</c:v>
                </c:pt>
                <c:pt idx="136">
                  <c:v>1477.40625</c:v>
                </c:pt>
                <c:pt idx="137">
                  <c:v>1477.4083250000001</c:v>
                </c:pt>
                <c:pt idx="138">
                  <c:v>1477.40625</c:v>
                </c:pt>
                <c:pt idx="139">
                  <c:v>1477.4041749999999</c:v>
                </c:pt>
                <c:pt idx="140">
                  <c:v>1477.4041749999999</c:v>
                </c:pt>
                <c:pt idx="141">
                  <c:v>1477.4083250000001</c:v>
                </c:pt>
                <c:pt idx="142">
                  <c:v>1477.412476</c:v>
                </c:pt>
                <c:pt idx="143">
                  <c:v>1477.4145510000001</c:v>
                </c:pt>
                <c:pt idx="144">
                  <c:v>1477.416626</c:v>
                </c:pt>
                <c:pt idx="145">
                  <c:v>1477.4187010000001</c:v>
                </c:pt>
                <c:pt idx="146">
                  <c:v>1477.416626</c:v>
                </c:pt>
                <c:pt idx="147">
                  <c:v>1477.4145510000001</c:v>
                </c:pt>
                <c:pt idx="148">
                  <c:v>1477.416626</c:v>
                </c:pt>
                <c:pt idx="149">
                  <c:v>1477.416626</c:v>
                </c:pt>
                <c:pt idx="150">
                  <c:v>1477.4187010000001</c:v>
                </c:pt>
                <c:pt idx="151">
                  <c:v>1477.4207759999999</c:v>
                </c:pt>
                <c:pt idx="152">
                  <c:v>1477.4229740000001</c:v>
                </c:pt>
                <c:pt idx="153">
                  <c:v>1477.4250489999999</c:v>
                </c:pt>
                <c:pt idx="154">
                  <c:v>1477.427124</c:v>
                </c:pt>
                <c:pt idx="155">
                  <c:v>1477.427124</c:v>
                </c:pt>
                <c:pt idx="156">
                  <c:v>1477.4250489999999</c:v>
                </c:pt>
              </c:numCache>
            </c:numRef>
          </c:yVal>
          <c:smooth val="0"/>
          <c:extLst>
            <c:ext xmlns:c16="http://schemas.microsoft.com/office/drawing/2014/chart" uri="{C3380CC4-5D6E-409C-BE32-E72D297353CC}">
              <c16:uniqueId val="{00000004-E514-412E-A1C7-9BBAE96B539C}"/>
            </c:ext>
          </c:extLst>
        </c:ser>
        <c:ser>
          <c:idx val="10"/>
          <c:order val="5"/>
          <c:tx>
            <c:strRef>
              <c:f>透視度1次演算式!$O$2</c:f>
              <c:strCache>
                <c:ptCount val="1"/>
                <c:pt idx="0">
                  <c:v>Ref</c:v>
                </c:pt>
              </c:strCache>
            </c:strRef>
          </c:tx>
          <c:spPr>
            <a:ln w="19050" cap="rnd">
              <a:solidFill>
                <a:schemeClr val="accent5">
                  <a:lumMod val="60000"/>
                </a:schemeClr>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透視度1次演算式!$O$3:$O$1323</c:f>
              <c:numCache>
                <c:formatCode>General</c:formatCode>
                <c:ptCount val="1321"/>
                <c:pt idx="0">
                  <c:v>1477.9604489999999</c:v>
                </c:pt>
                <c:pt idx="1">
                  <c:v>1477.96875</c:v>
                </c:pt>
                <c:pt idx="2">
                  <c:v>1477.9708250000001</c:v>
                </c:pt>
                <c:pt idx="3">
                  <c:v>1477.9729</c:v>
                </c:pt>
                <c:pt idx="4">
                  <c:v>1477.974976</c:v>
                </c:pt>
                <c:pt idx="5">
                  <c:v>1477.9854740000001</c:v>
                </c:pt>
                <c:pt idx="6">
                  <c:v>1477.9916989999999</c:v>
                </c:pt>
                <c:pt idx="7">
                  <c:v>1478</c:v>
                </c:pt>
                <c:pt idx="8">
                  <c:v>1478</c:v>
                </c:pt>
                <c:pt idx="9">
                  <c:v>1478.010376</c:v>
                </c:pt>
                <c:pt idx="10">
                  <c:v>1478.0145259999999</c:v>
                </c:pt>
                <c:pt idx="11">
                  <c:v>1478.0187989999999</c:v>
                </c:pt>
                <c:pt idx="12">
                  <c:v>1478.020874</c:v>
                </c:pt>
                <c:pt idx="13">
                  <c:v>1478.03125</c:v>
                </c:pt>
                <c:pt idx="14">
                  <c:v>1478.037476</c:v>
                </c:pt>
                <c:pt idx="15">
                  <c:v>1478.0437010000001</c:v>
                </c:pt>
                <c:pt idx="16">
                  <c:v>1478.0479740000001</c:v>
                </c:pt>
                <c:pt idx="17">
                  <c:v>1478.056274</c:v>
                </c:pt>
                <c:pt idx="18">
                  <c:v>1478.05835</c:v>
                </c:pt>
                <c:pt idx="19">
                  <c:v>1478.0645750000001</c:v>
                </c:pt>
                <c:pt idx="20">
                  <c:v>1478.0708010000001</c:v>
                </c:pt>
                <c:pt idx="21">
                  <c:v>1478.083374</c:v>
                </c:pt>
                <c:pt idx="22">
                  <c:v>1478.087524</c:v>
                </c:pt>
                <c:pt idx="23">
                  <c:v>1478.0896</c:v>
                </c:pt>
                <c:pt idx="24">
                  <c:v>1478.09375</c:v>
                </c:pt>
                <c:pt idx="25">
                  <c:v>1478.099976</c:v>
                </c:pt>
                <c:pt idx="26">
                  <c:v>1478.104126</c:v>
                </c:pt>
                <c:pt idx="27">
                  <c:v>1478.1082759999999</c:v>
                </c:pt>
                <c:pt idx="28">
                  <c:v>1478.114624</c:v>
                </c:pt>
                <c:pt idx="29">
                  <c:v>1478.12085</c:v>
                </c:pt>
                <c:pt idx="30">
                  <c:v>1478.12085</c:v>
                </c:pt>
                <c:pt idx="31">
                  <c:v>1478.12085</c:v>
                </c:pt>
                <c:pt idx="32">
                  <c:v>1478.1270750000001</c:v>
                </c:pt>
                <c:pt idx="33">
                  <c:v>1478.12915</c:v>
                </c:pt>
                <c:pt idx="34">
                  <c:v>1478.1333010000001</c:v>
                </c:pt>
                <c:pt idx="35">
                  <c:v>1478.135376</c:v>
                </c:pt>
                <c:pt idx="36">
                  <c:v>1478.1417240000001</c:v>
                </c:pt>
                <c:pt idx="37">
                  <c:v>1478.1479489999999</c:v>
                </c:pt>
                <c:pt idx="38">
                  <c:v>1478.145874</c:v>
                </c:pt>
                <c:pt idx="39">
                  <c:v>1478.1479489999999</c:v>
                </c:pt>
                <c:pt idx="40">
                  <c:v>1478.150024</c:v>
                </c:pt>
                <c:pt idx="41">
                  <c:v>1478.1541749999999</c:v>
                </c:pt>
                <c:pt idx="42">
                  <c:v>1478.15625</c:v>
                </c:pt>
                <c:pt idx="43">
                  <c:v>1478.1583250000001</c:v>
                </c:pt>
                <c:pt idx="44">
                  <c:v>1478.1604</c:v>
                </c:pt>
                <c:pt idx="45">
                  <c:v>1478.162476</c:v>
                </c:pt>
                <c:pt idx="46">
                  <c:v>1478.1687010000001</c:v>
                </c:pt>
                <c:pt idx="47">
                  <c:v>1478.1729740000001</c:v>
                </c:pt>
                <c:pt idx="48">
                  <c:v>1478.1729740000001</c:v>
                </c:pt>
                <c:pt idx="49">
                  <c:v>1478.18335</c:v>
                </c:pt>
                <c:pt idx="50">
                  <c:v>1478.18335</c:v>
                </c:pt>
                <c:pt idx="51">
                  <c:v>1478.1854249999999</c:v>
                </c:pt>
                <c:pt idx="52">
                  <c:v>1478.1854249999999</c:v>
                </c:pt>
                <c:pt idx="53">
                  <c:v>1478.1854249999999</c:v>
                </c:pt>
                <c:pt idx="54">
                  <c:v>1478.1854249999999</c:v>
                </c:pt>
                <c:pt idx="55">
                  <c:v>1478.1875</c:v>
                </c:pt>
                <c:pt idx="56">
                  <c:v>1478.1854249999999</c:v>
                </c:pt>
                <c:pt idx="57">
                  <c:v>1478.1895750000001</c:v>
                </c:pt>
                <c:pt idx="58">
                  <c:v>1478.1875</c:v>
                </c:pt>
                <c:pt idx="59">
                  <c:v>1478.181274</c:v>
                </c:pt>
                <c:pt idx="60">
                  <c:v>1478.1791989999999</c:v>
                </c:pt>
                <c:pt idx="61">
                  <c:v>1478.177124</c:v>
                </c:pt>
                <c:pt idx="62">
                  <c:v>1478.181274</c:v>
                </c:pt>
                <c:pt idx="63">
                  <c:v>1478.1791989999999</c:v>
                </c:pt>
                <c:pt idx="64">
                  <c:v>1478.177124</c:v>
                </c:pt>
                <c:pt idx="65">
                  <c:v>1478.1687010000001</c:v>
                </c:pt>
                <c:pt idx="66">
                  <c:v>1478.1707759999999</c:v>
                </c:pt>
                <c:pt idx="67">
                  <c:v>1478.1645510000001</c:v>
                </c:pt>
                <c:pt idx="68">
                  <c:v>1478.162476</c:v>
                </c:pt>
                <c:pt idx="69">
                  <c:v>1478.162476</c:v>
                </c:pt>
                <c:pt idx="70">
                  <c:v>1478.15625</c:v>
                </c:pt>
                <c:pt idx="71">
                  <c:v>1478.15625</c:v>
                </c:pt>
                <c:pt idx="72">
                  <c:v>1478.1583250000001</c:v>
                </c:pt>
                <c:pt idx="73">
                  <c:v>1478.1541749999999</c:v>
                </c:pt>
                <c:pt idx="74">
                  <c:v>1478.1583250000001</c:v>
                </c:pt>
                <c:pt idx="75">
                  <c:v>1478.1604</c:v>
                </c:pt>
                <c:pt idx="76">
                  <c:v>1478.162476</c:v>
                </c:pt>
                <c:pt idx="77">
                  <c:v>1478.1687010000001</c:v>
                </c:pt>
                <c:pt idx="78">
                  <c:v>1478.1750489999999</c:v>
                </c:pt>
                <c:pt idx="79">
                  <c:v>1478.177124</c:v>
                </c:pt>
                <c:pt idx="80">
                  <c:v>1478.181274</c:v>
                </c:pt>
                <c:pt idx="81">
                  <c:v>1478.181274</c:v>
                </c:pt>
                <c:pt idx="82">
                  <c:v>1478.1854249999999</c:v>
                </c:pt>
                <c:pt idx="83">
                  <c:v>1478.193726</c:v>
                </c:pt>
                <c:pt idx="84">
                  <c:v>1478.197876</c:v>
                </c:pt>
                <c:pt idx="85">
                  <c:v>1478.2020259999999</c:v>
                </c:pt>
                <c:pt idx="86">
                  <c:v>1478.1999510000001</c:v>
                </c:pt>
                <c:pt idx="87">
                  <c:v>1478.2020259999999</c:v>
                </c:pt>
                <c:pt idx="88">
                  <c:v>1478.2042240000001</c:v>
                </c:pt>
                <c:pt idx="89">
                  <c:v>1478.2166749999999</c:v>
                </c:pt>
                <c:pt idx="90">
                  <c:v>1478.21875</c:v>
                </c:pt>
                <c:pt idx="91">
                  <c:v>1478.2270510000001</c:v>
                </c:pt>
                <c:pt idx="92">
                  <c:v>1478.2312010000001</c:v>
                </c:pt>
                <c:pt idx="93">
                  <c:v>1478.2332759999999</c:v>
                </c:pt>
                <c:pt idx="94">
                  <c:v>1478.239624</c:v>
                </c:pt>
                <c:pt idx="95">
                  <c:v>1478.239624</c:v>
                </c:pt>
                <c:pt idx="96">
                  <c:v>1478.239624</c:v>
                </c:pt>
                <c:pt idx="97">
                  <c:v>1478.2479249999999</c:v>
                </c:pt>
                <c:pt idx="98">
                  <c:v>1478.2479249999999</c:v>
                </c:pt>
                <c:pt idx="99">
                  <c:v>1478.2479249999999</c:v>
                </c:pt>
                <c:pt idx="100">
                  <c:v>1478.2479249999999</c:v>
                </c:pt>
                <c:pt idx="101">
                  <c:v>1478.2479249999999</c:v>
                </c:pt>
                <c:pt idx="102">
                  <c:v>1478.25</c:v>
                </c:pt>
                <c:pt idx="103">
                  <c:v>1478.25</c:v>
                </c:pt>
                <c:pt idx="104">
                  <c:v>1478.25</c:v>
                </c:pt>
                <c:pt idx="105">
                  <c:v>1478.2520750000001</c:v>
                </c:pt>
                <c:pt idx="106">
                  <c:v>1478.25415</c:v>
                </c:pt>
                <c:pt idx="107">
                  <c:v>1478.25415</c:v>
                </c:pt>
                <c:pt idx="108">
                  <c:v>1478.2520750000001</c:v>
                </c:pt>
                <c:pt idx="109">
                  <c:v>1478.25415</c:v>
                </c:pt>
                <c:pt idx="110">
                  <c:v>1478.256226</c:v>
                </c:pt>
                <c:pt idx="111">
                  <c:v>1478.2583010000001</c:v>
                </c:pt>
                <c:pt idx="112">
                  <c:v>1478.2583010000001</c:v>
                </c:pt>
                <c:pt idx="113">
                  <c:v>1478.260376</c:v>
                </c:pt>
                <c:pt idx="114">
                  <c:v>1478.2583010000001</c:v>
                </c:pt>
                <c:pt idx="115">
                  <c:v>1478.2583010000001</c:v>
                </c:pt>
                <c:pt idx="116">
                  <c:v>1478.260376</c:v>
                </c:pt>
                <c:pt idx="117">
                  <c:v>1478.260376</c:v>
                </c:pt>
                <c:pt idx="118">
                  <c:v>1478.260376</c:v>
                </c:pt>
                <c:pt idx="119">
                  <c:v>1478.2624510000001</c:v>
                </c:pt>
                <c:pt idx="120">
                  <c:v>1478.2645259999999</c:v>
                </c:pt>
                <c:pt idx="121">
                  <c:v>1478.260376</c:v>
                </c:pt>
                <c:pt idx="122">
                  <c:v>1478.2624510000001</c:v>
                </c:pt>
                <c:pt idx="123">
                  <c:v>1478.2624510000001</c:v>
                </c:pt>
                <c:pt idx="124">
                  <c:v>1478.2624510000001</c:v>
                </c:pt>
                <c:pt idx="125">
                  <c:v>1478.2667240000001</c:v>
                </c:pt>
                <c:pt idx="126">
                  <c:v>1478.2667240000001</c:v>
                </c:pt>
                <c:pt idx="127">
                  <c:v>1478.2667240000001</c:v>
                </c:pt>
                <c:pt idx="128">
                  <c:v>1478.2687989999999</c:v>
                </c:pt>
                <c:pt idx="129">
                  <c:v>1478.270874</c:v>
                </c:pt>
                <c:pt idx="130">
                  <c:v>1478.270874</c:v>
                </c:pt>
                <c:pt idx="131">
                  <c:v>1478.2687989999999</c:v>
                </c:pt>
                <c:pt idx="132">
                  <c:v>1478.270874</c:v>
                </c:pt>
                <c:pt idx="133">
                  <c:v>1478.270874</c:v>
                </c:pt>
                <c:pt idx="134">
                  <c:v>1478.2729489999999</c:v>
                </c:pt>
                <c:pt idx="135">
                  <c:v>1478.2729489999999</c:v>
                </c:pt>
                <c:pt idx="136">
                  <c:v>1478.2771</c:v>
                </c:pt>
                <c:pt idx="137">
                  <c:v>1478.28125</c:v>
                </c:pt>
                <c:pt idx="138">
                  <c:v>1478.28125</c:v>
                </c:pt>
                <c:pt idx="139">
                  <c:v>1478.2791749999999</c:v>
                </c:pt>
                <c:pt idx="140">
                  <c:v>1478.28125</c:v>
                </c:pt>
                <c:pt idx="141">
                  <c:v>1478.2833250000001</c:v>
                </c:pt>
                <c:pt idx="142">
                  <c:v>1478.2833250000001</c:v>
                </c:pt>
                <c:pt idx="143">
                  <c:v>1478.2854</c:v>
                </c:pt>
                <c:pt idx="144">
                  <c:v>1478.2833250000001</c:v>
                </c:pt>
                <c:pt idx="145">
                  <c:v>1478.2791749999999</c:v>
                </c:pt>
                <c:pt idx="146">
                  <c:v>1478.2771</c:v>
                </c:pt>
                <c:pt idx="147">
                  <c:v>1478.2771</c:v>
                </c:pt>
                <c:pt idx="148">
                  <c:v>1478.2771</c:v>
                </c:pt>
                <c:pt idx="149">
                  <c:v>1478.275024</c:v>
                </c:pt>
                <c:pt idx="150">
                  <c:v>1478.275024</c:v>
                </c:pt>
                <c:pt idx="151">
                  <c:v>1478.275024</c:v>
                </c:pt>
                <c:pt idx="152">
                  <c:v>1478.2729489999999</c:v>
                </c:pt>
                <c:pt idx="153">
                  <c:v>1478.2729489999999</c:v>
                </c:pt>
                <c:pt idx="154">
                  <c:v>1478.270874</c:v>
                </c:pt>
                <c:pt idx="155">
                  <c:v>1478.270874</c:v>
                </c:pt>
                <c:pt idx="156">
                  <c:v>1478.2687989999999</c:v>
                </c:pt>
                <c:pt idx="157">
                  <c:v>1478.2687989999999</c:v>
                </c:pt>
                <c:pt idx="158">
                  <c:v>1478.2667240000001</c:v>
                </c:pt>
                <c:pt idx="159">
                  <c:v>1478.2645259999999</c:v>
                </c:pt>
                <c:pt idx="160">
                  <c:v>1478.2645259999999</c:v>
                </c:pt>
                <c:pt idx="161">
                  <c:v>1478.2624510000001</c:v>
                </c:pt>
                <c:pt idx="162">
                  <c:v>1478.2645259999999</c:v>
                </c:pt>
                <c:pt idx="163">
                  <c:v>1478.2667240000001</c:v>
                </c:pt>
                <c:pt idx="164">
                  <c:v>1478.2624510000001</c:v>
                </c:pt>
                <c:pt idx="165">
                  <c:v>1478.260376</c:v>
                </c:pt>
                <c:pt idx="166">
                  <c:v>1478.2583010000001</c:v>
                </c:pt>
                <c:pt idx="167">
                  <c:v>1478.2583010000001</c:v>
                </c:pt>
                <c:pt idx="168">
                  <c:v>1478.2645259999999</c:v>
                </c:pt>
                <c:pt idx="169">
                  <c:v>1478.2729489999999</c:v>
                </c:pt>
                <c:pt idx="170">
                  <c:v>1478.2729489999999</c:v>
                </c:pt>
                <c:pt idx="171">
                  <c:v>1478.270874</c:v>
                </c:pt>
                <c:pt idx="172">
                  <c:v>1478.270874</c:v>
                </c:pt>
                <c:pt idx="173">
                  <c:v>1478.270874</c:v>
                </c:pt>
                <c:pt idx="174">
                  <c:v>1478.2687989999999</c:v>
                </c:pt>
                <c:pt idx="175">
                  <c:v>1478.270874</c:v>
                </c:pt>
                <c:pt idx="176">
                  <c:v>1478.2729489999999</c:v>
                </c:pt>
                <c:pt idx="177">
                  <c:v>1478.2729489999999</c:v>
                </c:pt>
                <c:pt idx="178">
                  <c:v>1478.2729489999999</c:v>
                </c:pt>
                <c:pt idx="179">
                  <c:v>1478.2771</c:v>
                </c:pt>
                <c:pt idx="180">
                  <c:v>1478.2771</c:v>
                </c:pt>
                <c:pt idx="181">
                  <c:v>1478.270874</c:v>
                </c:pt>
                <c:pt idx="182">
                  <c:v>1478.2687989999999</c:v>
                </c:pt>
                <c:pt idx="183">
                  <c:v>1478.2667240000001</c:v>
                </c:pt>
                <c:pt idx="184">
                  <c:v>1478.2667240000001</c:v>
                </c:pt>
                <c:pt idx="185">
                  <c:v>1478.2624510000001</c:v>
                </c:pt>
                <c:pt idx="186">
                  <c:v>1478.2645259999999</c:v>
                </c:pt>
                <c:pt idx="187">
                  <c:v>1478.2624510000001</c:v>
                </c:pt>
                <c:pt idx="188">
                  <c:v>1478.2645259999999</c:v>
                </c:pt>
                <c:pt idx="189">
                  <c:v>1478.2729489999999</c:v>
                </c:pt>
                <c:pt idx="190">
                  <c:v>1478.2729489999999</c:v>
                </c:pt>
                <c:pt idx="191">
                  <c:v>1478.270874</c:v>
                </c:pt>
                <c:pt idx="192">
                  <c:v>1478.2687989999999</c:v>
                </c:pt>
                <c:pt idx="193">
                  <c:v>1478.2645259999999</c:v>
                </c:pt>
                <c:pt idx="194">
                  <c:v>1478.2667240000001</c:v>
                </c:pt>
                <c:pt idx="195">
                  <c:v>1478.270874</c:v>
                </c:pt>
                <c:pt idx="196">
                  <c:v>1478.2729489999999</c:v>
                </c:pt>
                <c:pt idx="197">
                  <c:v>1478.275024</c:v>
                </c:pt>
                <c:pt idx="198">
                  <c:v>1478.2771</c:v>
                </c:pt>
                <c:pt idx="199">
                  <c:v>1478.275024</c:v>
                </c:pt>
                <c:pt idx="200">
                  <c:v>1478.2729489999999</c:v>
                </c:pt>
                <c:pt idx="201">
                  <c:v>1478.275024</c:v>
                </c:pt>
                <c:pt idx="202">
                  <c:v>1478.2771</c:v>
                </c:pt>
                <c:pt idx="203">
                  <c:v>1478.2771</c:v>
                </c:pt>
                <c:pt idx="204">
                  <c:v>1478.2771</c:v>
                </c:pt>
                <c:pt idx="205">
                  <c:v>1478.28125</c:v>
                </c:pt>
                <c:pt idx="206">
                  <c:v>1478.2833250000001</c:v>
                </c:pt>
                <c:pt idx="207">
                  <c:v>1478.2833250000001</c:v>
                </c:pt>
                <c:pt idx="208">
                  <c:v>1478.28125</c:v>
                </c:pt>
                <c:pt idx="209">
                  <c:v>1478.2854</c:v>
                </c:pt>
                <c:pt idx="210">
                  <c:v>1478.2854</c:v>
                </c:pt>
                <c:pt idx="211">
                  <c:v>1478.287476</c:v>
                </c:pt>
                <c:pt idx="212">
                  <c:v>1478.287476</c:v>
                </c:pt>
                <c:pt idx="213">
                  <c:v>1478.2854</c:v>
                </c:pt>
                <c:pt idx="214">
                  <c:v>1478.2895510000001</c:v>
                </c:pt>
                <c:pt idx="215">
                  <c:v>1478.291626</c:v>
                </c:pt>
                <c:pt idx="216">
                  <c:v>1478.291626</c:v>
                </c:pt>
                <c:pt idx="217">
                  <c:v>1478.2977289999999</c:v>
                </c:pt>
                <c:pt idx="218">
                  <c:v>1478.2977289999999</c:v>
                </c:pt>
                <c:pt idx="219">
                  <c:v>1478.2957759999999</c:v>
                </c:pt>
                <c:pt idx="220">
                  <c:v>1478.2957759999999</c:v>
                </c:pt>
                <c:pt idx="221">
                  <c:v>1478.2937010000001</c:v>
                </c:pt>
                <c:pt idx="222">
                  <c:v>1478.2957759999999</c:v>
                </c:pt>
                <c:pt idx="223">
                  <c:v>1478.2979740000001</c:v>
                </c:pt>
                <c:pt idx="224">
                  <c:v>1478.3000489999999</c:v>
                </c:pt>
                <c:pt idx="225">
                  <c:v>1478.3000489999999</c:v>
                </c:pt>
                <c:pt idx="226">
                  <c:v>1478.3000489999999</c:v>
                </c:pt>
                <c:pt idx="227">
                  <c:v>1478.3000489999999</c:v>
                </c:pt>
                <c:pt idx="228">
                  <c:v>1478.302124</c:v>
                </c:pt>
                <c:pt idx="229">
                  <c:v>1478.3041989999999</c:v>
                </c:pt>
                <c:pt idx="230">
                  <c:v>1478.3041989999999</c:v>
                </c:pt>
                <c:pt idx="231">
                  <c:v>1478.30835</c:v>
                </c:pt>
                <c:pt idx="232">
                  <c:v>1478.30835</c:v>
                </c:pt>
                <c:pt idx="233">
                  <c:v>1478.30835</c:v>
                </c:pt>
                <c:pt idx="234">
                  <c:v>1478.3041989999999</c:v>
                </c:pt>
                <c:pt idx="235">
                  <c:v>1478.302124</c:v>
                </c:pt>
                <c:pt idx="236">
                  <c:v>1478.302124</c:v>
                </c:pt>
                <c:pt idx="237">
                  <c:v>1478.302124</c:v>
                </c:pt>
                <c:pt idx="238">
                  <c:v>1478.302124</c:v>
                </c:pt>
                <c:pt idx="239">
                  <c:v>1478.302124</c:v>
                </c:pt>
                <c:pt idx="240">
                  <c:v>1478.3000489999999</c:v>
                </c:pt>
                <c:pt idx="241">
                  <c:v>1478.2937010000001</c:v>
                </c:pt>
                <c:pt idx="242">
                  <c:v>1478.2957759999999</c:v>
                </c:pt>
                <c:pt idx="243">
                  <c:v>1478.2979740000001</c:v>
                </c:pt>
                <c:pt idx="244">
                  <c:v>1478.2979740000001</c:v>
                </c:pt>
                <c:pt idx="245">
                  <c:v>1478.3000489999999</c:v>
                </c:pt>
                <c:pt idx="246">
                  <c:v>1478.2979740000001</c:v>
                </c:pt>
                <c:pt idx="247">
                  <c:v>1478.2957759999999</c:v>
                </c:pt>
                <c:pt idx="248">
                  <c:v>1478.2957759999999</c:v>
                </c:pt>
                <c:pt idx="249">
                  <c:v>1478.2937010000001</c:v>
                </c:pt>
              </c:numCache>
            </c:numRef>
          </c:yVal>
          <c:smooth val="0"/>
          <c:extLst>
            <c:ext xmlns:c16="http://schemas.microsoft.com/office/drawing/2014/chart" uri="{C3380CC4-5D6E-409C-BE32-E72D297353CC}">
              <c16:uniqueId val="{00000005-E514-412E-A1C7-9BBAE96B539C}"/>
            </c:ext>
          </c:extLst>
        </c:ser>
        <c:dLbls>
          <c:showLegendKey val="0"/>
          <c:showVal val="0"/>
          <c:showCatName val="0"/>
          <c:showSerName val="0"/>
          <c:showPercent val="0"/>
          <c:showBubbleSize val="0"/>
        </c:dLbls>
        <c:axId val="737671279"/>
        <c:axId val="737673679"/>
      </c:scatterChart>
      <c:valAx>
        <c:axId val="737671279"/>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3679"/>
        <c:crosses val="autoZero"/>
        <c:crossBetween val="midCat"/>
      </c:valAx>
      <c:valAx>
        <c:axId val="73767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12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吸光度と透視度</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smoothMarker"/>
        <c:varyColors val="0"/>
        <c:ser>
          <c:idx val="0"/>
          <c:order val="0"/>
          <c:tx>
            <c:strRef>
              <c:f>透視度1次演算式!$AE$47</c:f>
              <c:strCache>
                <c:ptCount val="1"/>
                <c:pt idx="0">
                  <c:v>吸光度</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2.0351924759405074E-2"/>
                  <c:y val="-0.44491542723826188"/>
                </c:manualLayout>
              </c:layout>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透視度1次演算式!$AE$49:$AE$54</c:f>
              <c:numCache>
                <c:formatCode>General</c:formatCode>
                <c:ptCount val="6"/>
                <c:pt idx="0">
                  <c:v>8.7936853522913776E-4</c:v>
                </c:pt>
                <c:pt idx="1">
                  <c:v>1.4535686258708882E-3</c:v>
                </c:pt>
                <c:pt idx="2">
                  <c:v>3.5039032927552984E-3</c:v>
                </c:pt>
                <c:pt idx="3">
                  <c:v>7.4748352127350752E-3</c:v>
                </c:pt>
                <c:pt idx="4">
                  <c:v>1.5841594455348783E-2</c:v>
                </c:pt>
                <c:pt idx="5">
                  <c:v>8.465665993834505E-2</c:v>
                </c:pt>
              </c:numCache>
            </c:numRef>
          </c:xVal>
          <c:yVal>
            <c:numRef>
              <c:f>透視度1次演算式!$AD$49:$AD$54</c:f>
              <c:numCache>
                <c:formatCode>0.0_ </c:formatCode>
                <c:ptCount val="6"/>
                <c:pt idx="0">
                  <c:v>93.7</c:v>
                </c:pt>
                <c:pt idx="1">
                  <c:v>62.433333333333337</c:v>
                </c:pt>
                <c:pt idx="2">
                  <c:v>35.733333333333334</c:v>
                </c:pt>
                <c:pt idx="3">
                  <c:v>18.5</c:v>
                </c:pt>
                <c:pt idx="4">
                  <c:v>9.4</c:v>
                </c:pt>
                <c:pt idx="5">
                  <c:v>1.7666666666666666</c:v>
                </c:pt>
              </c:numCache>
            </c:numRef>
          </c:yVal>
          <c:smooth val="1"/>
          <c:extLst>
            <c:ext xmlns:c16="http://schemas.microsoft.com/office/drawing/2014/chart" uri="{C3380CC4-5D6E-409C-BE32-E72D297353CC}">
              <c16:uniqueId val="{00000001-A93C-457C-A221-293654E4DD97}"/>
            </c:ext>
          </c:extLst>
        </c:ser>
        <c:dLbls>
          <c:showLegendKey val="0"/>
          <c:showVal val="0"/>
          <c:showCatName val="0"/>
          <c:showSerName val="0"/>
          <c:showPercent val="0"/>
          <c:showBubbleSize val="0"/>
        </c:dLbls>
        <c:axId val="358721295"/>
        <c:axId val="358717455"/>
      </c:scatterChart>
      <c:valAx>
        <c:axId val="358721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58717455"/>
        <c:crosses val="autoZero"/>
        <c:crossBetween val="midCat"/>
      </c:valAx>
      <c:valAx>
        <c:axId val="358717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透視度</a:t>
                </a:r>
                <a:r>
                  <a:rPr lang="en-US" altLang="ja-JP"/>
                  <a:t>(cm)</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58721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吸光度と透視度（両軸対数表示）</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smoothMarker"/>
        <c:varyColors val="0"/>
        <c:ser>
          <c:idx val="0"/>
          <c:order val="0"/>
          <c:tx>
            <c:strRef>
              <c:f>透視度1次演算式!$AE$47</c:f>
              <c:strCache>
                <c:ptCount val="1"/>
                <c:pt idx="0">
                  <c:v>吸光度</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0"/>
          </c:trendline>
          <c:xVal>
            <c:numRef>
              <c:f>透視度1次演算式!$AE$49:$AE$54</c:f>
              <c:numCache>
                <c:formatCode>General</c:formatCode>
                <c:ptCount val="6"/>
                <c:pt idx="0">
                  <c:v>8.7936853522913776E-4</c:v>
                </c:pt>
                <c:pt idx="1">
                  <c:v>1.4535686258708882E-3</c:v>
                </c:pt>
                <c:pt idx="2">
                  <c:v>3.5039032927552984E-3</c:v>
                </c:pt>
                <c:pt idx="3">
                  <c:v>7.4748352127350752E-3</c:v>
                </c:pt>
                <c:pt idx="4">
                  <c:v>1.5841594455348783E-2</c:v>
                </c:pt>
                <c:pt idx="5">
                  <c:v>8.465665993834505E-2</c:v>
                </c:pt>
              </c:numCache>
            </c:numRef>
          </c:xVal>
          <c:yVal>
            <c:numRef>
              <c:f>透視度1次演算式!$AD$49:$AD$54</c:f>
              <c:numCache>
                <c:formatCode>0.0_ </c:formatCode>
                <c:ptCount val="6"/>
                <c:pt idx="0">
                  <c:v>93.7</c:v>
                </c:pt>
                <c:pt idx="1">
                  <c:v>62.433333333333337</c:v>
                </c:pt>
                <c:pt idx="2">
                  <c:v>35.733333333333334</c:v>
                </c:pt>
                <c:pt idx="3">
                  <c:v>18.5</c:v>
                </c:pt>
                <c:pt idx="4">
                  <c:v>9.4</c:v>
                </c:pt>
                <c:pt idx="5">
                  <c:v>1.7666666666666666</c:v>
                </c:pt>
              </c:numCache>
            </c:numRef>
          </c:yVal>
          <c:smooth val="1"/>
          <c:extLst>
            <c:ext xmlns:c16="http://schemas.microsoft.com/office/drawing/2014/chart" uri="{C3380CC4-5D6E-409C-BE32-E72D297353CC}">
              <c16:uniqueId val="{00000001-8F8A-4146-BCFE-4CAF755C1A00}"/>
            </c:ext>
          </c:extLst>
        </c:ser>
        <c:dLbls>
          <c:showLegendKey val="0"/>
          <c:showVal val="0"/>
          <c:showCatName val="0"/>
          <c:showSerName val="0"/>
          <c:showPercent val="0"/>
          <c:showBubbleSize val="0"/>
        </c:dLbls>
        <c:axId val="358721295"/>
        <c:axId val="358717455"/>
      </c:scatterChart>
      <c:valAx>
        <c:axId val="358721295"/>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吸光度</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58717455"/>
        <c:crosses val="autoZero"/>
        <c:crossBetween val="midCat"/>
      </c:valAx>
      <c:valAx>
        <c:axId val="358717455"/>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透視度</a:t>
                </a:r>
                <a:r>
                  <a:rPr lang="en-US" altLang="ja-JP"/>
                  <a:t>(cm)</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58721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ﾎﾙﾏｼﾞﾝ透視度</a:t>
            </a:r>
            <a:r>
              <a:rPr lang="en-US" altLang="ja-JP" sz="1400" b="0" i="0" u="none" strike="noStrike" kern="1200" spc="0" baseline="0">
                <a:solidFill>
                  <a:sysClr val="windowText" lastClr="000000">
                    <a:lumMod val="65000"/>
                    <a:lumOff val="35000"/>
                  </a:sysClr>
                </a:solidFill>
              </a:rPr>
              <a:t>90cm</a:t>
            </a:r>
            <a:r>
              <a:rPr lang="ja-JP" altLang="en-US" sz="1400" b="0" i="0" u="none" strike="noStrike" kern="1200" spc="0" baseline="0">
                <a:solidFill>
                  <a:sysClr val="windowText" lastClr="000000">
                    <a:lumMod val="65000"/>
                    <a:lumOff val="35000"/>
                  </a:sysClr>
                </a:solidFill>
              </a:rPr>
              <a:t>付近</a:t>
            </a:r>
            <a:r>
              <a:rPr lang="en-US" altLang="ja-JP" sz="1400" b="0" i="0" u="none" strike="noStrike" kern="1200" spc="0" baseline="0">
                <a:solidFill>
                  <a:sysClr val="windowText" lastClr="000000">
                    <a:lumMod val="65000"/>
                    <a:lumOff val="35000"/>
                  </a:sysClr>
                </a:solidFill>
              </a:rPr>
              <a:t>(20.2</a:t>
            </a:r>
            <a:r>
              <a:rPr lang="ja-JP" altLang="en-US" sz="1400" b="0" i="0" u="none" strike="noStrike" kern="1200" spc="0" baseline="0">
                <a:solidFill>
                  <a:sysClr val="windowText" lastClr="000000">
                    <a:lumMod val="65000"/>
                    <a:lumOff val="35000"/>
                  </a:sysClr>
                </a:solidFill>
              </a:rPr>
              <a:t>℃</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透視度1次演算式!$E$2</c:f>
              <c:strCache>
                <c:ptCount val="1"/>
                <c:pt idx="0">
                  <c:v>Ref</c:v>
                </c:pt>
              </c:strCache>
            </c:strRef>
          </c:tx>
          <c:spPr>
            <a:ln w="19050" cap="rnd">
              <a:solidFill>
                <a:schemeClr val="accent1"/>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透視度1次演算式!$E$3:$E$1323</c:f>
              <c:numCache>
                <c:formatCode>General</c:formatCode>
                <c:ptCount val="1321"/>
                <c:pt idx="0">
                  <c:v>1475.8582759999999</c:v>
                </c:pt>
                <c:pt idx="1">
                  <c:v>1475.8917240000001</c:v>
                </c:pt>
                <c:pt idx="2">
                  <c:v>1475.9229740000001</c:v>
                </c:pt>
                <c:pt idx="3">
                  <c:v>1475.989624</c:v>
                </c:pt>
                <c:pt idx="4">
                  <c:v>1476.0229489999999</c:v>
                </c:pt>
                <c:pt idx="5">
                  <c:v>1476.056274</c:v>
                </c:pt>
                <c:pt idx="6">
                  <c:v>1476.087524</c:v>
                </c:pt>
                <c:pt idx="7">
                  <c:v>1476.150024</c:v>
                </c:pt>
                <c:pt idx="8">
                  <c:v>1476.177124</c:v>
                </c:pt>
                <c:pt idx="9">
                  <c:v>1476.2062989999999</c:v>
                </c:pt>
                <c:pt idx="10">
                  <c:v>1476.2354740000001</c:v>
                </c:pt>
                <c:pt idx="11">
                  <c:v>1476.2895510000001</c:v>
                </c:pt>
                <c:pt idx="12">
                  <c:v>1476.31665</c:v>
                </c:pt>
                <c:pt idx="13">
                  <c:v>1476.3416749999999</c:v>
                </c:pt>
                <c:pt idx="14">
                  <c:v>1476.368774</c:v>
                </c:pt>
                <c:pt idx="15">
                  <c:v>1476.4207759999999</c:v>
                </c:pt>
                <c:pt idx="16">
                  <c:v>1476.4458010000001</c:v>
                </c:pt>
                <c:pt idx="17">
                  <c:v>1476.4666749999999</c:v>
                </c:pt>
                <c:pt idx="18">
                  <c:v>1476.489624</c:v>
                </c:pt>
                <c:pt idx="19">
                  <c:v>1476.537476</c:v>
                </c:pt>
                <c:pt idx="20">
                  <c:v>1476.5625</c:v>
                </c:pt>
                <c:pt idx="21">
                  <c:v>1476.5854489999999</c:v>
                </c:pt>
                <c:pt idx="22">
                  <c:v>1476.6125489999999</c:v>
                </c:pt>
                <c:pt idx="23">
                  <c:v>1476.65625</c:v>
                </c:pt>
                <c:pt idx="24">
                  <c:v>1476.677124</c:v>
                </c:pt>
                <c:pt idx="25">
                  <c:v>1476.697876</c:v>
                </c:pt>
                <c:pt idx="26">
                  <c:v>1476.7208250000001</c:v>
                </c:pt>
                <c:pt idx="27">
                  <c:v>1476.7645259999999</c:v>
                </c:pt>
                <c:pt idx="28">
                  <c:v>1476.7854</c:v>
                </c:pt>
                <c:pt idx="29">
                  <c:v>1476.802124</c:v>
                </c:pt>
                <c:pt idx="30">
                  <c:v>1476.822876</c:v>
                </c:pt>
                <c:pt idx="31">
                  <c:v>1476.8604740000001</c:v>
                </c:pt>
                <c:pt idx="32">
                  <c:v>1476.87915</c:v>
                </c:pt>
                <c:pt idx="33">
                  <c:v>1476.8979489999999</c:v>
                </c:pt>
                <c:pt idx="34">
                  <c:v>1476.916626</c:v>
                </c:pt>
                <c:pt idx="35">
                  <c:v>1476.9562989999999</c:v>
                </c:pt>
                <c:pt idx="36">
                  <c:v>1476.979126</c:v>
                </c:pt>
                <c:pt idx="37">
                  <c:v>1477</c:v>
                </c:pt>
                <c:pt idx="38">
                  <c:v>1477.0187989999999</c:v>
                </c:pt>
                <c:pt idx="39">
                  <c:v>1477.0541989999999</c:v>
                </c:pt>
                <c:pt idx="40">
                  <c:v>1477.072876</c:v>
                </c:pt>
                <c:pt idx="41">
                  <c:v>1477.09375</c:v>
                </c:pt>
                <c:pt idx="42">
                  <c:v>1477.1125489999999</c:v>
                </c:pt>
                <c:pt idx="43">
                  <c:v>1477.1541749999999</c:v>
                </c:pt>
                <c:pt idx="44">
                  <c:v>1477.1687010000001</c:v>
                </c:pt>
                <c:pt idx="45">
                  <c:v>1477.1895750000001</c:v>
                </c:pt>
                <c:pt idx="46">
                  <c:v>1477.2042240000001</c:v>
                </c:pt>
                <c:pt idx="47">
                  <c:v>1477.239624</c:v>
                </c:pt>
                <c:pt idx="48">
                  <c:v>1477.260376</c:v>
                </c:pt>
                <c:pt idx="49">
                  <c:v>1477.2791749999999</c:v>
                </c:pt>
                <c:pt idx="50">
                  <c:v>1477.302124</c:v>
                </c:pt>
                <c:pt idx="51">
                  <c:v>1477.3396</c:v>
                </c:pt>
                <c:pt idx="52">
                  <c:v>1477.3582759999999</c:v>
                </c:pt>
                <c:pt idx="53">
                  <c:v>1477.37915</c:v>
                </c:pt>
                <c:pt idx="54">
                  <c:v>1477.3979489999999</c:v>
                </c:pt>
                <c:pt idx="55">
                  <c:v>1477.4291989999999</c:v>
                </c:pt>
                <c:pt idx="56">
                  <c:v>1477.447876</c:v>
                </c:pt>
                <c:pt idx="57">
                  <c:v>1477.4646</c:v>
                </c:pt>
                <c:pt idx="58">
                  <c:v>1477.4832759999999</c:v>
                </c:pt>
                <c:pt idx="59">
                  <c:v>1477.5167240000001</c:v>
                </c:pt>
                <c:pt idx="60">
                  <c:v>1477.5271</c:v>
                </c:pt>
                <c:pt idx="61">
                  <c:v>1477.541626</c:v>
                </c:pt>
                <c:pt idx="62">
                  <c:v>1477.5604249999999</c:v>
                </c:pt>
                <c:pt idx="63">
                  <c:v>1477.5958250000001</c:v>
                </c:pt>
                <c:pt idx="64">
                  <c:v>1477.614624</c:v>
                </c:pt>
                <c:pt idx="65">
                  <c:v>1477.631226</c:v>
                </c:pt>
                <c:pt idx="66">
                  <c:v>1477.6479489999999</c:v>
                </c:pt>
                <c:pt idx="67">
                  <c:v>1477.677124</c:v>
                </c:pt>
                <c:pt idx="68">
                  <c:v>1477.69165</c:v>
                </c:pt>
                <c:pt idx="69">
                  <c:v>1477.7062989999999</c:v>
                </c:pt>
                <c:pt idx="70">
                  <c:v>1477.7229</c:v>
                </c:pt>
                <c:pt idx="71">
                  <c:v>1477.75415</c:v>
                </c:pt>
                <c:pt idx="72">
                  <c:v>1477.7667240000001</c:v>
                </c:pt>
                <c:pt idx="73">
                  <c:v>1477.78125</c:v>
                </c:pt>
                <c:pt idx="74">
                  <c:v>1477.7895510000001</c:v>
                </c:pt>
                <c:pt idx="75">
                  <c:v>1477.8104249999999</c:v>
                </c:pt>
                <c:pt idx="76">
                  <c:v>1477.822876</c:v>
                </c:pt>
                <c:pt idx="77">
                  <c:v>1477.833374</c:v>
                </c:pt>
                <c:pt idx="78">
                  <c:v>1477.84375</c:v>
                </c:pt>
                <c:pt idx="79">
                  <c:v>1477.875</c:v>
                </c:pt>
                <c:pt idx="80">
                  <c:v>1477.8874510000001</c:v>
                </c:pt>
                <c:pt idx="81">
                  <c:v>1477.9021</c:v>
                </c:pt>
                <c:pt idx="82">
                  <c:v>1477.9145510000001</c:v>
                </c:pt>
                <c:pt idx="83">
                  <c:v>1477.9354249999999</c:v>
                </c:pt>
                <c:pt idx="84">
                  <c:v>1477.947876</c:v>
                </c:pt>
                <c:pt idx="85">
                  <c:v>1477.9562989999999</c:v>
                </c:pt>
                <c:pt idx="86">
                  <c:v>1477.962524</c:v>
                </c:pt>
                <c:pt idx="87">
                  <c:v>1477.9708250000001</c:v>
                </c:pt>
                <c:pt idx="88">
                  <c:v>1477.9770510000001</c:v>
                </c:pt>
                <c:pt idx="89">
                  <c:v>1477.9875489999999</c:v>
                </c:pt>
                <c:pt idx="90">
                  <c:v>1477.9979249999999</c:v>
                </c:pt>
                <c:pt idx="91">
                  <c:v>1478.0124510000001</c:v>
                </c:pt>
                <c:pt idx="92">
                  <c:v>1478.0229489999999</c:v>
                </c:pt>
                <c:pt idx="93">
                  <c:v>1478.0333250000001</c:v>
                </c:pt>
                <c:pt idx="94">
                  <c:v>1478.0437010000001</c:v>
                </c:pt>
                <c:pt idx="95">
                  <c:v>1478.05835</c:v>
                </c:pt>
                <c:pt idx="96">
                  <c:v>1478.06665</c:v>
                </c:pt>
                <c:pt idx="97">
                  <c:v>1478.0708010000001</c:v>
                </c:pt>
                <c:pt idx="98">
                  <c:v>1478.0770259999999</c:v>
                </c:pt>
                <c:pt idx="99">
                  <c:v>1478.09375</c:v>
                </c:pt>
                <c:pt idx="100">
                  <c:v>1478.1020510000001</c:v>
                </c:pt>
                <c:pt idx="101">
                  <c:v>1478.1104740000001</c:v>
                </c:pt>
                <c:pt idx="102">
                  <c:v>1478.1166989999999</c:v>
                </c:pt>
                <c:pt idx="103">
                  <c:v>1478.12915</c:v>
                </c:pt>
                <c:pt idx="104">
                  <c:v>1478.135376</c:v>
                </c:pt>
                <c:pt idx="105">
                  <c:v>1478.1395259999999</c:v>
                </c:pt>
                <c:pt idx="106">
                  <c:v>1478.1437989999999</c:v>
                </c:pt>
                <c:pt idx="107">
                  <c:v>1478.1604</c:v>
                </c:pt>
                <c:pt idx="108">
                  <c:v>1478.166626</c:v>
                </c:pt>
                <c:pt idx="109">
                  <c:v>1478.177124</c:v>
                </c:pt>
                <c:pt idx="110">
                  <c:v>1478.1854249999999</c:v>
                </c:pt>
                <c:pt idx="111">
                  <c:v>1478.2062989999999</c:v>
                </c:pt>
                <c:pt idx="112">
                  <c:v>1478.212524</c:v>
                </c:pt>
                <c:pt idx="113">
                  <c:v>1478.2208250000001</c:v>
                </c:pt>
                <c:pt idx="114">
                  <c:v>1478.2332759999999</c:v>
                </c:pt>
                <c:pt idx="115">
                  <c:v>1478.25</c:v>
                </c:pt>
                <c:pt idx="116">
                  <c:v>1478.2583010000001</c:v>
                </c:pt>
                <c:pt idx="117">
                  <c:v>1478.2624510000001</c:v>
                </c:pt>
                <c:pt idx="118">
                  <c:v>1478.2667240000001</c:v>
                </c:pt>
                <c:pt idx="119">
                  <c:v>1478.2833250000001</c:v>
                </c:pt>
                <c:pt idx="120">
                  <c:v>1478.291626</c:v>
                </c:pt>
                <c:pt idx="121">
                  <c:v>1478.3000489999999</c:v>
                </c:pt>
                <c:pt idx="122">
                  <c:v>1478.3104249999999</c:v>
                </c:pt>
                <c:pt idx="123">
                  <c:v>1478.318726</c:v>
                </c:pt>
                <c:pt idx="124">
                  <c:v>1478.3208010000001</c:v>
                </c:pt>
                <c:pt idx="125">
                  <c:v>1478.3292240000001</c:v>
                </c:pt>
                <c:pt idx="126">
                  <c:v>1478.3354489999999</c:v>
                </c:pt>
                <c:pt idx="127">
                  <c:v>1478.3458250000001</c:v>
                </c:pt>
                <c:pt idx="128">
                  <c:v>1478.349976</c:v>
                </c:pt>
                <c:pt idx="129">
                  <c:v>1478.354126</c:v>
                </c:pt>
                <c:pt idx="130">
                  <c:v>1478.3604740000001</c:v>
                </c:pt>
                <c:pt idx="131">
                  <c:v>1478.368774</c:v>
                </c:pt>
                <c:pt idx="132">
                  <c:v>1478.3770750000001</c:v>
                </c:pt>
                <c:pt idx="133">
                  <c:v>1478.385376</c:v>
                </c:pt>
                <c:pt idx="134">
                  <c:v>1478.3917240000001</c:v>
                </c:pt>
                <c:pt idx="135">
                  <c:v>1478.4021</c:v>
                </c:pt>
                <c:pt idx="136">
                  <c:v>1478.4083250000001</c:v>
                </c:pt>
                <c:pt idx="137">
                  <c:v>1478.4104</c:v>
                </c:pt>
                <c:pt idx="138">
                  <c:v>1478.4104</c:v>
                </c:pt>
                <c:pt idx="139">
                  <c:v>1478.4187010000001</c:v>
                </c:pt>
                <c:pt idx="140">
                  <c:v>1478.4229740000001</c:v>
                </c:pt>
                <c:pt idx="141">
                  <c:v>1478.4291989999999</c:v>
                </c:pt>
                <c:pt idx="142">
                  <c:v>1478.4354249999999</c:v>
                </c:pt>
                <c:pt idx="143">
                  <c:v>1478.44165</c:v>
                </c:pt>
                <c:pt idx="144">
                  <c:v>1478.4458010000001</c:v>
                </c:pt>
                <c:pt idx="145">
                  <c:v>1478.4499510000001</c:v>
                </c:pt>
                <c:pt idx="146">
                  <c:v>1478.4499510000001</c:v>
                </c:pt>
                <c:pt idx="147">
                  <c:v>1478.4646</c:v>
                </c:pt>
                <c:pt idx="148">
                  <c:v>1478.4729</c:v>
                </c:pt>
                <c:pt idx="149">
                  <c:v>1478.474976</c:v>
                </c:pt>
                <c:pt idx="150">
                  <c:v>1478.479126</c:v>
                </c:pt>
                <c:pt idx="151">
                  <c:v>1478.489624</c:v>
                </c:pt>
                <c:pt idx="152">
                  <c:v>1478.493774</c:v>
                </c:pt>
                <c:pt idx="153">
                  <c:v>1478.4979249999999</c:v>
                </c:pt>
                <c:pt idx="154">
                  <c:v>1478.5020750000001</c:v>
                </c:pt>
                <c:pt idx="155">
                  <c:v>1478.5145259999999</c:v>
                </c:pt>
                <c:pt idx="156">
                  <c:v>1478.5167240000001</c:v>
                </c:pt>
                <c:pt idx="157">
                  <c:v>1478.5167240000001</c:v>
                </c:pt>
                <c:pt idx="158">
                  <c:v>1478.5187989999999</c:v>
                </c:pt>
                <c:pt idx="159">
                  <c:v>1478.5291749999999</c:v>
                </c:pt>
                <c:pt idx="160">
                  <c:v>1478.5333250000001</c:v>
                </c:pt>
                <c:pt idx="161">
                  <c:v>1478.5395510000001</c:v>
                </c:pt>
                <c:pt idx="162">
                  <c:v>1478.541626</c:v>
                </c:pt>
                <c:pt idx="163">
                  <c:v>1478.5500489999999</c:v>
                </c:pt>
                <c:pt idx="164">
                  <c:v>1478.556274</c:v>
                </c:pt>
                <c:pt idx="165">
                  <c:v>1478.5604249999999</c:v>
                </c:pt>
                <c:pt idx="166">
                  <c:v>1478.5604249999999</c:v>
                </c:pt>
                <c:pt idx="167">
                  <c:v>1478.5708010000001</c:v>
                </c:pt>
                <c:pt idx="168">
                  <c:v>1478.572876</c:v>
                </c:pt>
                <c:pt idx="169">
                  <c:v>1478.5770259999999</c:v>
                </c:pt>
                <c:pt idx="170">
                  <c:v>1478.5812989999999</c:v>
                </c:pt>
                <c:pt idx="171">
                  <c:v>1478.583374</c:v>
                </c:pt>
                <c:pt idx="172">
                  <c:v>1478.5854489999999</c:v>
                </c:pt>
                <c:pt idx="173">
                  <c:v>1478.5896</c:v>
                </c:pt>
                <c:pt idx="174">
                  <c:v>1478.5958250000001</c:v>
                </c:pt>
                <c:pt idx="175">
                  <c:v>1478.6062010000001</c:v>
                </c:pt>
                <c:pt idx="176">
                  <c:v>1478.6125489999999</c:v>
                </c:pt>
                <c:pt idx="177">
                  <c:v>1478.618774</c:v>
                </c:pt>
                <c:pt idx="178">
                  <c:v>1478.6229249999999</c:v>
                </c:pt>
                <c:pt idx="179">
                  <c:v>1478.6270750000001</c:v>
                </c:pt>
                <c:pt idx="180">
                  <c:v>1478.631226</c:v>
                </c:pt>
                <c:pt idx="181">
                  <c:v>1478.6374510000001</c:v>
                </c:pt>
                <c:pt idx="182">
                  <c:v>1478.6395259999999</c:v>
                </c:pt>
                <c:pt idx="183">
                  <c:v>1478.6479489999999</c:v>
                </c:pt>
                <c:pt idx="184">
                  <c:v>1478.6521</c:v>
                </c:pt>
                <c:pt idx="185">
                  <c:v>1478.6541749999999</c:v>
                </c:pt>
                <c:pt idx="186">
                  <c:v>1478.6583250000001</c:v>
                </c:pt>
                <c:pt idx="187">
                  <c:v>1478.662476</c:v>
                </c:pt>
                <c:pt idx="188">
                  <c:v>1478.6604</c:v>
                </c:pt>
                <c:pt idx="189">
                  <c:v>1478.6604</c:v>
                </c:pt>
                <c:pt idx="190">
                  <c:v>1478.6645510000001</c:v>
                </c:pt>
                <c:pt idx="191">
                  <c:v>1478.6645510000001</c:v>
                </c:pt>
                <c:pt idx="192">
                  <c:v>1478.6687010000001</c:v>
                </c:pt>
                <c:pt idx="193">
                  <c:v>1478.6729740000001</c:v>
                </c:pt>
                <c:pt idx="194">
                  <c:v>1478.6791989999999</c:v>
                </c:pt>
                <c:pt idx="195">
                  <c:v>1478.6875</c:v>
                </c:pt>
                <c:pt idx="196">
                  <c:v>1478.69165</c:v>
                </c:pt>
                <c:pt idx="197">
                  <c:v>1478.6958010000001</c:v>
                </c:pt>
                <c:pt idx="198">
                  <c:v>1478.6958010000001</c:v>
                </c:pt>
                <c:pt idx="199">
                  <c:v>1478.6958010000001</c:v>
                </c:pt>
                <c:pt idx="200">
                  <c:v>1478.6999510000001</c:v>
                </c:pt>
                <c:pt idx="201">
                  <c:v>1478.6999510000001</c:v>
                </c:pt>
                <c:pt idx="202">
                  <c:v>1478.7020259999999</c:v>
                </c:pt>
                <c:pt idx="203">
                  <c:v>1478.708374</c:v>
                </c:pt>
                <c:pt idx="204">
                  <c:v>1478.7104489999999</c:v>
                </c:pt>
                <c:pt idx="205">
                  <c:v>1478.712524</c:v>
                </c:pt>
                <c:pt idx="206">
                  <c:v>1478.71875</c:v>
                </c:pt>
                <c:pt idx="207">
                  <c:v>1478.7270510000001</c:v>
                </c:pt>
                <c:pt idx="208">
                  <c:v>1478.729126</c:v>
                </c:pt>
                <c:pt idx="209">
                  <c:v>1478.7312010000001</c:v>
                </c:pt>
                <c:pt idx="210">
                  <c:v>1478.7354740000001</c:v>
                </c:pt>
                <c:pt idx="211">
                  <c:v>1478.743774</c:v>
                </c:pt>
                <c:pt idx="212">
                  <c:v>1478.7479249999999</c:v>
                </c:pt>
                <c:pt idx="213">
                  <c:v>1478.7520750000001</c:v>
                </c:pt>
                <c:pt idx="214">
                  <c:v>1478.756226</c:v>
                </c:pt>
                <c:pt idx="215">
                  <c:v>1478.7645259999999</c:v>
                </c:pt>
                <c:pt idx="216">
                  <c:v>1478.7667240000001</c:v>
                </c:pt>
                <c:pt idx="217">
                  <c:v>1478.7687989999999</c:v>
                </c:pt>
                <c:pt idx="218">
                  <c:v>1478.770874</c:v>
                </c:pt>
                <c:pt idx="219">
                  <c:v>1478.7791749999999</c:v>
                </c:pt>
                <c:pt idx="220">
                  <c:v>1478.7854</c:v>
                </c:pt>
                <c:pt idx="221">
                  <c:v>1478.787476</c:v>
                </c:pt>
                <c:pt idx="222">
                  <c:v>1478.791626</c:v>
                </c:pt>
                <c:pt idx="223">
                  <c:v>1478.8000489999999</c:v>
                </c:pt>
                <c:pt idx="224">
                  <c:v>1478.8000489999999</c:v>
                </c:pt>
                <c:pt idx="225">
                  <c:v>1478.802124</c:v>
                </c:pt>
                <c:pt idx="226">
                  <c:v>1478.806274</c:v>
                </c:pt>
                <c:pt idx="227">
                  <c:v>1478.8125</c:v>
                </c:pt>
                <c:pt idx="228">
                  <c:v>1478.81665</c:v>
                </c:pt>
                <c:pt idx="229">
                  <c:v>1478.81665</c:v>
                </c:pt>
                <c:pt idx="230">
                  <c:v>1478.818726</c:v>
                </c:pt>
                <c:pt idx="231">
                  <c:v>1478.81665</c:v>
                </c:pt>
                <c:pt idx="232">
                  <c:v>1478.818726</c:v>
                </c:pt>
                <c:pt idx="233">
                  <c:v>1478.8208010000001</c:v>
                </c:pt>
                <c:pt idx="234">
                  <c:v>1478.8208010000001</c:v>
                </c:pt>
                <c:pt idx="235">
                  <c:v>1478.8208010000001</c:v>
                </c:pt>
                <c:pt idx="236">
                  <c:v>1478.822876</c:v>
                </c:pt>
                <c:pt idx="237">
                  <c:v>1478.8249510000001</c:v>
                </c:pt>
                <c:pt idx="238">
                  <c:v>1478.8270259999999</c:v>
                </c:pt>
                <c:pt idx="239">
                  <c:v>1478.8292240000001</c:v>
                </c:pt>
                <c:pt idx="240">
                  <c:v>1478.8292240000001</c:v>
                </c:pt>
                <c:pt idx="241">
                  <c:v>1478.8292240000001</c:v>
                </c:pt>
                <c:pt idx="242">
                  <c:v>1478.8312989999999</c:v>
                </c:pt>
                <c:pt idx="243">
                  <c:v>1478.8354489999999</c:v>
                </c:pt>
                <c:pt idx="244">
                  <c:v>1478.8312989999999</c:v>
                </c:pt>
                <c:pt idx="245">
                  <c:v>1478.833374</c:v>
                </c:pt>
                <c:pt idx="246">
                  <c:v>1478.8354489999999</c:v>
                </c:pt>
                <c:pt idx="247">
                  <c:v>1478.8292240000001</c:v>
                </c:pt>
                <c:pt idx="248">
                  <c:v>1478.8312989999999</c:v>
                </c:pt>
                <c:pt idx="249">
                  <c:v>1478.8354489999999</c:v>
                </c:pt>
                <c:pt idx="250">
                  <c:v>1478.833374</c:v>
                </c:pt>
                <c:pt idx="251">
                  <c:v>1478.8312989999999</c:v>
                </c:pt>
                <c:pt idx="252">
                  <c:v>1478.8312989999999</c:v>
                </c:pt>
                <c:pt idx="253">
                  <c:v>1478.8292240000001</c:v>
                </c:pt>
                <c:pt idx="254">
                  <c:v>1478.8292240000001</c:v>
                </c:pt>
                <c:pt idx="255">
                  <c:v>1478.833374</c:v>
                </c:pt>
                <c:pt idx="256">
                  <c:v>1478.837524</c:v>
                </c:pt>
                <c:pt idx="257">
                  <c:v>1478.8416749999999</c:v>
                </c:pt>
                <c:pt idx="258">
                  <c:v>1478.8458250000001</c:v>
                </c:pt>
                <c:pt idx="259">
                  <c:v>1478.849976</c:v>
                </c:pt>
                <c:pt idx="260">
                  <c:v>1478.8520510000001</c:v>
                </c:pt>
                <c:pt idx="261">
                  <c:v>1478.854126</c:v>
                </c:pt>
                <c:pt idx="262">
                  <c:v>1478.8520510000001</c:v>
                </c:pt>
                <c:pt idx="263">
                  <c:v>1478.8582759999999</c:v>
                </c:pt>
                <c:pt idx="264">
                  <c:v>1478.8604740000001</c:v>
                </c:pt>
                <c:pt idx="265">
                  <c:v>1478.8604740000001</c:v>
                </c:pt>
                <c:pt idx="266">
                  <c:v>1478.8604740000001</c:v>
                </c:pt>
                <c:pt idx="267">
                  <c:v>1478.8625489999999</c:v>
                </c:pt>
                <c:pt idx="268">
                  <c:v>1478.8666989999999</c:v>
                </c:pt>
                <c:pt idx="269">
                  <c:v>1478.868774</c:v>
                </c:pt>
                <c:pt idx="270">
                  <c:v>1478.87085</c:v>
                </c:pt>
                <c:pt idx="271">
                  <c:v>1478.8833010000001</c:v>
                </c:pt>
                <c:pt idx="272">
                  <c:v>1478.885376</c:v>
                </c:pt>
                <c:pt idx="273">
                  <c:v>1478.8895259999999</c:v>
                </c:pt>
                <c:pt idx="274">
                  <c:v>1478.895874</c:v>
                </c:pt>
                <c:pt idx="275">
                  <c:v>1478.9083250000001</c:v>
                </c:pt>
                <c:pt idx="276">
                  <c:v>1478.9104</c:v>
                </c:pt>
                <c:pt idx="277">
                  <c:v>1478.916626</c:v>
                </c:pt>
                <c:pt idx="278">
                  <c:v>1478.9187010000001</c:v>
                </c:pt>
                <c:pt idx="279">
                  <c:v>1478.9229740000001</c:v>
                </c:pt>
                <c:pt idx="280">
                  <c:v>1478.9229740000001</c:v>
                </c:pt>
                <c:pt idx="281">
                  <c:v>1478.9229740000001</c:v>
                </c:pt>
                <c:pt idx="282">
                  <c:v>1478.9207759999999</c:v>
                </c:pt>
                <c:pt idx="283">
                  <c:v>1478.927124</c:v>
                </c:pt>
                <c:pt idx="284">
                  <c:v>1478.927124</c:v>
                </c:pt>
                <c:pt idx="285">
                  <c:v>1478.9250489999999</c:v>
                </c:pt>
                <c:pt idx="286">
                  <c:v>1478.931274</c:v>
                </c:pt>
                <c:pt idx="287">
                  <c:v>1478.93335</c:v>
                </c:pt>
                <c:pt idx="288">
                  <c:v>1478.9354249999999</c:v>
                </c:pt>
              </c:numCache>
            </c:numRef>
          </c:yVal>
          <c:smooth val="0"/>
          <c:extLst>
            <c:ext xmlns:c16="http://schemas.microsoft.com/office/drawing/2014/chart" uri="{C3380CC4-5D6E-409C-BE32-E72D297353CC}">
              <c16:uniqueId val="{00000000-D59A-4011-A57B-57BA41CA6109}"/>
            </c:ext>
          </c:extLst>
        </c:ser>
        <c:ser>
          <c:idx val="1"/>
          <c:order val="1"/>
          <c:tx>
            <c:strRef>
              <c:f>透視度1次演算式!$F$2</c:f>
              <c:strCache>
                <c:ptCount val="1"/>
                <c:pt idx="0">
                  <c:v>受光</c:v>
                </c:pt>
              </c:strCache>
            </c:strRef>
          </c:tx>
          <c:spPr>
            <a:ln w="19050" cap="rnd">
              <a:solidFill>
                <a:schemeClr val="accent2"/>
              </a:solidFill>
              <a:round/>
            </a:ln>
            <a:effectLst/>
          </c:spPr>
          <c:marker>
            <c:symbol val="none"/>
          </c:marker>
          <c:xVal>
            <c:numRef>
              <c:f>透視度1次演算式!$B$3:$B$1323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透視度1次演算式!$F$3:$F$1323</c:f>
              <c:numCache>
                <c:formatCode>General</c:formatCode>
                <c:ptCount val="1321"/>
                <c:pt idx="0">
                  <c:v>1786.2645259999999</c:v>
                </c:pt>
                <c:pt idx="1">
                  <c:v>1786.302124</c:v>
                </c:pt>
                <c:pt idx="2">
                  <c:v>1786.394775</c:v>
                </c:pt>
                <c:pt idx="3">
                  <c:v>1786.442749</c:v>
                </c:pt>
                <c:pt idx="4">
                  <c:v>1786.4520259999999</c:v>
                </c:pt>
                <c:pt idx="5">
                  <c:v>1786.4916989999999</c:v>
                </c:pt>
                <c:pt idx="6">
                  <c:v>1786.588501</c:v>
                </c:pt>
                <c:pt idx="7">
                  <c:v>1786.62915</c:v>
                </c:pt>
                <c:pt idx="8">
                  <c:v>1786.693726</c:v>
                </c:pt>
                <c:pt idx="9">
                  <c:v>1786.7260739999999</c:v>
                </c:pt>
                <c:pt idx="10">
                  <c:v>1786.8125</c:v>
                </c:pt>
                <c:pt idx="11">
                  <c:v>1786.8917240000001</c:v>
                </c:pt>
                <c:pt idx="12">
                  <c:v>1786.9448239999999</c:v>
                </c:pt>
                <c:pt idx="13">
                  <c:v>1786.980225</c:v>
                </c:pt>
                <c:pt idx="14">
                  <c:v>1787.0708010000001</c:v>
                </c:pt>
                <c:pt idx="15">
                  <c:v>1787.104126</c:v>
                </c:pt>
                <c:pt idx="16">
                  <c:v>1787.1385499999999</c:v>
                </c:pt>
                <c:pt idx="17">
                  <c:v>1787.162476</c:v>
                </c:pt>
                <c:pt idx="18">
                  <c:v>1787.21875</c:v>
                </c:pt>
                <c:pt idx="19">
                  <c:v>1787.255249</c:v>
                </c:pt>
                <c:pt idx="20">
                  <c:v>1787.276001</c:v>
                </c:pt>
                <c:pt idx="21">
                  <c:v>1787.2947999999999</c:v>
                </c:pt>
                <c:pt idx="22">
                  <c:v>1787.411499</c:v>
                </c:pt>
                <c:pt idx="23">
                  <c:v>1787.463501</c:v>
                </c:pt>
                <c:pt idx="24">
                  <c:v>1787.494751</c:v>
                </c:pt>
                <c:pt idx="25">
                  <c:v>1787.520874</c:v>
                </c:pt>
                <c:pt idx="26">
                  <c:v>1787.542725</c:v>
                </c:pt>
                <c:pt idx="27">
                  <c:v>1787.573975</c:v>
                </c:pt>
                <c:pt idx="28">
                  <c:v>1787.6270750000001</c:v>
                </c:pt>
                <c:pt idx="29">
                  <c:v>1787.6541749999999</c:v>
                </c:pt>
                <c:pt idx="30">
                  <c:v>1787.698975</c:v>
                </c:pt>
                <c:pt idx="31">
                  <c:v>1787.712524</c:v>
                </c:pt>
                <c:pt idx="32">
                  <c:v>1787.7354740000001</c:v>
                </c:pt>
                <c:pt idx="33">
                  <c:v>1787.756226</c:v>
                </c:pt>
                <c:pt idx="34">
                  <c:v>1787.8156739999999</c:v>
                </c:pt>
                <c:pt idx="35">
                  <c:v>1787.837524</c:v>
                </c:pt>
                <c:pt idx="36">
                  <c:v>1787.8614500000001</c:v>
                </c:pt>
                <c:pt idx="37">
                  <c:v>1787.8572999999999</c:v>
                </c:pt>
                <c:pt idx="38">
                  <c:v>1787.8895259999999</c:v>
                </c:pt>
                <c:pt idx="39">
                  <c:v>1787.9094239999999</c:v>
                </c:pt>
                <c:pt idx="40">
                  <c:v>1787.927124</c:v>
                </c:pt>
                <c:pt idx="41">
                  <c:v>1787.9520259999999</c:v>
                </c:pt>
                <c:pt idx="42">
                  <c:v>1787.979126</c:v>
                </c:pt>
                <c:pt idx="43">
                  <c:v>1788.00415</c:v>
                </c:pt>
                <c:pt idx="44">
                  <c:v>1788.0395510000001</c:v>
                </c:pt>
                <c:pt idx="45">
                  <c:v>1788.068726</c:v>
                </c:pt>
                <c:pt idx="46">
                  <c:v>1788.1062010000001</c:v>
                </c:pt>
                <c:pt idx="47">
                  <c:v>1788.1260990000001</c:v>
                </c:pt>
                <c:pt idx="48">
                  <c:v>1788.1551509999999</c:v>
                </c:pt>
                <c:pt idx="49">
                  <c:v>1788.1843260000001</c:v>
                </c:pt>
                <c:pt idx="50">
                  <c:v>1788.2687989999999</c:v>
                </c:pt>
                <c:pt idx="51">
                  <c:v>1788.3000489999999</c:v>
                </c:pt>
                <c:pt idx="52">
                  <c:v>1788.3270259999999</c:v>
                </c:pt>
                <c:pt idx="53">
                  <c:v>1788.3135990000001</c:v>
                </c:pt>
                <c:pt idx="54">
                  <c:v>1788.3760990000001</c:v>
                </c:pt>
                <c:pt idx="55">
                  <c:v>1788.4094239999999</c:v>
                </c:pt>
                <c:pt idx="56">
                  <c:v>1788.431274</c:v>
                </c:pt>
                <c:pt idx="57">
                  <c:v>1788.4614260000001</c:v>
                </c:pt>
                <c:pt idx="58">
                  <c:v>1788.509399</c:v>
                </c:pt>
                <c:pt idx="59">
                  <c:v>1788.5333250000001</c:v>
                </c:pt>
                <c:pt idx="60">
                  <c:v>1788.505249</c:v>
                </c:pt>
                <c:pt idx="61">
                  <c:v>1788.5500489999999</c:v>
                </c:pt>
                <c:pt idx="62">
                  <c:v>1788.604126</c:v>
                </c:pt>
                <c:pt idx="63">
                  <c:v>1788.635376</c:v>
                </c:pt>
                <c:pt idx="64">
                  <c:v>1788.667725</c:v>
                </c:pt>
                <c:pt idx="65">
                  <c:v>1788.69165</c:v>
                </c:pt>
                <c:pt idx="66">
                  <c:v>1788.75</c:v>
                </c:pt>
                <c:pt idx="67">
                  <c:v>1788.7687989999999</c:v>
                </c:pt>
                <c:pt idx="68">
                  <c:v>1788.7833250000001</c:v>
                </c:pt>
                <c:pt idx="69">
                  <c:v>1788.803101</c:v>
                </c:pt>
                <c:pt idx="70">
                  <c:v>1788.769775</c:v>
                </c:pt>
                <c:pt idx="71">
                  <c:v>1788.7844239999999</c:v>
                </c:pt>
                <c:pt idx="72">
                  <c:v>1788.786499</c:v>
                </c:pt>
                <c:pt idx="73">
                  <c:v>1788.7885739999999</c:v>
                </c:pt>
                <c:pt idx="74">
                  <c:v>1788.802124</c:v>
                </c:pt>
                <c:pt idx="75">
                  <c:v>1788.81665</c:v>
                </c:pt>
                <c:pt idx="76">
                  <c:v>1788.828125</c:v>
                </c:pt>
                <c:pt idx="77">
                  <c:v>1788.8718260000001</c:v>
                </c:pt>
                <c:pt idx="78">
                  <c:v>1788.859375</c:v>
                </c:pt>
                <c:pt idx="79">
                  <c:v>1788.8718260000001</c:v>
                </c:pt>
                <c:pt idx="80">
                  <c:v>1788.8666989999999</c:v>
                </c:pt>
                <c:pt idx="81">
                  <c:v>1788.8781739999999</c:v>
                </c:pt>
                <c:pt idx="82">
                  <c:v>1788.9030760000001</c:v>
                </c:pt>
                <c:pt idx="83">
                  <c:v>1788.8979489999999</c:v>
                </c:pt>
                <c:pt idx="84">
                  <c:v>1788.8770750000001</c:v>
                </c:pt>
                <c:pt idx="85">
                  <c:v>1788.884399</c:v>
                </c:pt>
                <c:pt idx="86">
                  <c:v>1788.911499</c:v>
                </c:pt>
                <c:pt idx="87">
                  <c:v>1788.917725</c:v>
                </c:pt>
                <c:pt idx="88">
                  <c:v>1788.921875</c:v>
                </c:pt>
                <c:pt idx="89">
                  <c:v>1788.932251</c:v>
                </c:pt>
                <c:pt idx="90">
                  <c:v>1788.9301760000001</c:v>
                </c:pt>
                <c:pt idx="91">
                  <c:v>1788.9343260000001</c:v>
                </c:pt>
                <c:pt idx="92">
                  <c:v>1788.9207759999999</c:v>
                </c:pt>
                <c:pt idx="93">
                  <c:v>1788.9197999999999</c:v>
                </c:pt>
                <c:pt idx="94">
                  <c:v>1789.0177000000001</c:v>
                </c:pt>
                <c:pt idx="95">
                  <c:v>1789.0385739999999</c:v>
                </c:pt>
                <c:pt idx="96">
                  <c:v>1789.0656739999999</c:v>
                </c:pt>
                <c:pt idx="97">
                  <c:v>1789.088501</c:v>
                </c:pt>
                <c:pt idx="98">
                  <c:v>1789.113525</c:v>
                </c:pt>
                <c:pt idx="99">
                  <c:v>1789.1166989999999</c:v>
                </c:pt>
                <c:pt idx="100">
                  <c:v>1789.1229249999999</c:v>
                </c:pt>
                <c:pt idx="101">
                  <c:v>1789.1260990000001</c:v>
                </c:pt>
                <c:pt idx="102">
                  <c:v>1789.178101</c:v>
                </c:pt>
                <c:pt idx="103">
                  <c:v>1789.1906739999999</c:v>
                </c:pt>
                <c:pt idx="104">
                  <c:v>1789.2219239999999</c:v>
                </c:pt>
                <c:pt idx="105">
                  <c:v>1789.2332759999999</c:v>
                </c:pt>
                <c:pt idx="106">
                  <c:v>1789.1999510000001</c:v>
                </c:pt>
                <c:pt idx="107">
                  <c:v>1789.2322999999999</c:v>
                </c:pt>
                <c:pt idx="108">
                  <c:v>1789.3249510000001</c:v>
                </c:pt>
                <c:pt idx="109">
                  <c:v>1789.34375</c:v>
                </c:pt>
                <c:pt idx="110">
                  <c:v>1789.3614500000001</c:v>
                </c:pt>
                <c:pt idx="111">
                  <c:v>1789.3770750000001</c:v>
                </c:pt>
                <c:pt idx="112">
                  <c:v>1789.3937989999999</c:v>
                </c:pt>
                <c:pt idx="113">
                  <c:v>1789.3729249999999</c:v>
                </c:pt>
                <c:pt idx="114">
                  <c:v>1789.427124</c:v>
                </c:pt>
                <c:pt idx="115">
                  <c:v>1789.447876</c:v>
                </c:pt>
                <c:pt idx="116">
                  <c:v>1789.4864500000001</c:v>
                </c:pt>
                <c:pt idx="117">
                  <c:v>1789.4708250000001</c:v>
                </c:pt>
                <c:pt idx="118">
                  <c:v>1789.4552000000001</c:v>
                </c:pt>
                <c:pt idx="119">
                  <c:v>1789.4604489999999</c:v>
                </c:pt>
                <c:pt idx="120">
                  <c:v>1789.463501</c:v>
                </c:pt>
                <c:pt idx="121">
                  <c:v>1789.474976</c:v>
                </c:pt>
                <c:pt idx="122">
                  <c:v>1789.4822999999999</c:v>
                </c:pt>
                <c:pt idx="123">
                  <c:v>1789.4832759999999</c:v>
                </c:pt>
                <c:pt idx="124">
                  <c:v>1789.4916989999999</c:v>
                </c:pt>
                <c:pt idx="125">
                  <c:v>1789.519775</c:v>
                </c:pt>
                <c:pt idx="126">
                  <c:v>1789.5385739999999</c:v>
                </c:pt>
                <c:pt idx="127">
                  <c:v>1789.542725</c:v>
                </c:pt>
                <c:pt idx="128">
                  <c:v>1789.5437010000001</c:v>
                </c:pt>
                <c:pt idx="129">
                  <c:v>1789.5344239999999</c:v>
                </c:pt>
                <c:pt idx="130">
                  <c:v>1789.6082759999999</c:v>
                </c:pt>
                <c:pt idx="131">
                  <c:v>1789.6020510000001</c:v>
                </c:pt>
                <c:pt idx="132">
                  <c:v>1789.605225</c:v>
                </c:pt>
                <c:pt idx="133">
                  <c:v>1789.6176760000001</c:v>
                </c:pt>
                <c:pt idx="134">
                  <c:v>1789.635376</c:v>
                </c:pt>
                <c:pt idx="135">
                  <c:v>1789.6260990000001</c:v>
                </c:pt>
                <c:pt idx="136">
                  <c:v>1789.6260990000001</c:v>
                </c:pt>
                <c:pt idx="137">
                  <c:v>1789.6583250000001</c:v>
                </c:pt>
                <c:pt idx="138">
                  <c:v>1789.671875</c:v>
                </c:pt>
                <c:pt idx="139">
                  <c:v>1789.6687010000001</c:v>
                </c:pt>
                <c:pt idx="140">
                  <c:v>1789.6750489999999</c:v>
                </c:pt>
                <c:pt idx="141">
                  <c:v>1789.7270510000001</c:v>
                </c:pt>
                <c:pt idx="142">
                  <c:v>1789.7687989999999</c:v>
                </c:pt>
                <c:pt idx="143">
                  <c:v>1789.7729489999999</c:v>
                </c:pt>
                <c:pt idx="144">
                  <c:v>1789.7791749999999</c:v>
                </c:pt>
                <c:pt idx="145">
                  <c:v>1789.78125</c:v>
                </c:pt>
                <c:pt idx="146">
                  <c:v>1789.7989500000001</c:v>
                </c:pt>
                <c:pt idx="147">
                  <c:v>1789.817749</c:v>
                </c:pt>
                <c:pt idx="148">
                  <c:v>1789.8260499999999</c:v>
                </c:pt>
                <c:pt idx="149">
                  <c:v>1789.8312989999999</c:v>
                </c:pt>
                <c:pt idx="150">
                  <c:v>1789.8364260000001</c:v>
                </c:pt>
                <c:pt idx="151">
                  <c:v>1789.8426509999999</c:v>
                </c:pt>
                <c:pt idx="152">
                  <c:v>1789.8562010000001</c:v>
                </c:pt>
                <c:pt idx="153">
                  <c:v>1789.8760990000001</c:v>
                </c:pt>
                <c:pt idx="154">
                  <c:v>1789.87915</c:v>
                </c:pt>
                <c:pt idx="155">
                  <c:v>1789.8895259999999</c:v>
                </c:pt>
                <c:pt idx="156">
                  <c:v>1789.895874</c:v>
                </c:pt>
                <c:pt idx="157">
                  <c:v>1789.885376</c:v>
                </c:pt>
                <c:pt idx="158">
                  <c:v>1789.8979489999999</c:v>
                </c:pt>
                <c:pt idx="159">
                  <c:v>1789.916626</c:v>
                </c:pt>
                <c:pt idx="160">
                  <c:v>1789.9239500000001</c:v>
                </c:pt>
                <c:pt idx="161">
                  <c:v>1789.9375</c:v>
                </c:pt>
                <c:pt idx="162">
                  <c:v>1789.942749</c:v>
                </c:pt>
                <c:pt idx="163">
                  <c:v>1789.9510499999999</c:v>
                </c:pt>
                <c:pt idx="164">
                  <c:v>1789.9562989999999</c:v>
                </c:pt>
                <c:pt idx="165">
                  <c:v>1789.912476</c:v>
                </c:pt>
                <c:pt idx="166">
                  <c:v>1789.911499</c:v>
                </c:pt>
                <c:pt idx="167">
                  <c:v>1789.9250489999999</c:v>
                </c:pt>
                <c:pt idx="168">
                  <c:v>1789.9375</c:v>
                </c:pt>
                <c:pt idx="169">
                  <c:v>1789.946899</c:v>
                </c:pt>
                <c:pt idx="170">
                  <c:v>1789.957275</c:v>
                </c:pt>
                <c:pt idx="171">
                  <c:v>1789.963501</c:v>
                </c:pt>
                <c:pt idx="172">
                  <c:v>1789.9719239999999</c:v>
                </c:pt>
                <c:pt idx="173">
                  <c:v>1789.9770510000001</c:v>
                </c:pt>
                <c:pt idx="174">
                  <c:v>1789.9832759999999</c:v>
                </c:pt>
                <c:pt idx="175">
                  <c:v>1789.9916989999999</c:v>
                </c:pt>
                <c:pt idx="176">
                  <c:v>1789.9979249999999</c:v>
                </c:pt>
                <c:pt idx="177">
                  <c:v>1790</c:v>
                </c:pt>
                <c:pt idx="178">
                  <c:v>1790.0020750000001</c:v>
                </c:pt>
                <c:pt idx="179">
                  <c:v>1790.006226</c:v>
                </c:pt>
                <c:pt idx="180">
                  <c:v>1790.0135499999999</c:v>
                </c:pt>
                <c:pt idx="181">
                  <c:v>1790.0291749999999</c:v>
                </c:pt>
                <c:pt idx="182">
                  <c:v>1790.037476</c:v>
                </c:pt>
                <c:pt idx="183">
                  <c:v>1790.0447999999999</c:v>
                </c:pt>
                <c:pt idx="184">
                  <c:v>1790.052124</c:v>
                </c:pt>
                <c:pt idx="185">
                  <c:v>1790.053101</c:v>
                </c:pt>
                <c:pt idx="186">
                  <c:v>1790.0614009999999</c:v>
                </c:pt>
                <c:pt idx="187">
                  <c:v>1790.0645750000001</c:v>
                </c:pt>
                <c:pt idx="188">
                  <c:v>1790.057251</c:v>
                </c:pt>
                <c:pt idx="189">
                  <c:v>1790.1020510000001</c:v>
                </c:pt>
                <c:pt idx="190">
                  <c:v>1790.083374</c:v>
                </c:pt>
                <c:pt idx="191">
                  <c:v>1790.0812989999999</c:v>
                </c:pt>
                <c:pt idx="192">
                  <c:v>1790.078125</c:v>
                </c:pt>
                <c:pt idx="193">
                  <c:v>1790.0457759999999</c:v>
                </c:pt>
                <c:pt idx="194">
                  <c:v>1790.0604249999999</c:v>
                </c:pt>
                <c:pt idx="195">
                  <c:v>1790.0645750000001</c:v>
                </c:pt>
                <c:pt idx="196">
                  <c:v>1790.068726</c:v>
                </c:pt>
                <c:pt idx="197">
                  <c:v>1790.068726</c:v>
                </c:pt>
                <c:pt idx="198">
                  <c:v>1790.0916749999999</c:v>
                </c:pt>
                <c:pt idx="199">
                  <c:v>1790.0948490000001</c:v>
                </c:pt>
                <c:pt idx="200">
                  <c:v>1790.098999</c:v>
                </c:pt>
                <c:pt idx="201">
                  <c:v>1790.109375</c:v>
                </c:pt>
                <c:pt idx="202">
                  <c:v>1790.1218260000001</c:v>
                </c:pt>
                <c:pt idx="203">
                  <c:v>1790.1281739999999</c:v>
                </c:pt>
                <c:pt idx="204">
                  <c:v>1790.130249</c:v>
                </c:pt>
                <c:pt idx="205">
                  <c:v>1790.1333010000001</c:v>
                </c:pt>
                <c:pt idx="206">
                  <c:v>1790.113525</c:v>
                </c:pt>
                <c:pt idx="207">
                  <c:v>1790.119751</c:v>
                </c:pt>
                <c:pt idx="208">
                  <c:v>1790.12085</c:v>
                </c:pt>
                <c:pt idx="209">
                  <c:v>1790.1281739999999</c:v>
                </c:pt>
                <c:pt idx="210">
                  <c:v>1790.136475</c:v>
                </c:pt>
                <c:pt idx="211">
                  <c:v>1790.1417240000001</c:v>
                </c:pt>
                <c:pt idx="212">
                  <c:v>1790.1437989999999</c:v>
                </c:pt>
                <c:pt idx="213">
                  <c:v>1790.145874</c:v>
                </c:pt>
                <c:pt idx="214">
                  <c:v>1790.1583250000001</c:v>
                </c:pt>
                <c:pt idx="215">
                  <c:v>1790.161499</c:v>
                </c:pt>
                <c:pt idx="216">
                  <c:v>1790.151001</c:v>
                </c:pt>
                <c:pt idx="217">
                  <c:v>1790.1906739999999</c:v>
                </c:pt>
                <c:pt idx="218">
                  <c:v>1790.207275</c:v>
                </c:pt>
                <c:pt idx="219">
                  <c:v>1790.2062989999999</c:v>
                </c:pt>
                <c:pt idx="220">
                  <c:v>1790.2052000000001</c:v>
                </c:pt>
                <c:pt idx="221">
                  <c:v>1790.2042240000001</c:v>
                </c:pt>
                <c:pt idx="222">
                  <c:v>1790.19165</c:v>
                </c:pt>
                <c:pt idx="223">
                  <c:v>1790.181274</c:v>
                </c:pt>
                <c:pt idx="224">
                  <c:v>1790.181274</c:v>
                </c:pt>
                <c:pt idx="225">
                  <c:v>1790.1791989999999</c:v>
                </c:pt>
                <c:pt idx="226">
                  <c:v>1790.1260990000001</c:v>
                </c:pt>
                <c:pt idx="227">
                  <c:v>1790.134399</c:v>
                </c:pt>
                <c:pt idx="228">
                  <c:v>1790.104126</c:v>
                </c:pt>
                <c:pt idx="229">
                  <c:v>1790.1104740000001</c:v>
                </c:pt>
                <c:pt idx="230">
                  <c:v>1790.136475</c:v>
                </c:pt>
                <c:pt idx="231">
                  <c:v>1790.1323239999999</c:v>
                </c:pt>
                <c:pt idx="232">
                  <c:v>1790.135376</c:v>
                </c:pt>
                <c:pt idx="233">
                  <c:v>1790.135376</c:v>
                </c:pt>
                <c:pt idx="234">
                  <c:v>1790.1374510000001</c:v>
                </c:pt>
                <c:pt idx="235">
                  <c:v>1790.053101</c:v>
                </c:pt>
                <c:pt idx="236">
                  <c:v>1790.0656739999999</c:v>
                </c:pt>
                <c:pt idx="237">
                  <c:v>1790.0760499999999</c:v>
                </c:pt>
                <c:pt idx="238">
                  <c:v>1790.082275</c:v>
                </c:pt>
                <c:pt idx="239">
                  <c:v>1790.0437010000001</c:v>
                </c:pt>
                <c:pt idx="240">
                  <c:v>1790.0656739999999</c:v>
                </c:pt>
                <c:pt idx="241">
                  <c:v>1790.067749</c:v>
                </c:pt>
                <c:pt idx="242">
                  <c:v>1790.0437010000001</c:v>
                </c:pt>
                <c:pt idx="243">
                  <c:v>1790.0489500000001</c:v>
                </c:pt>
                <c:pt idx="244">
                  <c:v>1790.0447999999999</c:v>
                </c:pt>
                <c:pt idx="245">
                  <c:v>1790.0551760000001</c:v>
                </c:pt>
                <c:pt idx="246">
                  <c:v>1790.0760499999999</c:v>
                </c:pt>
                <c:pt idx="247">
                  <c:v>1790.084351</c:v>
                </c:pt>
                <c:pt idx="248">
                  <c:v>1790.0635990000001</c:v>
                </c:pt>
                <c:pt idx="249">
                  <c:v>1790.06665</c:v>
                </c:pt>
                <c:pt idx="250">
                  <c:v>1790.1020510000001</c:v>
                </c:pt>
                <c:pt idx="251">
                  <c:v>1790.1010739999999</c:v>
                </c:pt>
                <c:pt idx="252">
                  <c:v>1790.135376</c:v>
                </c:pt>
                <c:pt idx="253">
                  <c:v>1790.1114500000001</c:v>
                </c:pt>
                <c:pt idx="254">
                  <c:v>1790.1062010000001</c:v>
                </c:pt>
                <c:pt idx="255">
                  <c:v>1790.1082759999999</c:v>
                </c:pt>
                <c:pt idx="256">
                  <c:v>1790.113525</c:v>
                </c:pt>
                <c:pt idx="257">
                  <c:v>1790.118774</c:v>
                </c:pt>
                <c:pt idx="258">
                  <c:v>1790.114624</c:v>
                </c:pt>
                <c:pt idx="259">
                  <c:v>1790.2052000000001</c:v>
                </c:pt>
                <c:pt idx="260">
                  <c:v>1790.19165</c:v>
                </c:pt>
                <c:pt idx="261">
                  <c:v>1790.1864009999999</c:v>
                </c:pt>
                <c:pt idx="262">
                  <c:v>1790.2198490000001</c:v>
                </c:pt>
                <c:pt idx="263">
                  <c:v>1790.25</c:v>
                </c:pt>
                <c:pt idx="264">
                  <c:v>1790.240601</c:v>
                </c:pt>
                <c:pt idx="265">
                  <c:v>1790.2426760000001</c:v>
                </c:pt>
                <c:pt idx="266">
                  <c:v>1790.2645259999999</c:v>
                </c:pt>
                <c:pt idx="267">
                  <c:v>1790.2645259999999</c:v>
                </c:pt>
                <c:pt idx="268">
                  <c:v>1790.2771</c:v>
                </c:pt>
                <c:pt idx="269">
                  <c:v>1790.261475</c:v>
                </c:pt>
                <c:pt idx="270">
                  <c:v>1790.2645259999999</c:v>
                </c:pt>
                <c:pt idx="271">
                  <c:v>1790.2780760000001</c:v>
                </c:pt>
                <c:pt idx="272">
                  <c:v>1790.307251</c:v>
                </c:pt>
                <c:pt idx="273">
                  <c:v>1790.3093260000001</c:v>
                </c:pt>
                <c:pt idx="274">
                  <c:v>1790.3302000000001</c:v>
                </c:pt>
                <c:pt idx="275">
                  <c:v>1790.334351</c:v>
                </c:pt>
                <c:pt idx="276">
                  <c:v>1790.3364260000001</c:v>
                </c:pt>
                <c:pt idx="277">
                  <c:v>1790.363525</c:v>
                </c:pt>
                <c:pt idx="278">
                  <c:v>1790.3000489999999</c:v>
                </c:pt>
                <c:pt idx="279">
                  <c:v>1790.3000489999999</c:v>
                </c:pt>
                <c:pt idx="280">
                  <c:v>1790.296875</c:v>
                </c:pt>
                <c:pt idx="281">
                  <c:v>1790.291626</c:v>
                </c:pt>
                <c:pt idx="282">
                  <c:v>1790.3000489999999</c:v>
                </c:pt>
                <c:pt idx="283">
                  <c:v>1790.302124</c:v>
                </c:pt>
                <c:pt idx="284">
                  <c:v>1790.3125</c:v>
                </c:pt>
                <c:pt idx="285">
                  <c:v>1790.302124</c:v>
                </c:pt>
                <c:pt idx="286">
                  <c:v>1790.30835</c:v>
                </c:pt>
                <c:pt idx="287">
                  <c:v>1790.3260499999999</c:v>
                </c:pt>
                <c:pt idx="288">
                  <c:v>1790.3302000000001</c:v>
                </c:pt>
              </c:numCache>
            </c:numRef>
          </c:yVal>
          <c:smooth val="0"/>
          <c:extLst>
            <c:ext xmlns:c16="http://schemas.microsoft.com/office/drawing/2014/chart" uri="{C3380CC4-5D6E-409C-BE32-E72D297353CC}">
              <c16:uniqueId val="{00000001-D59A-4011-A57B-57BA41CA6109}"/>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透視度1次演算式!$AE$58</c:f>
              <c:strCache>
                <c:ptCount val="1"/>
                <c:pt idx="0">
                  <c:v>1次演算後</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透視度1次演算式!$AD$60:$AD$65</c:f>
              <c:numCache>
                <c:formatCode>0.0_ </c:formatCode>
                <c:ptCount val="6"/>
                <c:pt idx="0">
                  <c:v>93.7</c:v>
                </c:pt>
                <c:pt idx="1">
                  <c:v>62.433333333333337</c:v>
                </c:pt>
                <c:pt idx="2">
                  <c:v>35.733333333333334</c:v>
                </c:pt>
                <c:pt idx="3">
                  <c:v>18.5</c:v>
                </c:pt>
                <c:pt idx="4">
                  <c:v>9.4</c:v>
                </c:pt>
                <c:pt idx="5">
                  <c:v>1.7666666666666666</c:v>
                </c:pt>
              </c:numCache>
            </c:numRef>
          </c:xVal>
          <c:yVal>
            <c:numRef>
              <c:f>透視度1次演算式!$AE$60:$AE$65</c:f>
              <c:numCache>
                <c:formatCode>0.0</c:formatCode>
                <c:ptCount val="6"/>
                <c:pt idx="0">
                  <c:v>104.33695438787983</c:v>
                </c:pt>
                <c:pt idx="1">
                  <c:v>67.626934976588188</c:v>
                </c:pt>
                <c:pt idx="2">
                  <c:v>31.654101156428386</c:v>
                </c:pt>
                <c:pt idx="3">
                  <c:v>16.463662784950529</c:v>
                </c:pt>
                <c:pt idx="4">
                  <c:v>8.6116000266985377</c:v>
                </c:pt>
                <c:pt idx="5">
                  <c:v>2.0280804771388881</c:v>
                </c:pt>
              </c:numCache>
            </c:numRef>
          </c:yVal>
          <c:smooth val="0"/>
          <c:extLst>
            <c:ext xmlns:c16="http://schemas.microsoft.com/office/drawing/2014/chart" uri="{C3380CC4-5D6E-409C-BE32-E72D297353CC}">
              <c16:uniqueId val="{00000001-783B-4172-AE41-28B094C844F1}"/>
            </c:ext>
          </c:extLst>
        </c:ser>
        <c:dLbls>
          <c:showLegendKey val="0"/>
          <c:showVal val="0"/>
          <c:showCatName val="0"/>
          <c:showSerName val="0"/>
          <c:showPercent val="0"/>
          <c:showBubbleSize val="0"/>
        </c:dLbls>
        <c:axId val="2007450047"/>
        <c:axId val="2007443807"/>
      </c:scatterChart>
      <c:valAx>
        <c:axId val="2007450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TP-M100</a:t>
                </a:r>
                <a:r>
                  <a:rPr lang="ja-JP" altLang="en-US"/>
                  <a:t>（</a:t>
                </a:r>
                <a:r>
                  <a:rPr lang="en-US" altLang="ja-JP"/>
                  <a:t>cm</a:t>
                </a:r>
                <a:r>
                  <a:rPr lang="ja-JP" alt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07443807"/>
        <c:crosses val="autoZero"/>
        <c:crossBetween val="midCat"/>
      </c:valAx>
      <c:valAx>
        <c:axId val="2007443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1</a:t>
                </a:r>
                <a:r>
                  <a:rPr lang="ja-JP" altLang="en-US"/>
                  <a:t>次演算後（</a:t>
                </a:r>
                <a:r>
                  <a:rPr lang="en-US" altLang="ja-JP"/>
                  <a:t>cm</a:t>
                </a:r>
                <a:r>
                  <a:rPr lang="ja-JP"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07450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30cm</a:t>
            </a:r>
            <a:r>
              <a:rPr lang="ja-JP" altLang="en-US"/>
              <a:t>付近</a:t>
            </a:r>
            <a:r>
              <a:rPr lang="en-US" altLang="ja-JP"/>
              <a:t>1</a:t>
            </a:r>
            <a:r>
              <a:rPr lang="ja-JP" altLang="en-US"/>
              <a:t>点校正後</a:t>
            </a:r>
          </a:p>
        </c:rich>
      </c:tx>
      <c:overlay val="0"/>
      <c:spPr>
        <a:noFill/>
        <a:ln>
          <a:noFill/>
        </a:ln>
        <a:effectLst/>
      </c:spPr>
    </c:title>
    <c:autoTitleDeleted val="0"/>
    <c:plotArea>
      <c:layout/>
      <c:scatterChart>
        <c:scatterStyle val="lineMarker"/>
        <c:varyColors val="0"/>
        <c:ser>
          <c:idx val="1"/>
          <c:order val="0"/>
          <c:tx>
            <c:strRef>
              <c:f>透視度1次演算式!$AF$68</c:f>
              <c:strCache>
                <c:ptCount val="1"/>
                <c:pt idx="0">
                  <c:v>1点校正後</c:v>
                </c:pt>
              </c:strCache>
            </c:strRef>
          </c:tx>
          <c:xVal>
            <c:numRef>
              <c:f>透視度1次演算式!$AD$70:$AD$75</c:f>
              <c:numCache>
                <c:formatCode>0.0_ </c:formatCode>
                <c:ptCount val="6"/>
                <c:pt idx="0">
                  <c:v>93.7</c:v>
                </c:pt>
                <c:pt idx="1">
                  <c:v>62.433333333333337</c:v>
                </c:pt>
                <c:pt idx="2">
                  <c:v>35.733333333333334</c:v>
                </c:pt>
                <c:pt idx="3">
                  <c:v>18.5</c:v>
                </c:pt>
                <c:pt idx="4">
                  <c:v>9.4</c:v>
                </c:pt>
                <c:pt idx="5">
                  <c:v>1.7666666666666666</c:v>
                </c:pt>
              </c:numCache>
            </c:numRef>
          </c:xVal>
          <c:yVal>
            <c:numRef>
              <c:f>透視度1次演算式!$AF$70:$AF$75</c:f>
              <c:numCache>
                <c:formatCode>0.0</c:formatCode>
                <c:ptCount val="6"/>
                <c:pt idx="0">
                  <c:v>117.78275275302686</c:v>
                </c:pt>
                <c:pt idx="1">
                  <c:v>76.341950064796862</c:v>
                </c:pt>
                <c:pt idx="2">
                  <c:v>35.733333333333334</c:v>
                </c:pt>
                <c:pt idx="3">
                  <c:v>18.585318448151817</c:v>
                </c:pt>
                <c:pt idx="4">
                  <c:v>9.7213682602030982</c:v>
                </c:pt>
                <c:pt idx="5">
                  <c:v>2.2894371682928742</c:v>
                </c:pt>
              </c:numCache>
            </c:numRef>
          </c:yVal>
          <c:smooth val="0"/>
          <c:extLst>
            <c:ext xmlns:c16="http://schemas.microsoft.com/office/drawing/2014/chart" uri="{C3380CC4-5D6E-409C-BE32-E72D297353CC}">
              <c16:uniqueId val="{00000000-F524-4D99-ADEB-F11E35D58C58}"/>
            </c:ext>
          </c:extLst>
        </c:ser>
        <c:ser>
          <c:idx val="0"/>
          <c:order val="1"/>
          <c:tx>
            <c:strRef>
              <c:f>透視度1次演算式!$AE$58</c:f>
              <c:strCache>
                <c:ptCount val="1"/>
                <c:pt idx="0">
                  <c:v>1次演算後</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透視度1次演算式!$AD$60:$AD$65</c:f>
              <c:numCache>
                <c:formatCode>0.0_ </c:formatCode>
                <c:ptCount val="6"/>
                <c:pt idx="0">
                  <c:v>93.7</c:v>
                </c:pt>
                <c:pt idx="1">
                  <c:v>62.433333333333337</c:v>
                </c:pt>
                <c:pt idx="2">
                  <c:v>35.733333333333334</c:v>
                </c:pt>
                <c:pt idx="3">
                  <c:v>18.5</c:v>
                </c:pt>
                <c:pt idx="4">
                  <c:v>9.4</c:v>
                </c:pt>
                <c:pt idx="5">
                  <c:v>1.7666666666666666</c:v>
                </c:pt>
              </c:numCache>
            </c:numRef>
          </c:xVal>
          <c:yVal>
            <c:numRef>
              <c:f>透視度1次演算式!$AE$60:$AE$65</c:f>
              <c:numCache>
                <c:formatCode>0.0</c:formatCode>
                <c:ptCount val="6"/>
                <c:pt idx="0">
                  <c:v>104.33695438787983</c:v>
                </c:pt>
                <c:pt idx="1">
                  <c:v>67.626934976588188</c:v>
                </c:pt>
                <c:pt idx="2">
                  <c:v>31.654101156428386</c:v>
                </c:pt>
                <c:pt idx="3">
                  <c:v>16.463662784950529</c:v>
                </c:pt>
                <c:pt idx="4">
                  <c:v>8.6116000266985377</c:v>
                </c:pt>
                <c:pt idx="5">
                  <c:v>2.0280804771388881</c:v>
                </c:pt>
              </c:numCache>
            </c:numRef>
          </c:yVal>
          <c:smooth val="0"/>
          <c:extLst>
            <c:ext xmlns:c16="http://schemas.microsoft.com/office/drawing/2014/chart" uri="{C3380CC4-5D6E-409C-BE32-E72D297353CC}">
              <c16:uniqueId val="{00000002-F524-4D99-ADEB-F11E35D58C58}"/>
            </c:ext>
          </c:extLst>
        </c:ser>
        <c:dLbls>
          <c:showLegendKey val="0"/>
          <c:showVal val="0"/>
          <c:showCatName val="0"/>
          <c:showSerName val="0"/>
          <c:showPercent val="0"/>
          <c:showBubbleSize val="0"/>
        </c:dLbls>
        <c:axId val="2007450047"/>
        <c:axId val="2007443807"/>
      </c:scatterChart>
      <c:valAx>
        <c:axId val="2007450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TP-M100</a:t>
                </a:r>
                <a:r>
                  <a:rPr lang="ja-JP" altLang="en-US"/>
                  <a:t>（</a:t>
                </a:r>
                <a:r>
                  <a:rPr lang="en-US" altLang="ja-JP"/>
                  <a:t>cm</a:t>
                </a:r>
                <a:r>
                  <a:rPr lang="ja-JP" altLang="en-US"/>
                  <a:t>）</a:t>
                </a:r>
              </a:p>
            </c:rich>
          </c:tx>
          <c:overlay val="0"/>
          <c:spPr>
            <a:noFill/>
            <a:ln>
              <a:noFill/>
            </a:ln>
            <a:effectLst/>
          </c:spPr>
        </c:title>
        <c:numFmt formatCode="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07443807"/>
        <c:crosses val="autoZero"/>
        <c:crossBetween val="midCat"/>
      </c:valAx>
      <c:valAx>
        <c:axId val="2007443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1</a:t>
                </a:r>
                <a:r>
                  <a:rPr lang="ja-JP" altLang="en-US"/>
                  <a:t>次演算後（</a:t>
                </a:r>
                <a:r>
                  <a:rPr lang="en-US" altLang="ja-JP"/>
                  <a:t>cm</a:t>
                </a:r>
                <a:r>
                  <a:rPr lang="ja-JP" altLang="en-US"/>
                  <a:t>）</a:t>
                </a:r>
              </a:p>
            </c:rich>
          </c:tx>
          <c:overlay val="0"/>
          <c:spPr>
            <a:noFill/>
            <a:ln>
              <a:noFill/>
            </a:ln>
            <a:effectLst/>
          </c:sp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07450047"/>
        <c:crosses val="autoZero"/>
        <c:crossBetween val="midCat"/>
      </c:valAx>
    </c:plotArea>
    <c:plotVisOnly val="1"/>
    <c:dispBlanksAs val="gap"/>
    <c:showDLblsOverMax val="0"/>
    <c:extLst/>
  </c:chart>
  <c:txPr>
    <a:bodyPr/>
    <a:lstStyle/>
    <a:p>
      <a:pPr>
        <a:defRPr/>
      </a:pPr>
      <a:endParaRPr lang="ja-JP"/>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遮光ゼロ</a:t>
            </a:r>
            <a:r>
              <a:rPr lang="en-US" altLang="ja-JP"/>
              <a:t>(20.2</a:t>
            </a:r>
            <a:r>
              <a:rPr lang="ja-JP" altLang="en-US"/>
              <a:t>℃</a:t>
            </a:r>
            <a:r>
              <a:rPr lang="en-US" altLang="ja-JP"/>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Ref傾き係数作成!$C$2</c:f>
              <c:strCache>
                <c:ptCount val="1"/>
                <c:pt idx="0">
                  <c:v>Ref</c:v>
                </c:pt>
              </c:strCache>
            </c:strRef>
          </c:tx>
          <c:spPr>
            <a:ln w="19050" cap="rnd">
              <a:solidFill>
                <a:schemeClr val="accent1"/>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Ref傾き係数作成!$C$3:$C$1323</c:f>
              <c:numCache>
                <c:formatCode>General</c:formatCode>
                <c:ptCount val="1321"/>
                <c:pt idx="0">
                  <c:v>1479.068726</c:v>
                </c:pt>
                <c:pt idx="1">
                  <c:v>1479.068726</c:v>
                </c:pt>
                <c:pt idx="2">
                  <c:v>1479.068726</c:v>
                </c:pt>
                <c:pt idx="3">
                  <c:v>1479.068726</c:v>
                </c:pt>
                <c:pt idx="4">
                  <c:v>1479.0708010000001</c:v>
                </c:pt>
                <c:pt idx="5">
                  <c:v>1479.072876</c:v>
                </c:pt>
                <c:pt idx="6">
                  <c:v>1479.0770259999999</c:v>
                </c:pt>
                <c:pt idx="7">
                  <c:v>1479.0792240000001</c:v>
                </c:pt>
                <c:pt idx="8">
                  <c:v>1479.0812989999999</c:v>
                </c:pt>
                <c:pt idx="9">
                  <c:v>1479.0812989999999</c:v>
                </c:pt>
                <c:pt idx="10">
                  <c:v>1479.083374</c:v>
                </c:pt>
                <c:pt idx="11">
                  <c:v>1479.083374</c:v>
                </c:pt>
                <c:pt idx="12">
                  <c:v>1479.0854489999999</c:v>
                </c:pt>
                <c:pt idx="13">
                  <c:v>1479.083374</c:v>
                </c:pt>
                <c:pt idx="14">
                  <c:v>1479.0854489999999</c:v>
                </c:pt>
                <c:pt idx="15">
                  <c:v>1479.0896</c:v>
                </c:pt>
                <c:pt idx="16">
                  <c:v>1479.0896</c:v>
                </c:pt>
                <c:pt idx="17">
                  <c:v>1479.0916749999999</c:v>
                </c:pt>
                <c:pt idx="18">
                  <c:v>1479.09375</c:v>
                </c:pt>
                <c:pt idx="19">
                  <c:v>1479.0958250000001</c:v>
                </c:pt>
                <c:pt idx="20">
                  <c:v>1479.0979</c:v>
                </c:pt>
                <c:pt idx="21">
                  <c:v>1479.1020510000001</c:v>
                </c:pt>
                <c:pt idx="22">
                  <c:v>1479.1020510000001</c:v>
                </c:pt>
                <c:pt idx="23">
                  <c:v>1479.1020510000001</c:v>
                </c:pt>
                <c:pt idx="24">
                  <c:v>1479.1020510000001</c:v>
                </c:pt>
                <c:pt idx="25">
                  <c:v>1479.1020510000001</c:v>
                </c:pt>
                <c:pt idx="26">
                  <c:v>1479.1020510000001</c:v>
                </c:pt>
                <c:pt idx="27">
                  <c:v>1479.1020510000001</c:v>
                </c:pt>
                <c:pt idx="28">
                  <c:v>1479.1020510000001</c:v>
                </c:pt>
                <c:pt idx="29">
                  <c:v>1479.104126</c:v>
                </c:pt>
                <c:pt idx="30">
                  <c:v>1479.1020510000001</c:v>
                </c:pt>
                <c:pt idx="31">
                  <c:v>1479.099976</c:v>
                </c:pt>
                <c:pt idx="32">
                  <c:v>1479.1020510000001</c:v>
                </c:pt>
                <c:pt idx="33">
                  <c:v>1479.1020510000001</c:v>
                </c:pt>
                <c:pt idx="34">
                  <c:v>1479.1020510000001</c:v>
                </c:pt>
                <c:pt idx="35">
                  <c:v>1479.1020510000001</c:v>
                </c:pt>
                <c:pt idx="36">
                  <c:v>1479.099976</c:v>
                </c:pt>
                <c:pt idx="37">
                  <c:v>1479.0979</c:v>
                </c:pt>
                <c:pt idx="38">
                  <c:v>1479.0979</c:v>
                </c:pt>
                <c:pt idx="39">
                  <c:v>1479.0979</c:v>
                </c:pt>
                <c:pt idx="40">
                  <c:v>1479.0979</c:v>
                </c:pt>
                <c:pt idx="41">
                  <c:v>1479.0896</c:v>
                </c:pt>
                <c:pt idx="42">
                  <c:v>1479.0896</c:v>
                </c:pt>
                <c:pt idx="43">
                  <c:v>1479.0896</c:v>
                </c:pt>
                <c:pt idx="44">
                  <c:v>1479.087524</c:v>
                </c:pt>
                <c:pt idx="45">
                  <c:v>1479.0854489999999</c:v>
                </c:pt>
                <c:pt idx="46">
                  <c:v>1479.0854489999999</c:v>
                </c:pt>
                <c:pt idx="47">
                  <c:v>1479.0854489999999</c:v>
                </c:pt>
                <c:pt idx="48">
                  <c:v>1479.087524</c:v>
                </c:pt>
                <c:pt idx="49">
                  <c:v>1479.09375</c:v>
                </c:pt>
                <c:pt idx="50">
                  <c:v>1479.0958250000001</c:v>
                </c:pt>
                <c:pt idx="51">
                  <c:v>1479.0958250000001</c:v>
                </c:pt>
                <c:pt idx="52">
                  <c:v>1479.0958250000001</c:v>
                </c:pt>
                <c:pt idx="53">
                  <c:v>1479.0958250000001</c:v>
                </c:pt>
                <c:pt idx="54">
                  <c:v>1479.0979</c:v>
                </c:pt>
                <c:pt idx="55">
                  <c:v>1479.1020510000001</c:v>
                </c:pt>
                <c:pt idx="56">
                  <c:v>1479.1020510000001</c:v>
                </c:pt>
                <c:pt idx="57">
                  <c:v>1479.104126</c:v>
                </c:pt>
                <c:pt idx="58">
                  <c:v>1479.104126</c:v>
                </c:pt>
                <c:pt idx="59">
                  <c:v>1479.104126</c:v>
                </c:pt>
                <c:pt idx="60">
                  <c:v>1479.1104740000001</c:v>
                </c:pt>
                <c:pt idx="61">
                  <c:v>1479.118774</c:v>
                </c:pt>
                <c:pt idx="62">
                  <c:v>1479.12085</c:v>
                </c:pt>
                <c:pt idx="63">
                  <c:v>1479.1229249999999</c:v>
                </c:pt>
                <c:pt idx="64">
                  <c:v>1479.1270750000001</c:v>
                </c:pt>
                <c:pt idx="65">
                  <c:v>1479.1417240000001</c:v>
                </c:pt>
                <c:pt idx="66">
                  <c:v>1479.1479489999999</c:v>
                </c:pt>
                <c:pt idx="67">
                  <c:v>1479.150024</c:v>
                </c:pt>
                <c:pt idx="68">
                  <c:v>1479.15625</c:v>
                </c:pt>
                <c:pt idx="69">
                  <c:v>1479.162476</c:v>
                </c:pt>
                <c:pt idx="70">
                  <c:v>1479.166626</c:v>
                </c:pt>
                <c:pt idx="71">
                  <c:v>1479.166626</c:v>
                </c:pt>
                <c:pt idx="72">
                  <c:v>1479.1687010000001</c:v>
                </c:pt>
                <c:pt idx="73">
                  <c:v>1479.1729740000001</c:v>
                </c:pt>
                <c:pt idx="74">
                  <c:v>1479.177124</c:v>
                </c:pt>
                <c:pt idx="75">
                  <c:v>1479.181274</c:v>
                </c:pt>
                <c:pt idx="76">
                  <c:v>1479.1854249999999</c:v>
                </c:pt>
                <c:pt idx="77">
                  <c:v>1479.19165</c:v>
                </c:pt>
                <c:pt idx="78">
                  <c:v>1479.19165</c:v>
                </c:pt>
                <c:pt idx="79">
                  <c:v>1479.193726</c:v>
                </c:pt>
                <c:pt idx="80">
                  <c:v>1479.197876</c:v>
                </c:pt>
                <c:pt idx="81">
                  <c:v>1479.2042240000001</c:v>
                </c:pt>
                <c:pt idx="82">
                  <c:v>1479.2062989999999</c:v>
                </c:pt>
                <c:pt idx="83">
                  <c:v>1479.2062989999999</c:v>
                </c:pt>
                <c:pt idx="84">
                  <c:v>1479.2062989999999</c:v>
                </c:pt>
                <c:pt idx="85">
                  <c:v>1479.208374</c:v>
                </c:pt>
                <c:pt idx="86">
                  <c:v>1479.2104489999999</c:v>
                </c:pt>
                <c:pt idx="87">
                  <c:v>1479.212524</c:v>
                </c:pt>
                <c:pt idx="88">
                  <c:v>1479.212524</c:v>
                </c:pt>
              </c:numCache>
            </c:numRef>
          </c:yVal>
          <c:smooth val="0"/>
          <c:extLst>
            <c:ext xmlns:c16="http://schemas.microsoft.com/office/drawing/2014/chart" uri="{C3380CC4-5D6E-409C-BE32-E72D297353CC}">
              <c16:uniqueId val="{00000000-1FA0-4938-AE08-6AD584F0C4E8}"/>
            </c:ext>
          </c:extLst>
        </c:ser>
        <c:ser>
          <c:idx val="1"/>
          <c:order val="1"/>
          <c:tx>
            <c:strRef>
              <c:f>Ref傾き係数作成!$D$2</c:f>
              <c:strCache>
                <c:ptCount val="1"/>
                <c:pt idx="0">
                  <c:v>受光</c:v>
                </c:pt>
              </c:strCache>
            </c:strRef>
          </c:tx>
          <c:spPr>
            <a:ln w="19050" cap="rnd">
              <a:solidFill>
                <a:schemeClr val="accent2"/>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Ref傾き係数作成!$D$3:$D$1323</c:f>
              <c:numCache>
                <c:formatCode>General</c:formatCode>
                <c:ptCount val="1321"/>
                <c:pt idx="0">
                  <c:v>14.934374999999999</c:v>
                </c:pt>
                <c:pt idx="1">
                  <c:v>14.929167</c:v>
                </c:pt>
                <c:pt idx="2">
                  <c:v>14.922916000000001</c:v>
                </c:pt>
                <c:pt idx="3">
                  <c:v>14.916667</c:v>
                </c:pt>
                <c:pt idx="4">
                  <c:v>14.90625</c:v>
                </c:pt>
                <c:pt idx="5">
                  <c:v>14.901042</c:v>
                </c:pt>
                <c:pt idx="6">
                  <c:v>14.896875</c:v>
                </c:pt>
                <c:pt idx="7">
                  <c:v>14.891666000000001</c:v>
                </c:pt>
                <c:pt idx="8">
                  <c:v>14.882292</c:v>
                </c:pt>
                <c:pt idx="9">
                  <c:v>14.878125000000001</c:v>
                </c:pt>
                <c:pt idx="10">
                  <c:v>14.871874999999999</c:v>
                </c:pt>
                <c:pt idx="11">
                  <c:v>14.866667</c:v>
                </c:pt>
                <c:pt idx="12">
                  <c:v>14.856249999999999</c:v>
                </c:pt>
                <c:pt idx="13">
                  <c:v>14.85</c:v>
                </c:pt>
                <c:pt idx="14">
                  <c:v>14.84375</c:v>
                </c:pt>
                <c:pt idx="15">
                  <c:v>14.838542</c:v>
                </c:pt>
                <c:pt idx="16">
                  <c:v>14.828125</c:v>
                </c:pt>
                <c:pt idx="17">
                  <c:v>14.821875</c:v>
                </c:pt>
                <c:pt idx="18">
                  <c:v>14.821875</c:v>
                </c:pt>
                <c:pt idx="19">
                  <c:v>14.822917</c:v>
                </c:pt>
                <c:pt idx="20">
                  <c:v>14.822917</c:v>
                </c:pt>
                <c:pt idx="21">
                  <c:v>14.822917</c:v>
                </c:pt>
                <c:pt idx="22">
                  <c:v>14.823957999999999</c:v>
                </c:pt>
                <c:pt idx="23">
                  <c:v>14.823957999999999</c:v>
                </c:pt>
                <c:pt idx="24">
                  <c:v>14.821875</c:v>
                </c:pt>
                <c:pt idx="25">
                  <c:v>14.822917</c:v>
                </c:pt>
                <c:pt idx="26">
                  <c:v>14.823957999999999</c:v>
                </c:pt>
                <c:pt idx="27">
                  <c:v>14.824999999999999</c:v>
                </c:pt>
                <c:pt idx="28">
                  <c:v>14.826041</c:v>
                </c:pt>
                <c:pt idx="29">
                  <c:v>14.824999999999999</c:v>
                </c:pt>
                <c:pt idx="30">
                  <c:v>14.823957999999999</c:v>
                </c:pt>
                <c:pt idx="31">
                  <c:v>14.823957999999999</c:v>
                </c:pt>
                <c:pt idx="32">
                  <c:v>14.821875</c:v>
                </c:pt>
                <c:pt idx="33">
                  <c:v>14.820833</c:v>
                </c:pt>
                <c:pt idx="34">
                  <c:v>14.820833</c:v>
                </c:pt>
                <c:pt idx="35">
                  <c:v>14.820833</c:v>
                </c:pt>
                <c:pt idx="36">
                  <c:v>14.819792</c:v>
                </c:pt>
                <c:pt idx="37">
                  <c:v>14.820833</c:v>
                </c:pt>
                <c:pt idx="38">
                  <c:v>14.820833</c:v>
                </c:pt>
                <c:pt idx="39">
                  <c:v>14.821875</c:v>
                </c:pt>
                <c:pt idx="40">
                  <c:v>14.823957999999999</c:v>
                </c:pt>
                <c:pt idx="41">
                  <c:v>14.824999999999999</c:v>
                </c:pt>
                <c:pt idx="42">
                  <c:v>14.824999999999999</c:v>
                </c:pt>
                <c:pt idx="43">
                  <c:v>14.824999999999999</c:v>
                </c:pt>
                <c:pt idx="44">
                  <c:v>14.824999999999999</c:v>
                </c:pt>
                <c:pt idx="45">
                  <c:v>14.824999999999999</c:v>
                </c:pt>
                <c:pt idx="46">
                  <c:v>14.823957999999999</c:v>
                </c:pt>
                <c:pt idx="47">
                  <c:v>14.823957999999999</c:v>
                </c:pt>
                <c:pt idx="48">
                  <c:v>14.826041</c:v>
                </c:pt>
                <c:pt idx="49">
                  <c:v>14.826041</c:v>
                </c:pt>
                <c:pt idx="50">
                  <c:v>14.824999999999999</c:v>
                </c:pt>
                <c:pt idx="51">
                  <c:v>14.824999999999999</c:v>
                </c:pt>
                <c:pt idx="52">
                  <c:v>14.824999999999999</c:v>
                </c:pt>
                <c:pt idx="53">
                  <c:v>14.824999999999999</c:v>
                </c:pt>
                <c:pt idx="54">
                  <c:v>14.826041</c:v>
                </c:pt>
                <c:pt idx="55">
                  <c:v>14.826041</c:v>
                </c:pt>
                <c:pt idx="56">
                  <c:v>14.828125</c:v>
                </c:pt>
                <c:pt idx="57">
                  <c:v>14.828125</c:v>
                </c:pt>
                <c:pt idx="58">
                  <c:v>14.829166000000001</c:v>
                </c:pt>
                <c:pt idx="59">
                  <c:v>14.828125</c:v>
                </c:pt>
                <c:pt idx="60">
                  <c:v>14.829166000000001</c:v>
                </c:pt>
                <c:pt idx="61">
                  <c:v>14.829166000000001</c:v>
                </c:pt>
                <c:pt idx="62">
                  <c:v>14.830209</c:v>
                </c:pt>
                <c:pt idx="63">
                  <c:v>14.829166000000001</c:v>
                </c:pt>
                <c:pt idx="64">
                  <c:v>14.829166000000001</c:v>
                </c:pt>
                <c:pt idx="65">
                  <c:v>14.830209</c:v>
                </c:pt>
                <c:pt idx="66">
                  <c:v>14.830209</c:v>
                </c:pt>
                <c:pt idx="67">
                  <c:v>14.829166000000001</c:v>
                </c:pt>
                <c:pt idx="68">
                  <c:v>14.831250000000001</c:v>
                </c:pt>
                <c:pt idx="69">
                  <c:v>14.830209</c:v>
                </c:pt>
                <c:pt idx="70">
                  <c:v>14.830209</c:v>
                </c:pt>
                <c:pt idx="71">
                  <c:v>14.830209</c:v>
                </c:pt>
                <c:pt idx="72">
                  <c:v>14.829166000000001</c:v>
                </c:pt>
                <c:pt idx="73">
                  <c:v>14.828125</c:v>
                </c:pt>
                <c:pt idx="74">
                  <c:v>14.828125</c:v>
                </c:pt>
                <c:pt idx="75">
                  <c:v>14.828125</c:v>
                </c:pt>
                <c:pt idx="76">
                  <c:v>14.826041</c:v>
                </c:pt>
                <c:pt idx="77">
                  <c:v>14.826041</c:v>
                </c:pt>
                <c:pt idx="78">
                  <c:v>14.827083999999999</c:v>
                </c:pt>
                <c:pt idx="79">
                  <c:v>14.828125</c:v>
                </c:pt>
                <c:pt idx="80">
                  <c:v>14.827083999999999</c:v>
                </c:pt>
                <c:pt idx="81">
                  <c:v>14.828125</c:v>
                </c:pt>
                <c:pt idx="82">
                  <c:v>14.827083999999999</c:v>
                </c:pt>
                <c:pt idx="83">
                  <c:v>14.827083999999999</c:v>
                </c:pt>
                <c:pt idx="84">
                  <c:v>14.826041</c:v>
                </c:pt>
                <c:pt idx="85">
                  <c:v>14.826041</c:v>
                </c:pt>
                <c:pt idx="86">
                  <c:v>14.824999999999999</c:v>
                </c:pt>
                <c:pt idx="87">
                  <c:v>14.824999999999999</c:v>
                </c:pt>
                <c:pt idx="88">
                  <c:v>14.824999999999999</c:v>
                </c:pt>
              </c:numCache>
            </c:numRef>
          </c:yVal>
          <c:smooth val="0"/>
          <c:extLst>
            <c:ext xmlns:c16="http://schemas.microsoft.com/office/drawing/2014/chart" uri="{C3380CC4-5D6E-409C-BE32-E72D297353CC}">
              <c16:uniqueId val="{00000001-1FA0-4938-AE08-6AD584F0C4E8}"/>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清水</a:t>
            </a:r>
            <a:r>
              <a:rPr lang="en-US" altLang="ja-JP"/>
              <a:t>(5.4</a:t>
            </a:r>
            <a:r>
              <a:rPr lang="ja-JP" altLang="en-US"/>
              <a:t>℃</a:t>
            </a:r>
            <a:r>
              <a:rPr lang="en-US" altLang="ja-JP"/>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Ref傾き係数作成!$E$2</c:f>
              <c:strCache>
                <c:ptCount val="1"/>
                <c:pt idx="0">
                  <c:v>Ref</c:v>
                </c:pt>
              </c:strCache>
            </c:strRef>
          </c:tx>
          <c:spPr>
            <a:ln w="19050" cap="rnd">
              <a:solidFill>
                <a:schemeClr val="accent1"/>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Ref傾き係数作成!$E$3:$E$1323</c:f>
              <c:numCache>
                <c:formatCode>General</c:formatCode>
                <c:ptCount val="1321"/>
                <c:pt idx="0">
                  <c:v>1604.12085</c:v>
                </c:pt>
                <c:pt idx="1">
                  <c:v>1604.1895750000001</c:v>
                </c:pt>
                <c:pt idx="2">
                  <c:v>1604.2520750000001</c:v>
                </c:pt>
                <c:pt idx="3">
                  <c:v>1604.3145750000001</c:v>
                </c:pt>
                <c:pt idx="4">
                  <c:v>1604.4375</c:v>
                </c:pt>
                <c:pt idx="5">
                  <c:v>1604.49585</c:v>
                </c:pt>
                <c:pt idx="6">
                  <c:v>1604.556274</c:v>
                </c:pt>
                <c:pt idx="7">
                  <c:v>1604.6125489999999</c:v>
                </c:pt>
                <c:pt idx="8">
                  <c:v>1604.7208250000001</c:v>
                </c:pt>
                <c:pt idx="9">
                  <c:v>1604.775024</c:v>
                </c:pt>
                <c:pt idx="10">
                  <c:v>1604.8292240000001</c:v>
                </c:pt>
                <c:pt idx="11">
                  <c:v>1604.881226</c:v>
                </c:pt>
                <c:pt idx="12">
                  <c:v>1604.979126</c:v>
                </c:pt>
                <c:pt idx="13">
                  <c:v>1605.0271</c:v>
                </c:pt>
                <c:pt idx="14">
                  <c:v>1605.0749510000001</c:v>
                </c:pt>
                <c:pt idx="15">
                  <c:v>1605.1229249999999</c:v>
                </c:pt>
                <c:pt idx="16">
                  <c:v>1605.2146</c:v>
                </c:pt>
                <c:pt idx="17">
                  <c:v>1605.256226</c:v>
                </c:pt>
                <c:pt idx="18">
                  <c:v>1605.3000489999999</c:v>
                </c:pt>
                <c:pt idx="19">
                  <c:v>1605.3396</c:v>
                </c:pt>
                <c:pt idx="20">
                  <c:v>1605.4145510000001</c:v>
                </c:pt>
                <c:pt idx="21">
                  <c:v>1605.4499510000001</c:v>
                </c:pt>
                <c:pt idx="22">
                  <c:v>1605.4875489999999</c:v>
                </c:pt>
                <c:pt idx="23">
                  <c:v>1605.5229489999999</c:v>
                </c:pt>
                <c:pt idx="24">
                  <c:v>1605.587524</c:v>
                </c:pt>
                <c:pt idx="25">
                  <c:v>1605.618774</c:v>
                </c:pt>
                <c:pt idx="26">
                  <c:v>1605.6541749999999</c:v>
                </c:pt>
                <c:pt idx="27">
                  <c:v>1605.6854249999999</c:v>
                </c:pt>
                <c:pt idx="28">
                  <c:v>1605.7479249999999</c:v>
                </c:pt>
                <c:pt idx="29">
                  <c:v>1605.7833250000001</c:v>
                </c:pt>
                <c:pt idx="30">
                  <c:v>1605.81665</c:v>
                </c:pt>
                <c:pt idx="31">
                  <c:v>1605.849976</c:v>
                </c:pt>
                <c:pt idx="32">
                  <c:v>1605.9104</c:v>
                </c:pt>
                <c:pt idx="33">
                  <c:v>1605.94165</c:v>
                </c:pt>
                <c:pt idx="34">
                  <c:v>1605.9708250000001</c:v>
                </c:pt>
                <c:pt idx="35">
                  <c:v>1605.9979249999999</c:v>
                </c:pt>
                <c:pt idx="36">
                  <c:v>1606.056274</c:v>
                </c:pt>
                <c:pt idx="37">
                  <c:v>1606.083374</c:v>
                </c:pt>
                <c:pt idx="38">
                  <c:v>1606.1082759999999</c:v>
                </c:pt>
                <c:pt idx="39">
                  <c:v>1606.1333010000001</c:v>
                </c:pt>
                <c:pt idx="40">
                  <c:v>1606.181274</c:v>
                </c:pt>
                <c:pt idx="41">
                  <c:v>1606.2042240000001</c:v>
                </c:pt>
                <c:pt idx="42">
                  <c:v>1606.2270510000001</c:v>
                </c:pt>
                <c:pt idx="43">
                  <c:v>1606.2520750000001</c:v>
                </c:pt>
                <c:pt idx="44">
                  <c:v>1606.2979740000001</c:v>
                </c:pt>
                <c:pt idx="45">
                  <c:v>1606.3208010000001</c:v>
                </c:pt>
                <c:pt idx="46">
                  <c:v>1606.3396</c:v>
                </c:pt>
                <c:pt idx="47">
                  <c:v>1606.3625489999999</c:v>
                </c:pt>
                <c:pt idx="48">
                  <c:v>1606.4083250000001</c:v>
                </c:pt>
                <c:pt idx="49">
                  <c:v>1606.431274</c:v>
                </c:pt>
                <c:pt idx="50">
                  <c:v>1606.4520259999999</c:v>
                </c:pt>
                <c:pt idx="51">
                  <c:v>1606.4729</c:v>
                </c:pt>
                <c:pt idx="52">
                  <c:v>1606.5145259999999</c:v>
                </c:pt>
                <c:pt idx="53">
                  <c:v>1606.5333250000001</c:v>
                </c:pt>
                <c:pt idx="54">
                  <c:v>1606.552124</c:v>
                </c:pt>
                <c:pt idx="55">
                  <c:v>1606.5708010000001</c:v>
                </c:pt>
                <c:pt idx="56">
                  <c:v>1606.6082759999999</c:v>
                </c:pt>
                <c:pt idx="57">
                  <c:v>1606.625</c:v>
                </c:pt>
                <c:pt idx="58">
                  <c:v>1606.6417240000001</c:v>
                </c:pt>
                <c:pt idx="59">
                  <c:v>1606.6604</c:v>
                </c:pt>
                <c:pt idx="60">
                  <c:v>1606.6895750000001</c:v>
                </c:pt>
                <c:pt idx="61">
                  <c:v>1606.7062989999999</c:v>
                </c:pt>
                <c:pt idx="62">
                  <c:v>1606.724976</c:v>
                </c:pt>
                <c:pt idx="63">
                  <c:v>1606.739624</c:v>
                </c:pt>
                <c:pt idx="64">
                  <c:v>1606.7729489999999</c:v>
                </c:pt>
                <c:pt idx="65">
                  <c:v>1606.791626</c:v>
                </c:pt>
                <c:pt idx="66">
                  <c:v>1606.80835</c:v>
                </c:pt>
                <c:pt idx="67">
                  <c:v>1606.822876</c:v>
                </c:pt>
                <c:pt idx="68">
                  <c:v>1606.8582759999999</c:v>
                </c:pt>
                <c:pt idx="69">
                  <c:v>1606.87915</c:v>
                </c:pt>
                <c:pt idx="70">
                  <c:v>1606.900024</c:v>
                </c:pt>
                <c:pt idx="71">
                  <c:v>1606.916626</c:v>
                </c:pt>
                <c:pt idx="72">
                  <c:v>1606.9520259999999</c:v>
                </c:pt>
                <c:pt idx="73">
                  <c:v>1606.9666749999999</c:v>
                </c:pt>
                <c:pt idx="74">
                  <c:v>1606.979126</c:v>
                </c:pt>
                <c:pt idx="75">
                  <c:v>1606.993774</c:v>
                </c:pt>
                <c:pt idx="76">
                  <c:v>1607.020874</c:v>
                </c:pt>
                <c:pt idx="77">
                  <c:v>1607.0354</c:v>
                </c:pt>
                <c:pt idx="78">
                  <c:v>1607.0479740000001</c:v>
                </c:pt>
                <c:pt idx="79">
                  <c:v>1607.05835</c:v>
                </c:pt>
                <c:pt idx="80">
                  <c:v>1607.0812989999999</c:v>
                </c:pt>
                <c:pt idx="81">
                  <c:v>1607.0896</c:v>
                </c:pt>
                <c:pt idx="82">
                  <c:v>1607.1062010000001</c:v>
                </c:pt>
                <c:pt idx="83">
                  <c:v>1607.1166989999999</c:v>
                </c:pt>
                <c:pt idx="84">
                  <c:v>1607.1437989999999</c:v>
                </c:pt>
                <c:pt idx="85">
                  <c:v>1607.1541749999999</c:v>
                </c:pt>
                <c:pt idx="86">
                  <c:v>1607.166626</c:v>
                </c:pt>
                <c:pt idx="87">
                  <c:v>1607.181274</c:v>
                </c:pt>
                <c:pt idx="88">
                  <c:v>1607.2042240000001</c:v>
                </c:pt>
                <c:pt idx="89">
                  <c:v>1607.212524</c:v>
                </c:pt>
                <c:pt idx="90">
                  <c:v>1607.2229</c:v>
                </c:pt>
                <c:pt idx="91">
                  <c:v>1607.2354740000001</c:v>
                </c:pt>
                <c:pt idx="92">
                  <c:v>1607.25415</c:v>
                </c:pt>
                <c:pt idx="93">
                  <c:v>1607.260376</c:v>
                </c:pt>
                <c:pt idx="94">
                  <c:v>1607.2687989999999</c:v>
                </c:pt>
                <c:pt idx="95">
                  <c:v>1607.2771</c:v>
                </c:pt>
                <c:pt idx="96">
                  <c:v>1607.2937010000001</c:v>
                </c:pt>
                <c:pt idx="97">
                  <c:v>1607.302124</c:v>
                </c:pt>
                <c:pt idx="98">
                  <c:v>1607.3104249999999</c:v>
                </c:pt>
                <c:pt idx="99">
                  <c:v>1607.3208010000001</c:v>
                </c:pt>
                <c:pt idx="100">
                  <c:v>1607.3396</c:v>
                </c:pt>
                <c:pt idx="101">
                  <c:v>1607.3479</c:v>
                </c:pt>
                <c:pt idx="102">
                  <c:v>1607.3562010000001</c:v>
                </c:pt>
                <c:pt idx="103">
                  <c:v>1607.364624</c:v>
                </c:pt>
                <c:pt idx="104">
                  <c:v>1607.381226</c:v>
                </c:pt>
                <c:pt idx="105">
                  <c:v>1607.3895259999999</c:v>
                </c:pt>
                <c:pt idx="106">
                  <c:v>1607.3917240000001</c:v>
                </c:pt>
                <c:pt idx="107">
                  <c:v>1607.400024</c:v>
                </c:pt>
                <c:pt idx="108">
                  <c:v>1607.416626</c:v>
                </c:pt>
                <c:pt idx="109">
                  <c:v>1607.4229740000001</c:v>
                </c:pt>
                <c:pt idx="110">
                  <c:v>1607.4250489999999</c:v>
                </c:pt>
                <c:pt idx="111">
                  <c:v>1607.427124</c:v>
                </c:pt>
                <c:pt idx="112">
                  <c:v>1607.43335</c:v>
                </c:pt>
                <c:pt idx="113">
                  <c:v>1607.4395750000001</c:v>
                </c:pt>
                <c:pt idx="114">
                  <c:v>1607.4458010000001</c:v>
                </c:pt>
                <c:pt idx="115">
                  <c:v>1607.4499510000001</c:v>
                </c:pt>
                <c:pt idx="116">
                  <c:v>1607.462524</c:v>
                </c:pt>
                <c:pt idx="117">
                  <c:v>1607.4708250000001</c:v>
                </c:pt>
                <c:pt idx="118">
                  <c:v>1607.4812010000001</c:v>
                </c:pt>
                <c:pt idx="119">
                  <c:v>1607.489624</c:v>
                </c:pt>
                <c:pt idx="120">
                  <c:v>1607.506226</c:v>
                </c:pt>
                <c:pt idx="121">
                  <c:v>1607.5145259999999</c:v>
                </c:pt>
                <c:pt idx="122">
                  <c:v>1607.5229489999999</c:v>
                </c:pt>
                <c:pt idx="123">
                  <c:v>1607.5333250000001</c:v>
                </c:pt>
                <c:pt idx="124">
                  <c:v>1607.5479740000001</c:v>
                </c:pt>
                <c:pt idx="125">
                  <c:v>1607.5541989999999</c:v>
                </c:pt>
                <c:pt idx="126">
                  <c:v>1607.5604249999999</c:v>
                </c:pt>
                <c:pt idx="127">
                  <c:v>1607.568726</c:v>
                </c:pt>
                <c:pt idx="128">
                  <c:v>1607.583374</c:v>
                </c:pt>
                <c:pt idx="129">
                  <c:v>1607.59375</c:v>
                </c:pt>
                <c:pt idx="130">
                  <c:v>1607.604126</c:v>
                </c:pt>
                <c:pt idx="131">
                  <c:v>1607.6104740000001</c:v>
                </c:pt>
                <c:pt idx="132">
                  <c:v>1607.6270750000001</c:v>
                </c:pt>
                <c:pt idx="133">
                  <c:v>1607.6374510000001</c:v>
                </c:pt>
                <c:pt idx="134">
                  <c:v>1607.650024</c:v>
                </c:pt>
                <c:pt idx="135">
                  <c:v>1607.6645510000001</c:v>
                </c:pt>
                <c:pt idx="136">
                  <c:v>1607.6895750000001</c:v>
                </c:pt>
                <c:pt idx="137">
                  <c:v>1607.6999510000001</c:v>
                </c:pt>
                <c:pt idx="138">
                  <c:v>1607.708374</c:v>
                </c:pt>
                <c:pt idx="139">
                  <c:v>1607.7208250000001</c:v>
                </c:pt>
                <c:pt idx="140">
                  <c:v>1607.7375489999999</c:v>
                </c:pt>
                <c:pt idx="141">
                  <c:v>1607.74585</c:v>
                </c:pt>
                <c:pt idx="142">
                  <c:v>1607.75</c:v>
                </c:pt>
                <c:pt idx="143">
                  <c:v>1607.75415</c:v>
                </c:pt>
                <c:pt idx="144">
                  <c:v>1607.7667240000001</c:v>
                </c:pt>
                <c:pt idx="145">
                  <c:v>1607.775024</c:v>
                </c:pt>
                <c:pt idx="146">
                  <c:v>1607.7854</c:v>
                </c:pt>
                <c:pt idx="147">
                  <c:v>1607.787476</c:v>
                </c:pt>
                <c:pt idx="148">
                  <c:v>1607.8041989999999</c:v>
                </c:pt>
                <c:pt idx="149">
                  <c:v>1607.8104249999999</c:v>
                </c:pt>
                <c:pt idx="150">
                  <c:v>1607.81665</c:v>
                </c:pt>
                <c:pt idx="151">
                  <c:v>1607.8270259999999</c:v>
                </c:pt>
                <c:pt idx="152">
                  <c:v>1607.8479</c:v>
                </c:pt>
                <c:pt idx="153">
                  <c:v>1607.8562010000001</c:v>
                </c:pt>
                <c:pt idx="154">
                  <c:v>1607.8625489999999</c:v>
                </c:pt>
                <c:pt idx="155">
                  <c:v>1607.8729249999999</c:v>
                </c:pt>
                <c:pt idx="156">
                  <c:v>1607.885376</c:v>
                </c:pt>
                <c:pt idx="157">
                  <c:v>1607.8917240000001</c:v>
                </c:pt>
                <c:pt idx="158">
                  <c:v>1607.8979489999999</c:v>
                </c:pt>
                <c:pt idx="159">
                  <c:v>1607.9041749999999</c:v>
                </c:pt>
                <c:pt idx="160">
                  <c:v>1607.9187010000001</c:v>
                </c:pt>
                <c:pt idx="161">
                  <c:v>1607.927124</c:v>
                </c:pt>
                <c:pt idx="162">
                  <c:v>1607.931274</c:v>
                </c:pt>
                <c:pt idx="163">
                  <c:v>1607.9354249999999</c:v>
                </c:pt>
                <c:pt idx="164">
                  <c:v>1607.9542240000001</c:v>
                </c:pt>
                <c:pt idx="165">
                  <c:v>1607.958374</c:v>
                </c:pt>
                <c:pt idx="166">
                  <c:v>1607.96875</c:v>
                </c:pt>
                <c:pt idx="167">
                  <c:v>1607.9770510000001</c:v>
                </c:pt>
                <c:pt idx="168">
                  <c:v>1607.9875489999999</c:v>
                </c:pt>
                <c:pt idx="169">
                  <c:v>1607.989624</c:v>
                </c:pt>
                <c:pt idx="170">
                  <c:v>1607.993774</c:v>
                </c:pt>
                <c:pt idx="171">
                  <c:v>1608</c:v>
                </c:pt>
                <c:pt idx="172">
                  <c:v>1608.0124510000001</c:v>
                </c:pt>
                <c:pt idx="173">
                  <c:v>1608.0167240000001</c:v>
                </c:pt>
                <c:pt idx="174">
                  <c:v>1608.020874</c:v>
                </c:pt>
                <c:pt idx="175">
                  <c:v>1608.020874</c:v>
                </c:pt>
                <c:pt idx="176">
                  <c:v>1608.0229489999999</c:v>
                </c:pt>
                <c:pt idx="177">
                  <c:v>1608.0271</c:v>
                </c:pt>
                <c:pt idx="178">
                  <c:v>1608.0333250000001</c:v>
                </c:pt>
                <c:pt idx="179">
                  <c:v>1608.0354</c:v>
                </c:pt>
                <c:pt idx="180">
                  <c:v>1608.0437010000001</c:v>
                </c:pt>
                <c:pt idx="181">
                  <c:v>1608.0479740000001</c:v>
                </c:pt>
                <c:pt idx="182">
                  <c:v>1608.052124</c:v>
                </c:pt>
                <c:pt idx="183">
                  <c:v>1608.0541989999999</c:v>
                </c:pt>
                <c:pt idx="184">
                  <c:v>1608.0604249999999</c:v>
                </c:pt>
                <c:pt idx="185">
                  <c:v>1608.0604249999999</c:v>
                </c:pt>
                <c:pt idx="186">
                  <c:v>1608.0645750000001</c:v>
                </c:pt>
                <c:pt idx="187">
                  <c:v>1608.068726</c:v>
                </c:pt>
                <c:pt idx="188">
                  <c:v>1608.068726</c:v>
                </c:pt>
                <c:pt idx="189">
                  <c:v>1608.072876</c:v>
                </c:pt>
                <c:pt idx="190">
                  <c:v>1608.0749510000001</c:v>
                </c:pt>
                <c:pt idx="191">
                  <c:v>1608.0770259999999</c:v>
                </c:pt>
                <c:pt idx="192">
                  <c:v>1608.083374</c:v>
                </c:pt>
                <c:pt idx="193">
                  <c:v>1608.087524</c:v>
                </c:pt>
                <c:pt idx="194">
                  <c:v>1608.087524</c:v>
                </c:pt>
                <c:pt idx="195">
                  <c:v>1608.0916749999999</c:v>
                </c:pt>
                <c:pt idx="196">
                  <c:v>1608.0916749999999</c:v>
                </c:pt>
                <c:pt idx="197">
                  <c:v>1608.0958250000001</c:v>
                </c:pt>
                <c:pt idx="198">
                  <c:v>1608.104126</c:v>
                </c:pt>
                <c:pt idx="199">
                  <c:v>1608.1082759999999</c:v>
                </c:pt>
                <c:pt idx="200">
                  <c:v>1608.1166989999999</c:v>
                </c:pt>
                <c:pt idx="201">
                  <c:v>1608.118774</c:v>
                </c:pt>
                <c:pt idx="202">
                  <c:v>1608.12085</c:v>
                </c:pt>
                <c:pt idx="203">
                  <c:v>1608.1270750000001</c:v>
                </c:pt>
                <c:pt idx="204">
                  <c:v>1608.1374510000001</c:v>
                </c:pt>
                <c:pt idx="205">
                  <c:v>1608.1395259999999</c:v>
                </c:pt>
                <c:pt idx="206">
                  <c:v>1608.1437989999999</c:v>
                </c:pt>
                <c:pt idx="207">
                  <c:v>1608.1479489999999</c:v>
                </c:pt>
                <c:pt idx="208">
                  <c:v>1608.150024</c:v>
                </c:pt>
                <c:pt idx="209">
                  <c:v>1608.1541749999999</c:v>
                </c:pt>
                <c:pt idx="210">
                  <c:v>1608.15625</c:v>
                </c:pt>
                <c:pt idx="211">
                  <c:v>1608.1583250000001</c:v>
                </c:pt>
                <c:pt idx="212">
                  <c:v>1608.166626</c:v>
                </c:pt>
                <c:pt idx="213">
                  <c:v>1608.1687010000001</c:v>
                </c:pt>
                <c:pt idx="214">
                  <c:v>1608.1687010000001</c:v>
                </c:pt>
                <c:pt idx="215">
                  <c:v>1608.1707759999999</c:v>
                </c:pt>
                <c:pt idx="216">
                  <c:v>1608.1750489999999</c:v>
                </c:pt>
                <c:pt idx="217">
                  <c:v>1608.181274</c:v>
                </c:pt>
                <c:pt idx="218">
                  <c:v>1608.18335</c:v>
                </c:pt>
                <c:pt idx="219">
                  <c:v>1608.1875</c:v>
                </c:pt>
                <c:pt idx="220">
                  <c:v>1608.1958010000001</c:v>
                </c:pt>
                <c:pt idx="221">
                  <c:v>1608.1999510000001</c:v>
                </c:pt>
                <c:pt idx="222">
                  <c:v>1608.1999510000001</c:v>
                </c:pt>
                <c:pt idx="223">
                  <c:v>1608.2042240000001</c:v>
                </c:pt>
                <c:pt idx="224">
                  <c:v>1608.212524</c:v>
                </c:pt>
                <c:pt idx="225">
                  <c:v>1608.2146</c:v>
                </c:pt>
                <c:pt idx="226">
                  <c:v>1608.2146</c:v>
                </c:pt>
                <c:pt idx="227">
                  <c:v>1608.2146</c:v>
                </c:pt>
                <c:pt idx="228">
                  <c:v>1608.2146</c:v>
                </c:pt>
                <c:pt idx="229">
                  <c:v>1608.2166749999999</c:v>
                </c:pt>
                <c:pt idx="230">
                  <c:v>1608.2166749999999</c:v>
                </c:pt>
                <c:pt idx="231">
                  <c:v>1608.2166749999999</c:v>
                </c:pt>
                <c:pt idx="232">
                  <c:v>1608.2208250000001</c:v>
                </c:pt>
                <c:pt idx="233">
                  <c:v>1608.2229</c:v>
                </c:pt>
                <c:pt idx="234">
                  <c:v>1608.2270510000001</c:v>
                </c:pt>
                <c:pt idx="235">
                  <c:v>1608.229126</c:v>
                </c:pt>
                <c:pt idx="236">
                  <c:v>1608.2270510000001</c:v>
                </c:pt>
                <c:pt idx="237">
                  <c:v>1608.229126</c:v>
                </c:pt>
                <c:pt idx="238">
                  <c:v>1608.2312010000001</c:v>
                </c:pt>
                <c:pt idx="239">
                  <c:v>1608.2332759999999</c:v>
                </c:pt>
                <c:pt idx="240">
                  <c:v>1608.2312010000001</c:v>
                </c:pt>
                <c:pt idx="241">
                  <c:v>1608.229126</c:v>
                </c:pt>
                <c:pt idx="242">
                  <c:v>1608.2332759999999</c:v>
                </c:pt>
                <c:pt idx="243">
                  <c:v>1608.2332759999999</c:v>
                </c:pt>
                <c:pt idx="244">
                  <c:v>1608.2354740000001</c:v>
                </c:pt>
                <c:pt idx="245">
                  <c:v>1608.2354740000001</c:v>
                </c:pt>
                <c:pt idx="246">
                  <c:v>1608.2354740000001</c:v>
                </c:pt>
                <c:pt idx="247">
                  <c:v>1608.2332759999999</c:v>
                </c:pt>
                <c:pt idx="248">
                  <c:v>1608.2312010000001</c:v>
                </c:pt>
                <c:pt idx="249">
                  <c:v>1608.229126</c:v>
                </c:pt>
                <c:pt idx="250">
                  <c:v>1608.2312010000001</c:v>
                </c:pt>
                <c:pt idx="251">
                  <c:v>1608.2270510000001</c:v>
                </c:pt>
                <c:pt idx="252">
                  <c:v>1608.2270510000001</c:v>
                </c:pt>
                <c:pt idx="253">
                  <c:v>1608.2270510000001</c:v>
                </c:pt>
              </c:numCache>
            </c:numRef>
          </c:yVal>
          <c:smooth val="0"/>
          <c:extLst>
            <c:ext xmlns:c16="http://schemas.microsoft.com/office/drawing/2014/chart" uri="{C3380CC4-5D6E-409C-BE32-E72D297353CC}">
              <c16:uniqueId val="{00000000-73DB-4238-9465-EF95C7EECD94}"/>
            </c:ext>
          </c:extLst>
        </c:ser>
        <c:ser>
          <c:idx val="1"/>
          <c:order val="1"/>
          <c:tx>
            <c:strRef>
              <c:f>Ref傾き係数作成!$F$2</c:f>
              <c:strCache>
                <c:ptCount val="1"/>
                <c:pt idx="0">
                  <c:v>受光</c:v>
                </c:pt>
              </c:strCache>
            </c:strRef>
          </c:tx>
          <c:spPr>
            <a:ln w="19050" cap="rnd">
              <a:solidFill>
                <a:schemeClr val="accent2"/>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Ref傾き係数作成!$F$3:$F$1323</c:f>
              <c:numCache>
                <c:formatCode>General</c:formatCode>
                <c:ptCount val="1321"/>
                <c:pt idx="0">
                  <c:v>1968.448975</c:v>
                </c:pt>
                <c:pt idx="1">
                  <c:v>1968.5447999999999</c:v>
                </c:pt>
                <c:pt idx="2">
                  <c:v>1968.6645510000001</c:v>
                </c:pt>
                <c:pt idx="3">
                  <c:v>1968.854126</c:v>
                </c:pt>
                <c:pt idx="4">
                  <c:v>1968.9406739999999</c:v>
                </c:pt>
                <c:pt idx="5">
                  <c:v>1969.025024</c:v>
                </c:pt>
                <c:pt idx="6">
                  <c:v>1969.1082759999999</c:v>
                </c:pt>
                <c:pt idx="7">
                  <c:v>1969.2771</c:v>
                </c:pt>
                <c:pt idx="8">
                  <c:v>1969.369751</c:v>
                </c:pt>
                <c:pt idx="9">
                  <c:v>1969.447876</c:v>
                </c:pt>
                <c:pt idx="10">
                  <c:v>1969.5167240000001</c:v>
                </c:pt>
                <c:pt idx="11">
                  <c:v>1969.65625</c:v>
                </c:pt>
                <c:pt idx="12">
                  <c:v>1969.7260739999999</c:v>
                </c:pt>
                <c:pt idx="13">
                  <c:v>1969.769775</c:v>
                </c:pt>
                <c:pt idx="14">
                  <c:v>1969.8354489999999</c:v>
                </c:pt>
                <c:pt idx="15">
                  <c:v>1969.9562989999999</c:v>
                </c:pt>
                <c:pt idx="16">
                  <c:v>1970.019775</c:v>
                </c:pt>
                <c:pt idx="17">
                  <c:v>1970.078125</c:v>
                </c:pt>
                <c:pt idx="18">
                  <c:v>1970.1323239999999</c:v>
                </c:pt>
                <c:pt idx="19">
                  <c:v>1970.2479249999999</c:v>
                </c:pt>
                <c:pt idx="20">
                  <c:v>1970.2989500000001</c:v>
                </c:pt>
                <c:pt idx="21">
                  <c:v>1970.3312989999999</c:v>
                </c:pt>
                <c:pt idx="22">
                  <c:v>1970.3781739999999</c:v>
                </c:pt>
                <c:pt idx="23">
                  <c:v>1970.46875</c:v>
                </c:pt>
                <c:pt idx="24">
                  <c:v>1970.506226</c:v>
                </c:pt>
                <c:pt idx="25">
                  <c:v>1970.551025</c:v>
                </c:pt>
                <c:pt idx="26">
                  <c:v>1970.5926509999999</c:v>
                </c:pt>
                <c:pt idx="27">
                  <c:v>1970.676025</c:v>
                </c:pt>
                <c:pt idx="28">
                  <c:v>1970.71875</c:v>
                </c:pt>
                <c:pt idx="29">
                  <c:v>1970.7645259999999</c:v>
                </c:pt>
                <c:pt idx="30">
                  <c:v>1970.806274</c:v>
                </c:pt>
                <c:pt idx="31">
                  <c:v>1970.880249</c:v>
                </c:pt>
                <c:pt idx="32">
                  <c:v>1970.9187010000001</c:v>
                </c:pt>
                <c:pt idx="33">
                  <c:v>1970.953125</c:v>
                </c:pt>
                <c:pt idx="34">
                  <c:v>1970.9968260000001</c:v>
                </c:pt>
                <c:pt idx="35">
                  <c:v>1971.0926509999999</c:v>
                </c:pt>
                <c:pt idx="36">
                  <c:v>1971.131226</c:v>
                </c:pt>
                <c:pt idx="37">
                  <c:v>1971.1875</c:v>
                </c:pt>
                <c:pt idx="38">
                  <c:v>1971.212524</c:v>
                </c:pt>
                <c:pt idx="39">
                  <c:v>1971.2801509999999</c:v>
                </c:pt>
                <c:pt idx="40">
                  <c:v>1971.30835</c:v>
                </c:pt>
                <c:pt idx="41">
                  <c:v>1971.3364260000001</c:v>
                </c:pt>
                <c:pt idx="42">
                  <c:v>1971.368774</c:v>
                </c:pt>
                <c:pt idx="43">
                  <c:v>1971.4343260000001</c:v>
                </c:pt>
                <c:pt idx="44">
                  <c:v>1971.4676509999999</c:v>
                </c:pt>
                <c:pt idx="45">
                  <c:v>1971.5073239999999</c:v>
                </c:pt>
                <c:pt idx="46">
                  <c:v>1971.5271</c:v>
                </c:pt>
                <c:pt idx="47">
                  <c:v>1971.5812989999999</c:v>
                </c:pt>
                <c:pt idx="48">
                  <c:v>1971.619751</c:v>
                </c:pt>
                <c:pt idx="49">
                  <c:v>1971.645874</c:v>
                </c:pt>
                <c:pt idx="50">
                  <c:v>1971.6750489999999</c:v>
                </c:pt>
                <c:pt idx="51">
                  <c:v>1971.71875</c:v>
                </c:pt>
                <c:pt idx="52">
                  <c:v>1971.740601</c:v>
                </c:pt>
                <c:pt idx="53">
                  <c:v>1971.765625</c:v>
                </c:pt>
                <c:pt idx="54">
                  <c:v>1971.7895510000001</c:v>
                </c:pt>
                <c:pt idx="55">
                  <c:v>1971.854126</c:v>
                </c:pt>
                <c:pt idx="56">
                  <c:v>1971.875</c:v>
                </c:pt>
                <c:pt idx="57">
                  <c:v>1971.8979489999999</c:v>
                </c:pt>
                <c:pt idx="58">
                  <c:v>1971.9207759999999</c:v>
                </c:pt>
                <c:pt idx="59">
                  <c:v>1971.958374</c:v>
                </c:pt>
                <c:pt idx="60">
                  <c:v>1971.9719239999999</c:v>
                </c:pt>
                <c:pt idx="61">
                  <c:v>1971.989624</c:v>
                </c:pt>
                <c:pt idx="62">
                  <c:v>1972.020874</c:v>
                </c:pt>
                <c:pt idx="63">
                  <c:v>1972.0645750000001</c:v>
                </c:pt>
                <c:pt idx="64">
                  <c:v>1972.0916749999999</c:v>
                </c:pt>
                <c:pt idx="65">
                  <c:v>1972.115601</c:v>
                </c:pt>
                <c:pt idx="66">
                  <c:v>1972.1385499999999</c:v>
                </c:pt>
                <c:pt idx="67">
                  <c:v>1972.1645510000001</c:v>
                </c:pt>
                <c:pt idx="68">
                  <c:v>1972.181274</c:v>
                </c:pt>
                <c:pt idx="69">
                  <c:v>1972.207275</c:v>
                </c:pt>
                <c:pt idx="70">
                  <c:v>1972.2155760000001</c:v>
                </c:pt>
                <c:pt idx="71">
                  <c:v>1972.2416989999999</c:v>
                </c:pt>
                <c:pt idx="72">
                  <c:v>1972.256226</c:v>
                </c:pt>
                <c:pt idx="73">
                  <c:v>1972.269775</c:v>
                </c:pt>
                <c:pt idx="74">
                  <c:v>1972.28125</c:v>
                </c:pt>
                <c:pt idx="75">
                  <c:v>1972.3156739999999</c:v>
                </c:pt>
                <c:pt idx="76">
                  <c:v>1972.31665</c:v>
                </c:pt>
                <c:pt idx="77">
                  <c:v>1972.332275</c:v>
                </c:pt>
                <c:pt idx="78">
                  <c:v>1972.348999</c:v>
                </c:pt>
                <c:pt idx="79">
                  <c:v>1972.364624</c:v>
                </c:pt>
                <c:pt idx="80">
                  <c:v>1972.37915</c:v>
                </c:pt>
                <c:pt idx="81">
                  <c:v>1972.396851</c:v>
                </c:pt>
                <c:pt idx="82">
                  <c:v>1972.4135739999999</c:v>
                </c:pt>
                <c:pt idx="83">
                  <c:v>1972.442749</c:v>
                </c:pt>
                <c:pt idx="84">
                  <c:v>1972.4655760000001</c:v>
                </c:pt>
                <c:pt idx="85">
                  <c:v>1972.4875489999999</c:v>
                </c:pt>
                <c:pt idx="86">
                  <c:v>1972.4989009999999</c:v>
                </c:pt>
                <c:pt idx="87">
                  <c:v>1972.5271</c:v>
                </c:pt>
                <c:pt idx="88">
                  <c:v>1972.540649</c:v>
                </c:pt>
                <c:pt idx="89">
                  <c:v>1972.557251</c:v>
                </c:pt>
                <c:pt idx="90">
                  <c:v>1972.567749</c:v>
                </c:pt>
                <c:pt idx="91">
                  <c:v>1972.605225</c:v>
                </c:pt>
                <c:pt idx="92">
                  <c:v>1972.6218260000001</c:v>
                </c:pt>
                <c:pt idx="93">
                  <c:v>1972.62915</c:v>
                </c:pt>
                <c:pt idx="94">
                  <c:v>1972.667725</c:v>
                </c:pt>
                <c:pt idx="95">
                  <c:v>1972.707275</c:v>
                </c:pt>
                <c:pt idx="96">
                  <c:v>1972.724976</c:v>
                </c:pt>
                <c:pt idx="97">
                  <c:v>1972.744751</c:v>
                </c:pt>
                <c:pt idx="98">
                  <c:v>1972.755249</c:v>
                </c:pt>
                <c:pt idx="99">
                  <c:v>1972.7937010000001</c:v>
                </c:pt>
                <c:pt idx="100">
                  <c:v>1972.818726</c:v>
                </c:pt>
                <c:pt idx="101">
                  <c:v>1972.832275</c:v>
                </c:pt>
                <c:pt idx="102">
                  <c:v>1972.8458250000001</c:v>
                </c:pt>
                <c:pt idx="103">
                  <c:v>1972.884399</c:v>
                </c:pt>
                <c:pt idx="104">
                  <c:v>1972.8885499999999</c:v>
                </c:pt>
                <c:pt idx="105">
                  <c:v>1972.900024</c:v>
                </c:pt>
                <c:pt idx="106">
                  <c:v>1972.9021</c:v>
                </c:pt>
                <c:pt idx="107">
                  <c:v>1972.9239500000001</c:v>
                </c:pt>
                <c:pt idx="108">
                  <c:v>1972.9239500000001</c:v>
                </c:pt>
                <c:pt idx="109">
                  <c:v>1972.9104</c:v>
                </c:pt>
                <c:pt idx="110">
                  <c:v>1972.921875</c:v>
                </c:pt>
                <c:pt idx="111">
                  <c:v>1972.93335</c:v>
                </c:pt>
                <c:pt idx="112">
                  <c:v>1972.9385990000001</c:v>
                </c:pt>
                <c:pt idx="113">
                  <c:v>1972.9458010000001</c:v>
                </c:pt>
                <c:pt idx="114">
                  <c:v>1972.9354249999999</c:v>
                </c:pt>
                <c:pt idx="115">
                  <c:v>1972.9646</c:v>
                </c:pt>
                <c:pt idx="116">
                  <c:v>1972.9719239999999</c:v>
                </c:pt>
                <c:pt idx="117">
                  <c:v>1972.989624</c:v>
                </c:pt>
                <c:pt idx="118">
                  <c:v>1972.9989009999999</c:v>
                </c:pt>
                <c:pt idx="119">
                  <c:v>1973.0271</c:v>
                </c:pt>
                <c:pt idx="120">
                  <c:v>1973.0333250000001</c:v>
                </c:pt>
                <c:pt idx="121">
                  <c:v>1973.041626</c:v>
                </c:pt>
                <c:pt idx="122">
                  <c:v>1973.056274</c:v>
                </c:pt>
                <c:pt idx="123">
                  <c:v>1973.073975</c:v>
                </c:pt>
                <c:pt idx="124">
                  <c:v>1973.0916749999999</c:v>
                </c:pt>
                <c:pt idx="125">
                  <c:v>1973.1020510000001</c:v>
                </c:pt>
                <c:pt idx="126">
                  <c:v>1973.1082759999999</c:v>
                </c:pt>
                <c:pt idx="127">
                  <c:v>1973.1333010000001</c:v>
                </c:pt>
                <c:pt idx="128">
                  <c:v>1973.150024</c:v>
                </c:pt>
                <c:pt idx="129">
                  <c:v>1973.161499</c:v>
                </c:pt>
                <c:pt idx="130">
                  <c:v>1973.1697999999999</c:v>
                </c:pt>
                <c:pt idx="131">
                  <c:v>1973.18335</c:v>
                </c:pt>
                <c:pt idx="132">
                  <c:v>1973.2020259999999</c:v>
                </c:pt>
                <c:pt idx="133">
                  <c:v>1973.230225</c:v>
                </c:pt>
                <c:pt idx="134">
                  <c:v>1973.2416989999999</c:v>
                </c:pt>
                <c:pt idx="135">
                  <c:v>1973.2739260000001</c:v>
                </c:pt>
                <c:pt idx="136">
                  <c:v>1973.2885739999999</c:v>
                </c:pt>
                <c:pt idx="137">
                  <c:v>1973.2989500000001</c:v>
                </c:pt>
                <c:pt idx="138">
                  <c:v>1973.3292240000001</c:v>
                </c:pt>
                <c:pt idx="139">
                  <c:v>1973.334351</c:v>
                </c:pt>
                <c:pt idx="140">
                  <c:v>1973.348999</c:v>
                </c:pt>
                <c:pt idx="141">
                  <c:v>1973.3614500000001</c:v>
                </c:pt>
                <c:pt idx="142">
                  <c:v>1973.3676760000001</c:v>
                </c:pt>
                <c:pt idx="143">
                  <c:v>1973.384399</c:v>
                </c:pt>
                <c:pt idx="144">
                  <c:v>1973.3989260000001</c:v>
                </c:pt>
                <c:pt idx="145">
                  <c:v>1973.412476</c:v>
                </c:pt>
                <c:pt idx="146">
                  <c:v>1973.4239500000001</c:v>
                </c:pt>
                <c:pt idx="147">
                  <c:v>1973.4354249999999</c:v>
                </c:pt>
                <c:pt idx="148">
                  <c:v>1973.44165</c:v>
                </c:pt>
                <c:pt idx="149">
                  <c:v>1973.4499510000001</c:v>
                </c:pt>
                <c:pt idx="150">
                  <c:v>1973.459351</c:v>
                </c:pt>
                <c:pt idx="151">
                  <c:v>1973.480225</c:v>
                </c:pt>
                <c:pt idx="152">
                  <c:v>1973.4822999999999</c:v>
                </c:pt>
                <c:pt idx="153">
                  <c:v>1973.493774</c:v>
                </c:pt>
                <c:pt idx="154">
                  <c:v>1973.510376</c:v>
                </c:pt>
                <c:pt idx="155">
                  <c:v>1973.5291749999999</c:v>
                </c:pt>
                <c:pt idx="156">
                  <c:v>1973.5385739999999</c:v>
                </c:pt>
                <c:pt idx="157">
                  <c:v>1973.546875</c:v>
                </c:pt>
                <c:pt idx="158">
                  <c:v>1973.55835</c:v>
                </c:pt>
                <c:pt idx="159">
                  <c:v>1973.578125</c:v>
                </c:pt>
                <c:pt idx="160">
                  <c:v>1973.588501</c:v>
                </c:pt>
                <c:pt idx="161">
                  <c:v>1973.598999</c:v>
                </c:pt>
                <c:pt idx="162">
                  <c:v>1973.613525</c:v>
                </c:pt>
                <c:pt idx="163">
                  <c:v>1973.6395259999999</c:v>
                </c:pt>
                <c:pt idx="164">
                  <c:v>1973.630249</c:v>
                </c:pt>
                <c:pt idx="165">
                  <c:v>1973.6281739999999</c:v>
                </c:pt>
                <c:pt idx="166">
                  <c:v>1973.636475</c:v>
                </c:pt>
                <c:pt idx="167">
                  <c:v>1973.6530760000001</c:v>
                </c:pt>
                <c:pt idx="168">
                  <c:v>1973.6489260000001</c:v>
                </c:pt>
                <c:pt idx="169">
                  <c:v>1973.6437989999999</c:v>
                </c:pt>
                <c:pt idx="170">
                  <c:v>1973.6479489999999</c:v>
                </c:pt>
                <c:pt idx="171">
                  <c:v>1973.6427000000001</c:v>
                </c:pt>
                <c:pt idx="172">
                  <c:v>1973.650024</c:v>
                </c:pt>
                <c:pt idx="173">
                  <c:v>1973.636475</c:v>
                </c:pt>
                <c:pt idx="174">
                  <c:v>1973.6333010000001</c:v>
                </c:pt>
                <c:pt idx="175">
                  <c:v>1973.6323239999999</c:v>
                </c:pt>
                <c:pt idx="176">
                  <c:v>1973.6521</c:v>
                </c:pt>
                <c:pt idx="177">
                  <c:v>1973.6541749999999</c:v>
                </c:pt>
                <c:pt idx="178">
                  <c:v>1973.6583250000001</c:v>
                </c:pt>
                <c:pt idx="179">
                  <c:v>1973.6489260000001</c:v>
                </c:pt>
                <c:pt idx="180">
                  <c:v>1973.6541749999999</c:v>
                </c:pt>
                <c:pt idx="181">
                  <c:v>1973.662476</c:v>
                </c:pt>
                <c:pt idx="182">
                  <c:v>1973.661499</c:v>
                </c:pt>
                <c:pt idx="183">
                  <c:v>1973.6489260000001</c:v>
                </c:pt>
                <c:pt idx="184">
                  <c:v>1973.651001</c:v>
                </c:pt>
                <c:pt idx="185">
                  <c:v>1973.646851</c:v>
                </c:pt>
                <c:pt idx="186">
                  <c:v>1973.6437989999999</c:v>
                </c:pt>
                <c:pt idx="187">
                  <c:v>1973.6530760000001</c:v>
                </c:pt>
                <c:pt idx="188">
                  <c:v>1973.6594239999999</c:v>
                </c:pt>
                <c:pt idx="189">
                  <c:v>1973.6729740000001</c:v>
                </c:pt>
                <c:pt idx="190">
                  <c:v>1973.6801760000001</c:v>
                </c:pt>
                <c:pt idx="191">
                  <c:v>1973.68335</c:v>
                </c:pt>
                <c:pt idx="192">
                  <c:v>1973.697876</c:v>
                </c:pt>
                <c:pt idx="193">
                  <c:v>1973.7146</c:v>
                </c:pt>
                <c:pt idx="194">
                  <c:v>1973.7219239999999</c:v>
                </c:pt>
                <c:pt idx="195">
                  <c:v>1973.756226</c:v>
                </c:pt>
                <c:pt idx="196">
                  <c:v>1973.759399</c:v>
                </c:pt>
                <c:pt idx="197">
                  <c:v>1973.7801509999999</c:v>
                </c:pt>
                <c:pt idx="198">
                  <c:v>1973.791626</c:v>
                </c:pt>
                <c:pt idx="199">
                  <c:v>1973.807251</c:v>
                </c:pt>
                <c:pt idx="200">
                  <c:v>1973.807251</c:v>
                </c:pt>
                <c:pt idx="201">
                  <c:v>1973.8145750000001</c:v>
                </c:pt>
                <c:pt idx="202">
                  <c:v>1973.821899</c:v>
                </c:pt>
                <c:pt idx="203">
                  <c:v>1973.863525</c:v>
                </c:pt>
                <c:pt idx="204">
                  <c:v>1973.8718260000001</c:v>
                </c:pt>
                <c:pt idx="205">
                  <c:v>1973.8718260000001</c:v>
                </c:pt>
                <c:pt idx="206">
                  <c:v>1973.881226</c:v>
                </c:pt>
                <c:pt idx="207">
                  <c:v>1973.9094239999999</c:v>
                </c:pt>
                <c:pt idx="208">
                  <c:v>1973.896851</c:v>
                </c:pt>
                <c:pt idx="209">
                  <c:v>1973.9041749999999</c:v>
                </c:pt>
                <c:pt idx="210">
                  <c:v>1973.9094239999999</c:v>
                </c:pt>
                <c:pt idx="211">
                  <c:v>1973.87915</c:v>
                </c:pt>
                <c:pt idx="212">
                  <c:v>1973.8917240000001</c:v>
                </c:pt>
                <c:pt idx="213">
                  <c:v>1973.8937989999999</c:v>
                </c:pt>
                <c:pt idx="214">
                  <c:v>1973.8885499999999</c:v>
                </c:pt>
                <c:pt idx="215">
                  <c:v>1973.896851</c:v>
                </c:pt>
                <c:pt idx="216">
                  <c:v>1973.8979489999999</c:v>
                </c:pt>
                <c:pt idx="217">
                  <c:v>1973.900024</c:v>
                </c:pt>
                <c:pt idx="218">
                  <c:v>1973.9021</c:v>
                </c:pt>
                <c:pt idx="219">
                  <c:v>1973.8989260000001</c:v>
                </c:pt>
                <c:pt idx="220">
                  <c:v>1973.9051509999999</c:v>
                </c:pt>
                <c:pt idx="221">
                  <c:v>1973.9030760000001</c:v>
                </c:pt>
                <c:pt idx="222">
                  <c:v>1973.896851</c:v>
                </c:pt>
                <c:pt idx="223">
                  <c:v>1973.855225</c:v>
                </c:pt>
                <c:pt idx="224">
                  <c:v>1973.8614500000001</c:v>
                </c:pt>
                <c:pt idx="225">
                  <c:v>1973.863525</c:v>
                </c:pt>
                <c:pt idx="226">
                  <c:v>1973.863525</c:v>
                </c:pt>
                <c:pt idx="227">
                  <c:v>1973.87085</c:v>
                </c:pt>
                <c:pt idx="228">
                  <c:v>1973.87085</c:v>
                </c:pt>
                <c:pt idx="229">
                  <c:v>1973.8781739999999</c:v>
                </c:pt>
                <c:pt idx="230">
                  <c:v>1973.848999</c:v>
                </c:pt>
                <c:pt idx="231">
                  <c:v>1973.837524</c:v>
                </c:pt>
                <c:pt idx="232">
                  <c:v>1973.8582759999999</c:v>
                </c:pt>
                <c:pt idx="233">
                  <c:v>1973.8625489999999</c:v>
                </c:pt>
                <c:pt idx="234">
                  <c:v>1973.865601</c:v>
                </c:pt>
                <c:pt idx="235">
                  <c:v>1973.911499</c:v>
                </c:pt>
                <c:pt idx="236">
                  <c:v>1973.915649</c:v>
                </c:pt>
                <c:pt idx="237">
                  <c:v>1973.9135739999999</c:v>
                </c:pt>
                <c:pt idx="238">
                  <c:v>1973.9229740000001</c:v>
                </c:pt>
                <c:pt idx="239">
                  <c:v>1973.928101</c:v>
                </c:pt>
                <c:pt idx="240">
                  <c:v>1973.9291989999999</c:v>
                </c:pt>
                <c:pt idx="241">
                  <c:v>1973.931274</c:v>
                </c:pt>
                <c:pt idx="242">
                  <c:v>1973.8979489999999</c:v>
                </c:pt>
                <c:pt idx="243">
                  <c:v>1973.917725</c:v>
                </c:pt>
                <c:pt idx="244">
                  <c:v>1973.911499</c:v>
                </c:pt>
                <c:pt idx="245">
                  <c:v>1973.921875</c:v>
                </c:pt>
                <c:pt idx="246">
                  <c:v>1973.9385990000001</c:v>
                </c:pt>
                <c:pt idx="247">
                  <c:v>1973.9854740000001</c:v>
                </c:pt>
                <c:pt idx="248">
                  <c:v>1973.9854740000001</c:v>
                </c:pt>
                <c:pt idx="249">
                  <c:v>1973.9832759999999</c:v>
                </c:pt>
                <c:pt idx="250">
                  <c:v>1973.988525</c:v>
                </c:pt>
                <c:pt idx="251">
                  <c:v>1973.9760739999999</c:v>
                </c:pt>
                <c:pt idx="252">
                  <c:v>1973.9719239999999</c:v>
                </c:pt>
                <c:pt idx="253">
                  <c:v>1973.9719239999999</c:v>
                </c:pt>
              </c:numCache>
            </c:numRef>
          </c:yVal>
          <c:smooth val="0"/>
          <c:extLst>
            <c:ext xmlns:c16="http://schemas.microsoft.com/office/drawing/2014/chart" uri="{C3380CC4-5D6E-409C-BE32-E72D297353CC}">
              <c16:uniqueId val="{00000001-73DB-4238-9465-EF95C7EECD94}"/>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清水</a:t>
            </a:r>
            <a:r>
              <a:rPr lang="en-US" altLang="ja-JP"/>
              <a:t>(20.2</a:t>
            </a:r>
            <a:r>
              <a:rPr lang="ja-JP" altLang="en-US"/>
              <a:t>℃</a:t>
            </a:r>
            <a:r>
              <a:rPr lang="en-US" altLang="ja-JP"/>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Ref傾き係数作成!$G$2</c:f>
              <c:strCache>
                <c:ptCount val="1"/>
                <c:pt idx="0">
                  <c:v>Ref</c:v>
                </c:pt>
              </c:strCache>
            </c:strRef>
          </c:tx>
          <c:spPr>
            <a:ln w="19050" cap="rnd">
              <a:solidFill>
                <a:schemeClr val="accent1"/>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Ref傾き係数作成!$G$3:$G$1323</c:f>
              <c:numCache>
                <c:formatCode>General</c:formatCode>
                <c:ptCount val="1321"/>
                <c:pt idx="0">
                  <c:v>1477.5896</c:v>
                </c:pt>
                <c:pt idx="1">
                  <c:v>1477.5854489999999</c:v>
                </c:pt>
                <c:pt idx="2">
                  <c:v>1477.587524</c:v>
                </c:pt>
                <c:pt idx="3">
                  <c:v>1477.5916749999999</c:v>
                </c:pt>
                <c:pt idx="4">
                  <c:v>1477.587524</c:v>
                </c:pt>
                <c:pt idx="5">
                  <c:v>1477.587524</c:v>
                </c:pt>
                <c:pt idx="6">
                  <c:v>1477.5854489999999</c:v>
                </c:pt>
                <c:pt idx="7">
                  <c:v>1477.5812989999999</c:v>
                </c:pt>
                <c:pt idx="8">
                  <c:v>1477.583374</c:v>
                </c:pt>
                <c:pt idx="9">
                  <c:v>1477.583374</c:v>
                </c:pt>
                <c:pt idx="10">
                  <c:v>1477.583374</c:v>
                </c:pt>
                <c:pt idx="11">
                  <c:v>1477.583374</c:v>
                </c:pt>
                <c:pt idx="12">
                  <c:v>1477.5812989999999</c:v>
                </c:pt>
                <c:pt idx="13">
                  <c:v>1477.5770259999999</c:v>
                </c:pt>
                <c:pt idx="14">
                  <c:v>1477.5749510000001</c:v>
                </c:pt>
                <c:pt idx="15">
                  <c:v>1477.5749510000001</c:v>
                </c:pt>
                <c:pt idx="16">
                  <c:v>1477.5749510000001</c:v>
                </c:pt>
                <c:pt idx="17">
                  <c:v>1477.5770259999999</c:v>
                </c:pt>
                <c:pt idx="18">
                  <c:v>1477.5749510000001</c:v>
                </c:pt>
                <c:pt idx="19">
                  <c:v>1477.5708010000001</c:v>
                </c:pt>
                <c:pt idx="20">
                  <c:v>1477.56665</c:v>
                </c:pt>
                <c:pt idx="21">
                  <c:v>1477.5645750000001</c:v>
                </c:pt>
                <c:pt idx="22">
                  <c:v>1477.5645750000001</c:v>
                </c:pt>
                <c:pt idx="23">
                  <c:v>1477.5645750000001</c:v>
                </c:pt>
                <c:pt idx="24">
                  <c:v>1477.5625</c:v>
                </c:pt>
                <c:pt idx="25">
                  <c:v>1477.5625</c:v>
                </c:pt>
                <c:pt idx="26">
                  <c:v>1477.5625</c:v>
                </c:pt>
                <c:pt idx="27">
                  <c:v>1477.556274</c:v>
                </c:pt>
                <c:pt idx="28">
                  <c:v>1477.556274</c:v>
                </c:pt>
                <c:pt idx="29">
                  <c:v>1477.5541989999999</c:v>
                </c:pt>
                <c:pt idx="30">
                  <c:v>1477.5500489999999</c:v>
                </c:pt>
                <c:pt idx="31">
                  <c:v>1477.5479740000001</c:v>
                </c:pt>
                <c:pt idx="32">
                  <c:v>1477.5479740000001</c:v>
                </c:pt>
                <c:pt idx="33">
                  <c:v>1477.5479740000001</c:v>
                </c:pt>
                <c:pt idx="34">
                  <c:v>1477.5437010000001</c:v>
                </c:pt>
                <c:pt idx="35">
                  <c:v>1477.5457759999999</c:v>
                </c:pt>
                <c:pt idx="36">
                  <c:v>1477.5457759999999</c:v>
                </c:pt>
                <c:pt idx="37">
                  <c:v>1477.5500489999999</c:v>
                </c:pt>
                <c:pt idx="38">
                  <c:v>1477.552124</c:v>
                </c:pt>
                <c:pt idx="39">
                  <c:v>1477.5541989999999</c:v>
                </c:pt>
                <c:pt idx="40">
                  <c:v>1477.556274</c:v>
                </c:pt>
                <c:pt idx="41">
                  <c:v>1477.556274</c:v>
                </c:pt>
                <c:pt idx="42">
                  <c:v>1477.55835</c:v>
                </c:pt>
                <c:pt idx="43">
                  <c:v>1477.5625</c:v>
                </c:pt>
                <c:pt idx="44">
                  <c:v>1477.5645750000001</c:v>
                </c:pt>
                <c:pt idx="45">
                  <c:v>1477.5625</c:v>
                </c:pt>
                <c:pt idx="46">
                  <c:v>1477.5625</c:v>
                </c:pt>
                <c:pt idx="47">
                  <c:v>1477.56665</c:v>
                </c:pt>
                <c:pt idx="48">
                  <c:v>1477.568726</c:v>
                </c:pt>
                <c:pt idx="49">
                  <c:v>1477.5708010000001</c:v>
                </c:pt>
                <c:pt idx="50">
                  <c:v>1477.568726</c:v>
                </c:pt>
                <c:pt idx="51">
                  <c:v>1477.5749510000001</c:v>
                </c:pt>
                <c:pt idx="52">
                  <c:v>1477.5812989999999</c:v>
                </c:pt>
                <c:pt idx="53">
                  <c:v>1477.5854489999999</c:v>
                </c:pt>
                <c:pt idx="54">
                  <c:v>1477.5916749999999</c:v>
                </c:pt>
                <c:pt idx="55">
                  <c:v>1477.5958250000001</c:v>
                </c:pt>
                <c:pt idx="56">
                  <c:v>1477.5958250000001</c:v>
                </c:pt>
                <c:pt idx="57">
                  <c:v>1477.5958250000001</c:v>
                </c:pt>
                <c:pt idx="58">
                  <c:v>1477.5979</c:v>
                </c:pt>
                <c:pt idx="59">
                  <c:v>1477.599976</c:v>
                </c:pt>
                <c:pt idx="60">
                  <c:v>1477.6020510000001</c:v>
                </c:pt>
                <c:pt idx="61">
                  <c:v>1477.599976</c:v>
                </c:pt>
                <c:pt idx="62">
                  <c:v>1477.5979</c:v>
                </c:pt>
                <c:pt idx="63">
                  <c:v>1477.59375</c:v>
                </c:pt>
                <c:pt idx="64">
                  <c:v>1477.5896</c:v>
                </c:pt>
                <c:pt idx="65">
                  <c:v>1477.5896</c:v>
                </c:pt>
                <c:pt idx="66">
                  <c:v>1477.5896</c:v>
                </c:pt>
                <c:pt idx="67">
                  <c:v>1477.5896</c:v>
                </c:pt>
                <c:pt idx="68">
                  <c:v>1477.5896</c:v>
                </c:pt>
                <c:pt idx="69">
                  <c:v>1477.5916749999999</c:v>
                </c:pt>
                <c:pt idx="70">
                  <c:v>1477.5916749999999</c:v>
                </c:pt>
                <c:pt idx="71">
                  <c:v>1477.5896</c:v>
                </c:pt>
                <c:pt idx="72">
                  <c:v>1477.587524</c:v>
                </c:pt>
                <c:pt idx="73">
                  <c:v>1477.587524</c:v>
                </c:pt>
                <c:pt idx="74">
                  <c:v>1477.5896</c:v>
                </c:pt>
                <c:pt idx="75">
                  <c:v>1477.587524</c:v>
                </c:pt>
                <c:pt idx="76">
                  <c:v>1477.5812989999999</c:v>
                </c:pt>
                <c:pt idx="77">
                  <c:v>1477.5812989999999</c:v>
                </c:pt>
                <c:pt idx="78">
                  <c:v>1477.5812989999999</c:v>
                </c:pt>
                <c:pt idx="79">
                  <c:v>1477.583374</c:v>
                </c:pt>
                <c:pt idx="80">
                  <c:v>1477.5812989999999</c:v>
                </c:pt>
                <c:pt idx="81">
                  <c:v>1477.5812989999999</c:v>
                </c:pt>
                <c:pt idx="82">
                  <c:v>1477.5812989999999</c:v>
                </c:pt>
                <c:pt idx="83">
                  <c:v>1477.5770259999999</c:v>
                </c:pt>
                <c:pt idx="84">
                  <c:v>1477.5749510000001</c:v>
                </c:pt>
                <c:pt idx="85">
                  <c:v>1477.5749510000001</c:v>
                </c:pt>
                <c:pt idx="86">
                  <c:v>1477.5749510000001</c:v>
                </c:pt>
                <c:pt idx="87">
                  <c:v>1477.572876</c:v>
                </c:pt>
                <c:pt idx="88">
                  <c:v>1477.5749510000001</c:v>
                </c:pt>
                <c:pt idx="89">
                  <c:v>1477.572876</c:v>
                </c:pt>
                <c:pt idx="90">
                  <c:v>1477.572876</c:v>
                </c:pt>
                <c:pt idx="91">
                  <c:v>1477.568726</c:v>
                </c:pt>
                <c:pt idx="92">
                  <c:v>1477.568726</c:v>
                </c:pt>
                <c:pt idx="93">
                  <c:v>1477.5708010000001</c:v>
                </c:pt>
                <c:pt idx="94">
                  <c:v>1477.5708010000001</c:v>
                </c:pt>
                <c:pt idx="95">
                  <c:v>1477.572876</c:v>
                </c:pt>
                <c:pt idx="96">
                  <c:v>1477.5749510000001</c:v>
                </c:pt>
                <c:pt idx="97">
                  <c:v>1477.572876</c:v>
                </c:pt>
                <c:pt idx="98">
                  <c:v>1477.5708010000001</c:v>
                </c:pt>
                <c:pt idx="99">
                  <c:v>1477.5708010000001</c:v>
                </c:pt>
                <c:pt idx="100">
                  <c:v>1477.5708010000001</c:v>
                </c:pt>
                <c:pt idx="101">
                  <c:v>1477.56665</c:v>
                </c:pt>
                <c:pt idx="102">
                  <c:v>1477.5645750000001</c:v>
                </c:pt>
                <c:pt idx="103">
                  <c:v>1477.5604249999999</c:v>
                </c:pt>
                <c:pt idx="104">
                  <c:v>1477.5604249999999</c:v>
                </c:pt>
                <c:pt idx="105">
                  <c:v>1477.5604249999999</c:v>
                </c:pt>
                <c:pt idx="106">
                  <c:v>1477.5604249999999</c:v>
                </c:pt>
                <c:pt idx="107">
                  <c:v>1477.5625</c:v>
                </c:pt>
                <c:pt idx="108">
                  <c:v>1477.5604249999999</c:v>
                </c:pt>
                <c:pt idx="109">
                  <c:v>1477.55835</c:v>
                </c:pt>
                <c:pt idx="110">
                  <c:v>1477.556274</c:v>
                </c:pt>
                <c:pt idx="111">
                  <c:v>1477.5604249999999</c:v>
                </c:pt>
                <c:pt idx="112">
                  <c:v>1477.5625</c:v>
                </c:pt>
                <c:pt idx="113">
                  <c:v>1477.5604249999999</c:v>
                </c:pt>
                <c:pt idx="114">
                  <c:v>1477.55835</c:v>
                </c:pt>
                <c:pt idx="115">
                  <c:v>1477.556274</c:v>
                </c:pt>
                <c:pt idx="116">
                  <c:v>1477.556274</c:v>
                </c:pt>
                <c:pt idx="117">
                  <c:v>1477.556274</c:v>
                </c:pt>
                <c:pt idx="118">
                  <c:v>1477.556274</c:v>
                </c:pt>
                <c:pt idx="119">
                  <c:v>1477.5541989999999</c:v>
                </c:pt>
                <c:pt idx="120">
                  <c:v>1477.5541989999999</c:v>
                </c:pt>
                <c:pt idx="121">
                  <c:v>1477.5541989999999</c:v>
                </c:pt>
                <c:pt idx="122">
                  <c:v>1477.552124</c:v>
                </c:pt>
                <c:pt idx="123">
                  <c:v>1477.5500489999999</c:v>
                </c:pt>
                <c:pt idx="124">
                  <c:v>1477.5500489999999</c:v>
                </c:pt>
                <c:pt idx="125">
                  <c:v>1477.552124</c:v>
                </c:pt>
                <c:pt idx="126">
                  <c:v>1477.552124</c:v>
                </c:pt>
                <c:pt idx="127">
                  <c:v>1477.5500489999999</c:v>
                </c:pt>
                <c:pt idx="128">
                  <c:v>1477.5500489999999</c:v>
                </c:pt>
                <c:pt idx="129">
                  <c:v>1477.552124</c:v>
                </c:pt>
                <c:pt idx="130">
                  <c:v>1477.5541989999999</c:v>
                </c:pt>
                <c:pt idx="131">
                  <c:v>1477.5500489999999</c:v>
                </c:pt>
                <c:pt idx="132">
                  <c:v>1477.552124</c:v>
                </c:pt>
                <c:pt idx="133">
                  <c:v>1477.5541989999999</c:v>
                </c:pt>
                <c:pt idx="134">
                  <c:v>1477.5541989999999</c:v>
                </c:pt>
                <c:pt idx="135">
                  <c:v>1477.556274</c:v>
                </c:pt>
                <c:pt idx="136">
                  <c:v>1477.5541989999999</c:v>
                </c:pt>
                <c:pt idx="137">
                  <c:v>1477.556274</c:v>
                </c:pt>
                <c:pt idx="138">
                  <c:v>1477.55835</c:v>
                </c:pt>
                <c:pt idx="139">
                  <c:v>1477.55835</c:v>
                </c:pt>
                <c:pt idx="140">
                  <c:v>1477.556274</c:v>
                </c:pt>
                <c:pt idx="141">
                  <c:v>1477.552124</c:v>
                </c:pt>
                <c:pt idx="142">
                  <c:v>1477.5500489999999</c:v>
                </c:pt>
                <c:pt idx="143">
                  <c:v>1477.5457759999999</c:v>
                </c:pt>
                <c:pt idx="144">
                  <c:v>1477.5457759999999</c:v>
                </c:pt>
                <c:pt idx="145">
                  <c:v>1477.5457759999999</c:v>
                </c:pt>
                <c:pt idx="146">
                  <c:v>1477.5479740000001</c:v>
                </c:pt>
                <c:pt idx="147">
                  <c:v>1477.552124</c:v>
                </c:pt>
                <c:pt idx="148">
                  <c:v>1477.556274</c:v>
                </c:pt>
                <c:pt idx="149">
                  <c:v>1477.55835</c:v>
                </c:pt>
                <c:pt idx="150">
                  <c:v>1477.55835</c:v>
                </c:pt>
                <c:pt idx="151">
                  <c:v>1477.56665</c:v>
                </c:pt>
                <c:pt idx="152">
                  <c:v>1477.5645750000001</c:v>
                </c:pt>
                <c:pt idx="153">
                  <c:v>1477.5645750000001</c:v>
                </c:pt>
                <c:pt idx="154">
                  <c:v>1477.5625</c:v>
                </c:pt>
                <c:pt idx="155">
                  <c:v>1477.5625</c:v>
                </c:pt>
              </c:numCache>
            </c:numRef>
          </c:yVal>
          <c:smooth val="0"/>
          <c:extLst>
            <c:ext xmlns:c16="http://schemas.microsoft.com/office/drawing/2014/chart" uri="{C3380CC4-5D6E-409C-BE32-E72D297353CC}">
              <c16:uniqueId val="{00000000-409B-4957-805F-B82D363EFF79}"/>
            </c:ext>
          </c:extLst>
        </c:ser>
        <c:ser>
          <c:idx val="1"/>
          <c:order val="1"/>
          <c:tx>
            <c:strRef>
              <c:f>Ref傾き係数作成!$H$2</c:f>
              <c:strCache>
                <c:ptCount val="1"/>
                <c:pt idx="0">
                  <c:v>受光</c:v>
                </c:pt>
              </c:strCache>
            </c:strRef>
          </c:tx>
          <c:spPr>
            <a:ln w="19050" cap="rnd">
              <a:solidFill>
                <a:schemeClr val="accent2"/>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Ref傾き係数作成!$H$3:$H$1323</c:f>
              <c:numCache>
                <c:formatCode>General</c:formatCode>
                <c:ptCount val="1321"/>
                <c:pt idx="0">
                  <c:v>1791.9604489999999</c:v>
                </c:pt>
                <c:pt idx="1">
                  <c:v>1791.9604489999999</c:v>
                </c:pt>
                <c:pt idx="2">
                  <c:v>1791.9760739999999</c:v>
                </c:pt>
                <c:pt idx="3">
                  <c:v>1791.974976</c:v>
                </c:pt>
                <c:pt idx="4">
                  <c:v>1791.959351</c:v>
                </c:pt>
                <c:pt idx="5">
                  <c:v>1791.963501</c:v>
                </c:pt>
                <c:pt idx="6">
                  <c:v>1791.974976</c:v>
                </c:pt>
                <c:pt idx="7">
                  <c:v>1791.9729</c:v>
                </c:pt>
                <c:pt idx="8">
                  <c:v>1791.9719239999999</c:v>
                </c:pt>
                <c:pt idx="9">
                  <c:v>1791.9729</c:v>
                </c:pt>
                <c:pt idx="10">
                  <c:v>1791.9760739999999</c:v>
                </c:pt>
                <c:pt idx="11">
                  <c:v>1791.9676509999999</c:v>
                </c:pt>
                <c:pt idx="12">
                  <c:v>1791.9676509999999</c:v>
                </c:pt>
                <c:pt idx="13">
                  <c:v>1791.963501</c:v>
                </c:pt>
                <c:pt idx="14">
                  <c:v>1791.958374</c:v>
                </c:pt>
                <c:pt idx="15">
                  <c:v>1791.9604489999999</c:v>
                </c:pt>
                <c:pt idx="16">
                  <c:v>1791.959351</c:v>
                </c:pt>
                <c:pt idx="17">
                  <c:v>1791.948975</c:v>
                </c:pt>
                <c:pt idx="18">
                  <c:v>1791.947876</c:v>
                </c:pt>
                <c:pt idx="19">
                  <c:v>1791.9542240000001</c:v>
                </c:pt>
                <c:pt idx="20">
                  <c:v>1791.958374</c:v>
                </c:pt>
                <c:pt idx="21">
                  <c:v>1791.9655760000001</c:v>
                </c:pt>
                <c:pt idx="22">
                  <c:v>1791.9458010000001</c:v>
                </c:pt>
                <c:pt idx="23">
                  <c:v>1791.9375</c:v>
                </c:pt>
                <c:pt idx="24">
                  <c:v>1791.973999</c:v>
                </c:pt>
                <c:pt idx="25">
                  <c:v>1791.9698490000001</c:v>
                </c:pt>
                <c:pt idx="26">
                  <c:v>1791.958374</c:v>
                </c:pt>
                <c:pt idx="27">
                  <c:v>1791.9542240000001</c:v>
                </c:pt>
                <c:pt idx="28">
                  <c:v>1791.9666749999999</c:v>
                </c:pt>
                <c:pt idx="29">
                  <c:v>1791.9708250000001</c:v>
                </c:pt>
                <c:pt idx="30">
                  <c:v>1791.963501</c:v>
                </c:pt>
                <c:pt idx="31">
                  <c:v>1791.946899</c:v>
                </c:pt>
                <c:pt idx="32">
                  <c:v>1791.947876</c:v>
                </c:pt>
                <c:pt idx="33">
                  <c:v>1791.946899</c:v>
                </c:pt>
                <c:pt idx="34">
                  <c:v>1791.9395750000001</c:v>
                </c:pt>
                <c:pt idx="35">
                  <c:v>1791.947876</c:v>
                </c:pt>
                <c:pt idx="36">
                  <c:v>1791.948975</c:v>
                </c:pt>
                <c:pt idx="37">
                  <c:v>1791.958374</c:v>
                </c:pt>
                <c:pt idx="38">
                  <c:v>1791.957275</c:v>
                </c:pt>
                <c:pt idx="39">
                  <c:v>1791.958374</c:v>
                </c:pt>
                <c:pt idx="40">
                  <c:v>1791.9562989999999</c:v>
                </c:pt>
                <c:pt idx="41">
                  <c:v>1791.9676509999999</c:v>
                </c:pt>
                <c:pt idx="42">
                  <c:v>1791.9698490000001</c:v>
                </c:pt>
                <c:pt idx="43">
                  <c:v>1791.9760739999999</c:v>
                </c:pt>
                <c:pt idx="44">
                  <c:v>1791.9719239999999</c:v>
                </c:pt>
                <c:pt idx="45">
                  <c:v>1791.9770510000001</c:v>
                </c:pt>
                <c:pt idx="46">
                  <c:v>1791.990601</c:v>
                </c:pt>
                <c:pt idx="47">
                  <c:v>1791.994751</c:v>
                </c:pt>
                <c:pt idx="48">
                  <c:v>1792</c:v>
                </c:pt>
                <c:pt idx="49">
                  <c:v>1792.0083010000001</c:v>
                </c:pt>
                <c:pt idx="50">
                  <c:v>1792.020874</c:v>
                </c:pt>
                <c:pt idx="51">
                  <c:v>1792.0291749999999</c:v>
                </c:pt>
                <c:pt idx="52">
                  <c:v>1792.0354</c:v>
                </c:pt>
                <c:pt idx="53">
                  <c:v>1792.0344239999999</c:v>
                </c:pt>
                <c:pt idx="54">
                  <c:v>1792.051025</c:v>
                </c:pt>
                <c:pt idx="55">
                  <c:v>1792.0708010000001</c:v>
                </c:pt>
                <c:pt idx="56">
                  <c:v>1792.072876</c:v>
                </c:pt>
                <c:pt idx="57">
                  <c:v>1792.068726</c:v>
                </c:pt>
                <c:pt idx="58">
                  <c:v>1792.0802000000001</c:v>
                </c:pt>
                <c:pt idx="59">
                  <c:v>1792.0864260000001</c:v>
                </c:pt>
                <c:pt idx="60">
                  <c:v>1792.0896</c:v>
                </c:pt>
                <c:pt idx="61">
                  <c:v>1792.0926509999999</c:v>
                </c:pt>
                <c:pt idx="62">
                  <c:v>1792.088501</c:v>
                </c:pt>
                <c:pt idx="63">
                  <c:v>1792.083374</c:v>
                </c:pt>
                <c:pt idx="64">
                  <c:v>1792.0812989999999</c:v>
                </c:pt>
                <c:pt idx="65">
                  <c:v>1792.0916749999999</c:v>
                </c:pt>
                <c:pt idx="66">
                  <c:v>1792.0864260000001</c:v>
                </c:pt>
                <c:pt idx="67">
                  <c:v>1792.0864260000001</c:v>
                </c:pt>
                <c:pt idx="68">
                  <c:v>1792.0905760000001</c:v>
                </c:pt>
                <c:pt idx="69">
                  <c:v>1792.0905760000001</c:v>
                </c:pt>
                <c:pt idx="70">
                  <c:v>1792.099976</c:v>
                </c:pt>
                <c:pt idx="71">
                  <c:v>1792.105225</c:v>
                </c:pt>
                <c:pt idx="72">
                  <c:v>1792.1104740000001</c:v>
                </c:pt>
                <c:pt idx="73">
                  <c:v>1792.109375</c:v>
                </c:pt>
                <c:pt idx="74">
                  <c:v>1792.109375</c:v>
                </c:pt>
                <c:pt idx="75">
                  <c:v>1792.1062010000001</c:v>
                </c:pt>
                <c:pt idx="76">
                  <c:v>1792.099976</c:v>
                </c:pt>
                <c:pt idx="77">
                  <c:v>1792.105225</c:v>
                </c:pt>
                <c:pt idx="78">
                  <c:v>1792.0802000000001</c:v>
                </c:pt>
                <c:pt idx="79">
                  <c:v>1792.0770259999999</c:v>
                </c:pt>
                <c:pt idx="80">
                  <c:v>1792.067749</c:v>
                </c:pt>
                <c:pt idx="81">
                  <c:v>1792.071899</c:v>
                </c:pt>
                <c:pt idx="82">
                  <c:v>1792.053101</c:v>
                </c:pt>
                <c:pt idx="83">
                  <c:v>1792.0447999999999</c:v>
                </c:pt>
                <c:pt idx="84">
                  <c:v>1792.0489500000001</c:v>
                </c:pt>
                <c:pt idx="85">
                  <c:v>1792.0344239999999</c:v>
                </c:pt>
                <c:pt idx="86">
                  <c:v>1792.040649</c:v>
                </c:pt>
                <c:pt idx="87">
                  <c:v>1792.041626</c:v>
                </c:pt>
                <c:pt idx="88">
                  <c:v>1792.046875</c:v>
                </c:pt>
                <c:pt idx="89">
                  <c:v>1792.037476</c:v>
                </c:pt>
                <c:pt idx="90">
                  <c:v>1792.0239260000001</c:v>
                </c:pt>
                <c:pt idx="91">
                  <c:v>1792.025024</c:v>
                </c:pt>
                <c:pt idx="92">
                  <c:v>1792.0124510000001</c:v>
                </c:pt>
                <c:pt idx="93">
                  <c:v>1792.0135499999999</c:v>
                </c:pt>
                <c:pt idx="94">
                  <c:v>1792.0124510000001</c:v>
                </c:pt>
                <c:pt idx="95">
                  <c:v>1791.9968260000001</c:v>
                </c:pt>
                <c:pt idx="96">
                  <c:v>1791.980225</c:v>
                </c:pt>
                <c:pt idx="97">
                  <c:v>1791.979126</c:v>
                </c:pt>
                <c:pt idx="98">
                  <c:v>1791.9770510000001</c:v>
                </c:pt>
                <c:pt idx="99">
                  <c:v>1791.962524</c:v>
                </c:pt>
                <c:pt idx="100">
                  <c:v>1791.9614260000001</c:v>
                </c:pt>
                <c:pt idx="101">
                  <c:v>1791.9542240000001</c:v>
                </c:pt>
                <c:pt idx="102">
                  <c:v>1791.9698490000001</c:v>
                </c:pt>
                <c:pt idx="103">
                  <c:v>1791.973999</c:v>
                </c:pt>
                <c:pt idx="104">
                  <c:v>1791.984375</c:v>
                </c:pt>
                <c:pt idx="105">
                  <c:v>1791.9812010000001</c:v>
                </c:pt>
                <c:pt idx="106">
                  <c:v>1791.9864500000001</c:v>
                </c:pt>
                <c:pt idx="107">
                  <c:v>1791.9875489999999</c:v>
                </c:pt>
                <c:pt idx="108">
                  <c:v>1791.9854740000001</c:v>
                </c:pt>
                <c:pt idx="109">
                  <c:v>1791.9864500000001</c:v>
                </c:pt>
                <c:pt idx="110">
                  <c:v>1791.9854740000001</c:v>
                </c:pt>
                <c:pt idx="111">
                  <c:v>1791.9864500000001</c:v>
                </c:pt>
                <c:pt idx="112">
                  <c:v>1791.989624</c:v>
                </c:pt>
                <c:pt idx="113">
                  <c:v>1791.9979249999999</c:v>
                </c:pt>
                <c:pt idx="114">
                  <c:v>1792.006226</c:v>
                </c:pt>
                <c:pt idx="115">
                  <c:v>1791.9989009999999</c:v>
                </c:pt>
                <c:pt idx="116">
                  <c:v>1792.010376</c:v>
                </c:pt>
                <c:pt idx="117">
                  <c:v>1792.0135499999999</c:v>
                </c:pt>
                <c:pt idx="118">
                  <c:v>1792.0020750000001</c:v>
                </c:pt>
                <c:pt idx="119">
                  <c:v>1792.0145259999999</c:v>
                </c:pt>
                <c:pt idx="120">
                  <c:v>1792.0280760000001</c:v>
                </c:pt>
                <c:pt idx="121">
                  <c:v>1792.0301509999999</c:v>
                </c:pt>
                <c:pt idx="122">
                  <c:v>1792.0229489999999</c:v>
                </c:pt>
                <c:pt idx="123">
                  <c:v>1792.0333250000001</c:v>
                </c:pt>
                <c:pt idx="124">
                  <c:v>1792.0344239999999</c:v>
                </c:pt>
                <c:pt idx="125">
                  <c:v>1792.0354</c:v>
                </c:pt>
                <c:pt idx="126">
                  <c:v>1792.0323490000001</c:v>
                </c:pt>
                <c:pt idx="127">
                  <c:v>1792.0323490000001</c:v>
                </c:pt>
                <c:pt idx="128">
                  <c:v>1792.0301509999999</c:v>
                </c:pt>
                <c:pt idx="129">
                  <c:v>1792.0344239999999</c:v>
                </c:pt>
                <c:pt idx="130">
                  <c:v>1792.0437010000001</c:v>
                </c:pt>
                <c:pt idx="131">
                  <c:v>1792.011475</c:v>
                </c:pt>
                <c:pt idx="132">
                  <c:v>1792.0124510000001</c:v>
                </c:pt>
                <c:pt idx="133">
                  <c:v>1792.019775</c:v>
                </c:pt>
                <c:pt idx="134">
                  <c:v>1792.0167240000001</c:v>
                </c:pt>
                <c:pt idx="135">
                  <c:v>1792.019775</c:v>
                </c:pt>
                <c:pt idx="136">
                  <c:v>1792.015625</c:v>
                </c:pt>
                <c:pt idx="137">
                  <c:v>1792.0124510000001</c:v>
                </c:pt>
                <c:pt idx="138">
                  <c:v>1792.006226</c:v>
                </c:pt>
                <c:pt idx="139">
                  <c:v>1792.011475</c:v>
                </c:pt>
                <c:pt idx="140">
                  <c:v>1792.009399</c:v>
                </c:pt>
                <c:pt idx="141">
                  <c:v>1791.9979249999999</c:v>
                </c:pt>
                <c:pt idx="142">
                  <c:v>1792</c:v>
                </c:pt>
                <c:pt idx="143">
                  <c:v>1791.9979249999999</c:v>
                </c:pt>
                <c:pt idx="144">
                  <c:v>1791.993774</c:v>
                </c:pt>
                <c:pt idx="145">
                  <c:v>1791.993774</c:v>
                </c:pt>
                <c:pt idx="146">
                  <c:v>1792</c:v>
                </c:pt>
                <c:pt idx="147">
                  <c:v>1791.994751</c:v>
                </c:pt>
                <c:pt idx="148">
                  <c:v>1791.993774</c:v>
                </c:pt>
                <c:pt idx="149">
                  <c:v>1791.994751</c:v>
                </c:pt>
                <c:pt idx="150">
                  <c:v>1791.993774</c:v>
                </c:pt>
                <c:pt idx="151">
                  <c:v>1791.989624</c:v>
                </c:pt>
                <c:pt idx="152">
                  <c:v>1791.9916989999999</c:v>
                </c:pt>
                <c:pt idx="153">
                  <c:v>1791.980225</c:v>
                </c:pt>
                <c:pt idx="154">
                  <c:v>1791.984375</c:v>
                </c:pt>
                <c:pt idx="155">
                  <c:v>1792.015625</c:v>
                </c:pt>
              </c:numCache>
            </c:numRef>
          </c:yVal>
          <c:smooth val="0"/>
          <c:extLst>
            <c:ext xmlns:c16="http://schemas.microsoft.com/office/drawing/2014/chart" uri="{C3380CC4-5D6E-409C-BE32-E72D297353CC}">
              <c16:uniqueId val="{00000001-409B-4957-805F-B82D363EFF79}"/>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400" b="0" i="0" u="none" strike="noStrike" kern="1200" spc="0" baseline="0">
                <a:solidFill>
                  <a:sysClr val="windowText" lastClr="000000">
                    <a:lumMod val="65000"/>
                    <a:lumOff val="35000"/>
                  </a:sysClr>
                </a:solidFill>
              </a:rPr>
              <a:t>清水</a:t>
            </a:r>
            <a:r>
              <a:rPr lang="en-US" altLang="ja-JP" sz="1400" b="0" i="0" u="none" strike="noStrike" kern="1200" spc="0" baseline="0">
                <a:solidFill>
                  <a:sysClr val="windowText" lastClr="000000">
                    <a:lumMod val="65000"/>
                    <a:lumOff val="35000"/>
                  </a:sysClr>
                </a:solidFill>
              </a:rPr>
              <a:t>(34.9</a:t>
            </a:r>
            <a:r>
              <a:rPr lang="ja-JP" altLang="en-US" sz="1400" b="0" i="0" u="none" strike="noStrike" kern="1200" spc="0" baseline="0">
                <a:solidFill>
                  <a:sysClr val="windowText" lastClr="000000">
                    <a:lumMod val="65000"/>
                    <a:lumOff val="35000"/>
                  </a:sysClr>
                </a:solidFill>
              </a:rPr>
              <a:t>℃</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Ref傾き係数作成!$I$2</c:f>
              <c:strCache>
                <c:ptCount val="1"/>
                <c:pt idx="0">
                  <c:v>Ref</c:v>
                </c:pt>
              </c:strCache>
            </c:strRef>
          </c:tx>
          <c:spPr>
            <a:ln w="19050" cap="rnd">
              <a:solidFill>
                <a:schemeClr val="accent1"/>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Ref傾き係数作成!$I$3:$I$1323</c:f>
              <c:numCache>
                <c:formatCode>General</c:formatCode>
                <c:ptCount val="1321"/>
                <c:pt idx="0">
                  <c:v>1346.7042240000001</c:v>
                </c:pt>
                <c:pt idx="1">
                  <c:v>1346.708374</c:v>
                </c:pt>
                <c:pt idx="2">
                  <c:v>1346.7229</c:v>
                </c:pt>
                <c:pt idx="3">
                  <c:v>1346.7312010000001</c:v>
                </c:pt>
                <c:pt idx="4">
                  <c:v>1346.739624</c:v>
                </c:pt>
                <c:pt idx="5">
                  <c:v>1346.74585</c:v>
                </c:pt>
                <c:pt idx="6">
                  <c:v>1346.7583010000001</c:v>
                </c:pt>
                <c:pt idx="7">
                  <c:v>1346.7687989999999</c:v>
                </c:pt>
                <c:pt idx="8">
                  <c:v>1346.7771</c:v>
                </c:pt>
                <c:pt idx="9">
                  <c:v>1346.7895510000001</c:v>
                </c:pt>
                <c:pt idx="10">
                  <c:v>1346.8104249999999</c:v>
                </c:pt>
                <c:pt idx="11">
                  <c:v>1346.8208010000001</c:v>
                </c:pt>
                <c:pt idx="12">
                  <c:v>1346.833374</c:v>
                </c:pt>
                <c:pt idx="13">
                  <c:v>1346.84375</c:v>
                </c:pt>
                <c:pt idx="14">
                  <c:v>1346.8625489999999</c:v>
                </c:pt>
                <c:pt idx="15">
                  <c:v>1346.868774</c:v>
                </c:pt>
                <c:pt idx="16">
                  <c:v>1346.8770750000001</c:v>
                </c:pt>
                <c:pt idx="17">
                  <c:v>1346.8917240000001</c:v>
                </c:pt>
                <c:pt idx="18">
                  <c:v>1346.916626</c:v>
                </c:pt>
                <c:pt idx="19">
                  <c:v>1346.931274</c:v>
                </c:pt>
                <c:pt idx="20">
                  <c:v>1346.94165</c:v>
                </c:pt>
                <c:pt idx="21">
                  <c:v>1346.9542240000001</c:v>
                </c:pt>
                <c:pt idx="22">
                  <c:v>1346.9812010000001</c:v>
                </c:pt>
                <c:pt idx="23">
                  <c:v>1346.99585</c:v>
                </c:pt>
                <c:pt idx="24">
                  <c:v>1347.0124510000001</c:v>
                </c:pt>
                <c:pt idx="25">
                  <c:v>1347.0271</c:v>
                </c:pt>
                <c:pt idx="26">
                  <c:v>1347.052124</c:v>
                </c:pt>
                <c:pt idx="27">
                  <c:v>1347.0625</c:v>
                </c:pt>
                <c:pt idx="28">
                  <c:v>1347.0770259999999</c:v>
                </c:pt>
                <c:pt idx="29">
                  <c:v>1347.09375</c:v>
                </c:pt>
                <c:pt idx="30">
                  <c:v>1347.125</c:v>
                </c:pt>
                <c:pt idx="31">
                  <c:v>1347.1374510000001</c:v>
                </c:pt>
                <c:pt idx="32">
                  <c:v>1347.150024</c:v>
                </c:pt>
                <c:pt idx="33">
                  <c:v>1347.1583250000001</c:v>
                </c:pt>
                <c:pt idx="34">
                  <c:v>1347.1854249999999</c:v>
                </c:pt>
                <c:pt idx="35">
                  <c:v>1347.1999510000001</c:v>
                </c:pt>
                <c:pt idx="36">
                  <c:v>1347.2104489999999</c:v>
                </c:pt>
                <c:pt idx="37">
                  <c:v>1347.224976</c:v>
                </c:pt>
                <c:pt idx="38">
                  <c:v>1347.25415</c:v>
                </c:pt>
                <c:pt idx="39">
                  <c:v>1347.270874</c:v>
                </c:pt>
                <c:pt idx="40">
                  <c:v>1347.2854</c:v>
                </c:pt>
                <c:pt idx="41">
                  <c:v>1347.2979740000001</c:v>
                </c:pt>
                <c:pt idx="42">
                  <c:v>1347.3249510000001</c:v>
                </c:pt>
                <c:pt idx="43">
                  <c:v>1347.3354489999999</c:v>
                </c:pt>
                <c:pt idx="44">
                  <c:v>1347.349976</c:v>
                </c:pt>
                <c:pt idx="45">
                  <c:v>1347.3625489999999</c:v>
                </c:pt>
                <c:pt idx="46">
                  <c:v>1347.3874510000001</c:v>
                </c:pt>
                <c:pt idx="47">
                  <c:v>1347.395874</c:v>
                </c:pt>
                <c:pt idx="48">
                  <c:v>1347.4041749999999</c:v>
                </c:pt>
                <c:pt idx="49">
                  <c:v>1347.412476</c:v>
                </c:pt>
                <c:pt idx="50">
                  <c:v>1347.4354249999999</c:v>
                </c:pt>
                <c:pt idx="51">
                  <c:v>1347.4458010000001</c:v>
                </c:pt>
                <c:pt idx="52">
                  <c:v>1347.4542240000001</c:v>
                </c:pt>
                <c:pt idx="53">
                  <c:v>1347.458374</c:v>
                </c:pt>
                <c:pt idx="54">
                  <c:v>1347.474976</c:v>
                </c:pt>
                <c:pt idx="55">
                  <c:v>1347.4832759999999</c:v>
                </c:pt>
                <c:pt idx="56">
                  <c:v>1347.4916989999999</c:v>
                </c:pt>
                <c:pt idx="57">
                  <c:v>1347.50415</c:v>
                </c:pt>
                <c:pt idx="58">
                  <c:v>1347.520874</c:v>
                </c:pt>
                <c:pt idx="59">
                  <c:v>1347.5271</c:v>
                </c:pt>
                <c:pt idx="60">
                  <c:v>1347.5333250000001</c:v>
                </c:pt>
                <c:pt idx="61">
                  <c:v>1347.541626</c:v>
                </c:pt>
                <c:pt idx="62">
                  <c:v>1347.55835</c:v>
                </c:pt>
                <c:pt idx="63">
                  <c:v>1347.5645750000001</c:v>
                </c:pt>
                <c:pt idx="64">
                  <c:v>1347.572876</c:v>
                </c:pt>
                <c:pt idx="65">
                  <c:v>1347.5792240000001</c:v>
                </c:pt>
                <c:pt idx="66">
                  <c:v>1347.5916749999999</c:v>
                </c:pt>
                <c:pt idx="67">
                  <c:v>1347.599976</c:v>
                </c:pt>
                <c:pt idx="68">
                  <c:v>1347.6062010000001</c:v>
                </c:pt>
                <c:pt idx="69">
                  <c:v>1347.614624</c:v>
                </c:pt>
                <c:pt idx="70">
                  <c:v>1347.6270750000001</c:v>
                </c:pt>
                <c:pt idx="71">
                  <c:v>1347.6374510000001</c:v>
                </c:pt>
                <c:pt idx="72">
                  <c:v>1347.645874</c:v>
                </c:pt>
                <c:pt idx="73">
                  <c:v>1347.6541749999999</c:v>
                </c:pt>
                <c:pt idx="74">
                  <c:v>1347.6707759999999</c:v>
                </c:pt>
                <c:pt idx="75">
                  <c:v>1347.6791989999999</c:v>
                </c:pt>
                <c:pt idx="76">
                  <c:v>1347.6854249999999</c:v>
                </c:pt>
                <c:pt idx="77">
                  <c:v>1347.693726</c:v>
                </c:pt>
                <c:pt idx="78">
                  <c:v>1347.7104489999999</c:v>
                </c:pt>
                <c:pt idx="79">
                  <c:v>1347.7208250000001</c:v>
                </c:pt>
                <c:pt idx="80">
                  <c:v>1347.7312010000001</c:v>
                </c:pt>
                <c:pt idx="81">
                  <c:v>1347.7375489999999</c:v>
                </c:pt>
                <c:pt idx="82">
                  <c:v>1347.756226</c:v>
                </c:pt>
                <c:pt idx="83">
                  <c:v>1347.7667240000001</c:v>
                </c:pt>
                <c:pt idx="84">
                  <c:v>1347.7791749999999</c:v>
                </c:pt>
                <c:pt idx="85">
                  <c:v>1347.7854</c:v>
                </c:pt>
                <c:pt idx="86">
                  <c:v>1347.8000489999999</c:v>
                </c:pt>
                <c:pt idx="87">
                  <c:v>1347.80835</c:v>
                </c:pt>
                <c:pt idx="88">
                  <c:v>1347.81665</c:v>
                </c:pt>
                <c:pt idx="89">
                  <c:v>1347.822876</c:v>
                </c:pt>
                <c:pt idx="90">
                  <c:v>1347.837524</c:v>
                </c:pt>
                <c:pt idx="91">
                  <c:v>1347.8458250000001</c:v>
                </c:pt>
                <c:pt idx="92">
                  <c:v>1347.8520510000001</c:v>
                </c:pt>
                <c:pt idx="93">
                  <c:v>1347.8604740000001</c:v>
                </c:pt>
                <c:pt idx="94">
                  <c:v>1347.875</c:v>
                </c:pt>
                <c:pt idx="95">
                  <c:v>1347.87915</c:v>
                </c:pt>
                <c:pt idx="96">
                  <c:v>1347.885376</c:v>
                </c:pt>
                <c:pt idx="97">
                  <c:v>1347.8937989999999</c:v>
                </c:pt>
                <c:pt idx="98">
                  <c:v>1347.9021</c:v>
                </c:pt>
                <c:pt idx="99">
                  <c:v>1347.9083250000001</c:v>
                </c:pt>
                <c:pt idx="100">
                  <c:v>1347.9187010000001</c:v>
                </c:pt>
                <c:pt idx="101">
                  <c:v>1347.927124</c:v>
                </c:pt>
                <c:pt idx="102">
                  <c:v>1347.9395750000001</c:v>
                </c:pt>
                <c:pt idx="103">
                  <c:v>1347.943726</c:v>
                </c:pt>
                <c:pt idx="104">
                  <c:v>1347.9499510000001</c:v>
                </c:pt>
                <c:pt idx="105">
                  <c:v>1347.9562989999999</c:v>
                </c:pt>
                <c:pt idx="106">
                  <c:v>1347.962524</c:v>
                </c:pt>
                <c:pt idx="107">
                  <c:v>1347.9646</c:v>
                </c:pt>
                <c:pt idx="108">
                  <c:v>1347.96875</c:v>
                </c:pt>
                <c:pt idx="109">
                  <c:v>1347.9729</c:v>
                </c:pt>
                <c:pt idx="110">
                  <c:v>1347.9812010000001</c:v>
                </c:pt>
                <c:pt idx="111">
                  <c:v>1347.9832759999999</c:v>
                </c:pt>
                <c:pt idx="112">
                  <c:v>1347.9854740000001</c:v>
                </c:pt>
                <c:pt idx="113">
                  <c:v>1347.989624</c:v>
                </c:pt>
                <c:pt idx="114">
                  <c:v>1348</c:v>
                </c:pt>
                <c:pt idx="115">
                  <c:v>1348.0020750000001</c:v>
                </c:pt>
                <c:pt idx="116">
                  <c:v>1348.00415</c:v>
                </c:pt>
                <c:pt idx="117">
                  <c:v>1348.006226</c:v>
                </c:pt>
                <c:pt idx="118">
                  <c:v>1348.010376</c:v>
                </c:pt>
                <c:pt idx="119">
                  <c:v>1348.0167240000001</c:v>
                </c:pt>
                <c:pt idx="120">
                  <c:v>1348.020874</c:v>
                </c:pt>
                <c:pt idx="121">
                  <c:v>1348.025024</c:v>
                </c:pt>
                <c:pt idx="122">
                  <c:v>1348.0333250000001</c:v>
                </c:pt>
                <c:pt idx="123">
                  <c:v>1348.037476</c:v>
                </c:pt>
                <c:pt idx="124">
                  <c:v>1348.0395510000001</c:v>
                </c:pt>
                <c:pt idx="125">
                  <c:v>1348.041626</c:v>
                </c:pt>
                <c:pt idx="126">
                  <c:v>1348.0457759999999</c:v>
                </c:pt>
                <c:pt idx="127">
                  <c:v>1348.0479740000001</c:v>
                </c:pt>
                <c:pt idx="128">
                  <c:v>1348.0500489999999</c:v>
                </c:pt>
                <c:pt idx="129">
                  <c:v>1348.052124</c:v>
                </c:pt>
                <c:pt idx="130">
                  <c:v>1348.0604249999999</c:v>
                </c:pt>
                <c:pt idx="131">
                  <c:v>1348.0645750000001</c:v>
                </c:pt>
                <c:pt idx="132">
                  <c:v>1348.06665</c:v>
                </c:pt>
                <c:pt idx="133">
                  <c:v>1348.072876</c:v>
                </c:pt>
                <c:pt idx="134">
                  <c:v>1348.0770259999999</c:v>
                </c:pt>
                <c:pt idx="135">
                  <c:v>1348.0812989999999</c:v>
                </c:pt>
                <c:pt idx="136">
                  <c:v>1348.0854489999999</c:v>
                </c:pt>
                <c:pt idx="137">
                  <c:v>1348.0896</c:v>
                </c:pt>
                <c:pt idx="138">
                  <c:v>1348.0958250000001</c:v>
                </c:pt>
                <c:pt idx="139">
                  <c:v>1348.0979</c:v>
                </c:pt>
                <c:pt idx="140">
                  <c:v>1348.104126</c:v>
                </c:pt>
                <c:pt idx="141">
                  <c:v>1348.1062010000001</c:v>
                </c:pt>
                <c:pt idx="142">
                  <c:v>1348.114624</c:v>
                </c:pt>
                <c:pt idx="143">
                  <c:v>1348.1166989999999</c:v>
                </c:pt>
                <c:pt idx="144">
                  <c:v>1348.12085</c:v>
                </c:pt>
                <c:pt idx="145">
                  <c:v>1348.1229249999999</c:v>
                </c:pt>
                <c:pt idx="146">
                  <c:v>1348.12915</c:v>
                </c:pt>
                <c:pt idx="147">
                  <c:v>1348.131226</c:v>
                </c:pt>
                <c:pt idx="148">
                  <c:v>1348.1333010000001</c:v>
                </c:pt>
                <c:pt idx="149">
                  <c:v>1348.1374510000001</c:v>
                </c:pt>
                <c:pt idx="150">
                  <c:v>1348.1437989999999</c:v>
                </c:pt>
                <c:pt idx="151">
                  <c:v>1348.1479489999999</c:v>
                </c:pt>
                <c:pt idx="152">
                  <c:v>1348.1521</c:v>
                </c:pt>
                <c:pt idx="153">
                  <c:v>1348.1541749999999</c:v>
                </c:pt>
                <c:pt idx="154">
                  <c:v>1348.1583250000001</c:v>
                </c:pt>
                <c:pt idx="155">
                  <c:v>1348.162476</c:v>
                </c:pt>
                <c:pt idx="156">
                  <c:v>1348.166626</c:v>
                </c:pt>
                <c:pt idx="157">
                  <c:v>1348.1687010000001</c:v>
                </c:pt>
                <c:pt idx="158">
                  <c:v>1348.1791989999999</c:v>
                </c:pt>
                <c:pt idx="159">
                  <c:v>1348.1854249999999</c:v>
                </c:pt>
                <c:pt idx="160">
                  <c:v>1348.1895750000001</c:v>
                </c:pt>
                <c:pt idx="161">
                  <c:v>1348.1958010000001</c:v>
                </c:pt>
                <c:pt idx="162">
                  <c:v>1348.2062989999999</c:v>
                </c:pt>
                <c:pt idx="163">
                  <c:v>1348.212524</c:v>
                </c:pt>
                <c:pt idx="164">
                  <c:v>1348.2166749999999</c:v>
                </c:pt>
                <c:pt idx="165">
                  <c:v>1348.2229</c:v>
                </c:pt>
                <c:pt idx="166">
                  <c:v>1348.2354740000001</c:v>
                </c:pt>
              </c:numCache>
            </c:numRef>
          </c:yVal>
          <c:smooth val="0"/>
          <c:extLst>
            <c:ext xmlns:c16="http://schemas.microsoft.com/office/drawing/2014/chart" uri="{C3380CC4-5D6E-409C-BE32-E72D297353CC}">
              <c16:uniqueId val="{00000000-40C4-49F9-A353-4E1B59E31947}"/>
            </c:ext>
          </c:extLst>
        </c:ser>
        <c:ser>
          <c:idx val="1"/>
          <c:order val="1"/>
          <c:tx>
            <c:strRef>
              <c:f>Ref傾き係数作成!$J$2</c:f>
              <c:strCache>
                <c:ptCount val="1"/>
                <c:pt idx="0">
                  <c:v>受光</c:v>
                </c:pt>
              </c:strCache>
            </c:strRef>
          </c:tx>
          <c:spPr>
            <a:ln w="19050" cap="rnd">
              <a:solidFill>
                <a:schemeClr val="accent2"/>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Ref傾き係数作成!$J$3:$J$1323</c:f>
              <c:numCache>
                <c:formatCode>General</c:formatCode>
                <c:ptCount val="1321"/>
                <c:pt idx="0">
                  <c:v>1616.7895510000001</c:v>
                </c:pt>
                <c:pt idx="1">
                  <c:v>1616.7771</c:v>
                </c:pt>
                <c:pt idx="2">
                  <c:v>1616.7844239999999</c:v>
                </c:pt>
                <c:pt idx="3">
                  <c:v>1616.7885739999999</c:v>
                </c:pt>
                <c:pt idx="4">
                  <c:v>1616.801025</c:v>
                </c:pt>
                <c:pt idx="5">
                  <c:v>1616.8135990000001</c:v>
                </c:pt>
                <c:pt idx="6">
                  <c:v>1616.807251</c:v>
                </c:pt>
                <c:pt idx="7">
                  <c:v>1616.7624510000001</c:v>
                </c:pt>
                <c:pt idx="8">
                  <c:v>1616.769775</c:v>
                </c:pt>
                <c:pt idx="9">
                  <c:v>1616.790649</c:v>
                </c:pt>
                <c:pt idx="10">
                  <c:v>1616.8051760000001</c:v>
                </c:pt>
                <c:pt idx="11">
                  <c:v>1616.8198239999999</c:v>
                </c:pt>
                <c:pt idx="12">
                  <c:v>1616.8614500000001</c:v>
                </c:pt>
                <c:pt idx="13">
                  <c:v>1616.8510739999999</c:v>
                </c:pt>
                <c:pt idx="14">
                  <c:v>1616.8582759999999</c:v>
                </c:pt>
                <c:pt idx="15">
                  <c:v>1616.8676760000001</c:v>
                </c:pt>
                <c:pt idx="16">
                  <c:v>1616.875</c:v>
                </c:pt>
                <c:pt idx="17">
                  <c:v>1616.90625</c:v>
                </c:pt>
                <c:pt idx="18">
                  <c:v>1616.9239500000001</c:v>
                </c:pt>
                <c:pt idx="19">
                  <c:v>1616.9760739999999</c:v>
                </c:pt>
                <c:pt idx="20">
                  <c:v>1616.993774</c:v>
                </c:pt>
                <c:pt idx="21">
                  <c:v>1617.019775</c:v>
                </c:pt>
                <c:pt idx="22">
                  <c:v>1617.0291749999999</c:v>
                </c:pt>
                <c:pt idx="23">
                  <c:v>1617.0344239999999</c:v>
                </c:pt>
                <c:pt idx="24">
                  <c:v>1617.053101</c:v>
                </c:pt>
                <c:pt idx="25">
                  <c:v>1617.0979</c:v>
                </c:pt>
                <c:pt idx="26">
                  <c:v>1617.1020510000001</c:v>
                </c:pt>
                <c:pt idx="27">
                  <c:v>1617.1270750000001</c:v>
                </c:pt>
                <c:pt idx="28">
                  <c:v>1617.140625</c:v>
                </c:pt>
                <c:pt idx="29">
                  <c:v>1617.178101</c:v>
                </c:pt>
                <c:pt idx="30">
                  <c:v>1617.209351</c:v>
                </c:pt>
                <c:pt idx="31">
                  <c:v>1617.2739260000001</c:v>
                </c:pt>
                <c:pt idx="32">
                  <c:v>1617.2895510000001</c:v>
                </c:pt>
                <c:pt idx="33">
                  <c:v>1617.296875</c:v>
                </c:pt>
                <c:pt idx="34">
                  <c:v>1617.3114009999999</c:v>
                </c:pt>
                <c:pt idx="35">
                  <c:v>1617.328125</c:v>
                </c:pt>
                <c:pt idx="36">
                  <c:v>1617.353149</c:v>
                </c:pt>
                <c:pt idx="37">
                  <c:v>1617.421875</c:v>
                </c:pt>
                <c:pt idx="38">
                  <c:v>1617.44165</c:v>
                </c:pt>
                <c:pt idx="39">
                  <c:v>1617.459351</c:v>
                </c:pt>
                <c:pt idx="40">
                  <c:v>1617.442749</c:v>
                </c:pt>
                <c:pt idx="41">
                  <c:v>1617.480225</c:v>
                </c:pt>
                <c:pt idx="42">
                  <c:v>1617.5010990000001</c:v>
                </c:pt>
                <c:pt idx="43">
                  <c:v>1617.5167240000001</c:v>
                </c:pt>
                <c:pt idx="44">
                  <c:v>1617.5280760000001</c:v>
                </c:pt>
                <c:pt idx="45">
                  <c:v>1617.546875</c:v>
                </c:pt>
                <c:pt idx="46">
                  <c:v>1617.568726</c:v>
                </c:pt>
                <c:pt idx="47">
                  <c:v>1617.5948490000001</c:v>
                </c:pt>
                <c:pt idx="48">
                  <c:v>1617.6020510000001</c:v>
                </c:pt>
                <c:pt idx="49">
                  <c:v>1617.634399</c:v>
                </c:pt>
                <c:pt idx="50">
                  <c:v>1617.6583250000001</c:v>
                </c:pt>
                <c:pt idx="51">
                  <c:v>1617.6697999999999</c:v>
                </c:pt>
                <c:pt idx="52">
                  <c:v>1617.681274</c:v>
                </c:pt>
                <c:pt idx="53">
                  <c:v>1617.662476</c:v>
                </c:pt>
                <c:pt idx="54">
                  <c:v>1617.671875</c:v>
                </c:pt>
                <c:pt idx="55">
                  <c:v>1617.696899</c:v>
                </c:pt>
                <c:pt idx="56">
                  <c:v>1617.7166749999999</c:v>
                </c:pt>
                <c:pt idx="57">
                  <c:v>1617.7645259999999</c:v>
                </c:pt>
                <c:pt idx="58">
                  <c:v>1617.7771</c:v>
                </c:pt>
                <c:pt idx="59">
                  <c:v>1617.7885739999999</c:v>
                </c:pt>
                <c:pt idx="60">
                  <c:v>1617.7979740000001</c:v>
                </c:pt>
                <c:pt idx="61">
                  <c:v>1617.828125</c:v>
                </c:pt>
                <c:pt idx="62">
                  <c:v>1617.8572999999999</c:v>
                </c:pt>
                <c:pt idx="63">
                  <c:v>1617.87085</c:v>
                </c:pt>
                <c:pt idx="64">
                  <c:v>1617.911499</c:v>
                </c:pt>
                <c:pt idx="65">
                  <c:v>1617.931274</c:v>
                </c:pt>
                <c:pt idx="66">
                  <c:v>1617.9385990000001</c:v>
                </c:pt>
                <c:pt idx="67">
                  <c:v>1617.9510499999999</c:v>
                </c:pt>
                <c:pt idx="68">
                  <c:v>1617.9542240000001</c:v>
                </c:pt>
                <c:pt idx="69">
                  <c:v>1617.9676509999999</c:v>
                </c:pt>
                <c:pt idx="70">
                  <c:v>1617.979126</c:v>
                </c:pt>
                <c:pt idx="71">
                  <c:v>1617.9926760000001</c:v>
                </c:pt>
                <c:pt idx="72">
                  <c:v>1618.0083010000001</c:v>
                </c:pt>
                <c:pt idx="73">
                  <c:v>1618.0239260000001</c:v>
                </c:pt>
                <c:pt idx="74">
                  <c:v>1618.019775</c:v>
                </c:pt>
                <c:pt idx="75">
                  <c:v>1618.03125</c:v>
                </c:pt>
                <c:pt idx="76">
                  <c:v>1618.0437010000001</c:v>
                </c:pt>
                <c:pt idx="77">
                  <c:v>1618.1020510000001</c:v>
                </c:pt>
                <c:pt idx="78">
                  <c:v>1618.114624</c:v>
                </c:pt>
                <c:pt idx="79">
                  <c:v>1618.1374510000001</c:v>
                </c:pt>
                <c:pt idx="80">
                  <c:v>1618.130249</c:v>
                </c:pt>
                <c:pt idx="81">
                  <c:v>1618.1437989999999</c:v>
                </c:pt>
                <c:pt idx="82">
                  <c:v>1618.1573490000001</c:v>
                </c:pt>
                <c:pt idx="83">
                  <c:v>1618.1687010000001</c:v>
                </c:pt>
                <c:pt idx="84">
                  <c:v>1618.181274</c:v>
                </c:pt>
                <c:pt idx="85">
                  <c:v>1618.2020259999999</c:v>
                </c:pt>
                <c:pt idx="86">
                  <c:v>1618.2062989999999</c:v>
                </c:pt>
                <c:pt idx="87">
                  <c:v>1618.2062989999999</c:v>
                </c:pt>
                <c:pt idx="88">
                  <c:v>1618.2208250000001</c:v>
                </c:pt>
                <c:pt idx="89">
                  <c:v>1618.2375489999999</c:v>
                </c:pt>
                <c:pt idx="90">
                  <c:v>1618.2479249999999</c:v>
                </c:pt>
                <c:pt idx="91">
                  <c:v>1618.244751</c:v>
                </c:pt>
                <c:pt idx="92">
                  <c:v>1618.2635499999999</c:v>
                </c:pt>
                <c:pt idx="93">
                  <c:v>1618.302124</c:v>
                </c:pt>
                <c:pt idx="94">
                  <c:v>1618.303101</c:v>
                </c:pt>
                <c:pt idx="95">
                  <c:v>1618.3041989999999</c:v>
                </c:pt>
                <c:pt idx="96">
                  <c:v>1618.260376</c:v>
                </c:pt>
                <c:pt idx="97">
                  <c:v>1618.259399</c:v>
                </c:pt>
                <c:pt idx="98">
                  <c:v>1618.270874</c:v>
                </c:pt>
                <c:pt idx="99">
                  <c:v>1618.259399</c:v>
                </c:pt>
                <c:pt idx="100">
                  <c:v>1618.2667240000001</c:v>
                </c:pt>
                <c:pt idx="101">
                  <c:v>1618.276001</c:v>
                </c:pt>
                <c:pt idx="102">
                  <c:v>1618.2823490000001</c:v>
                </c:pt>
                <c:pt idx="103">
                  <c:v>1618.290649</c:v>
                </c:pt>
                <c:pt idx="104">
                  <c:v>1618.3145750000001</c:v>
                </c:pt>
                <c:pt idx="105">
                  <c:v>1618.3354489999999</c:v>
                </c:pt>
                <c:pt idx="106">
                  <c:v>1618.3312989999999</c:v>
                </c:pt>
                <c:pt idx="107">
                  <c:v>1618.334351</c:v>
                </c:pt>
                <c:pt idx="108">
                  <c:v>1618.337524</c:v>
                </c:pt>
                <c:pt idx="109">
                  <c:v>1618.3458250000001</c:v>
                </c:pt>
                <c:pt idx="110">
                  <c:v>1618.3562010000001</c:v>
                </c:pt>
                <c:pt idx="111">
                  <c:v>1618.368774</c:v>
                </c:pt>
                <c:pt idx="112">
                  <c:v>1618.375</c:v>
                </c:pt>
                <c:pt idx="113">
                  <c:v>1618.3833010000001</c:v>
                </c:pt>
                <c:pt idx="114">
                  <c:v>1618.386475</c:v>
                </c:pt>
                <c:pt idx="115">
                  <c:v>1618.4021</c:v>
                </c:pt>
                <c:pt idx="116">
                  <c:v>1618.4073490000001</c:v>
                </c:pt>
                <c:pt idx="117">
                  <c:v>1618.415649</c:v>
                </c:pt>
                <c:pt idx="118">
                  <c:v>1618.426025</c:v>
                </c:pt>
                <c:pt idx="119">
                  <c:v>1618.4375</c:v>
                </c:pt>
                <c:pt idx="120">
                  <c:v>1618.4832759999999</c:v>
                </c:pt>
                <c:pt idx="121">
                  <c:v>1618.515625</c:v>
                </c:pt>
                <c:pt idx="122">
                  <c:v>1618.536499</c:v>
                </c:pt>
                <c:pt idx="123">
                  <c:v>1618.556274</c:v>
                </c:pt>
                <c:pt idx="124">
                  <c:v>1618.5625</c:v>
                </c:pt>
                <c:pt idx="125">
                  <c:v>1618.578125</c:v>
                </c:pt>
                <c:pt idx="126">
                  <c:v>1618.5812989999999</c:v>
                </c:pt>
                <c:pt idx="127">
                  <c:v>1618.5708010000001</c:v>
                </c:pt>
                <c:pt idx="128">
                  <c:v>1618.5760499999999</c:v>
                </c:pt>
                <c:pt idx="129">
                  <c:v>1618.5864260000001</c:v>
                </c:pt>
                <c:pt idx="130">
                  <c:v>1618.5958250000001</c:v>
                </c:pt>
                <c:pt idx="131">
                  <c:v>1618.6062010000001</c:v>
                </c:pt>
                <c:pt idx="132">
                  <c:v>1618.6125489999999</c:v>
                </c:pt>
                <c:pt idx="133">
                  <c:v>1618.6270750000001</c:v>
                </c:pt>
                <c:pt idx="134">
                  <c:v>1618.6323239999999</c:v>
                </c:pt>
                <c:pt idx="135">
                  <c:v>1618.6333010000001</c:v>
                </c:pt>
                <c:pt idx="136">
                  <c:v>1618.640625</c:v>
                </c:pt>
                <c:pt idx="137">
                  <c:v>1618.6541749999999</c:v>
                </c:pt>
                <c:pt idx="138">
                  <c:v>1618.6583250000001</c:v>
                </c:pt>
                <c:pt idx="139">
                  <c:v>1618.662476</c:v>
                </c:pt>
                <c:pt idx="140">
                  <c:v>1618.667725</c:v>
                </c:pt>
                <c:pt idx="141">
                  <c:v>1618.6729740000001</c:v>
                </c:pt>
                <c:pt idx="142">
                  <c:v>1618.6791989999999</c:v>
                </c:pt>
                <c:pt idx="143">
                  <c:v>1618.677124</c:v>
                </c:pt>
                <c:pt idx="144">
                  <c:v>1618.693726</c:v>
                </c:pt>
                <c:pt idx="145">
                  <c:v>1618.708374</c:v>
                </c:pt>
                <c:pt idx="146">
                  <c:v>1618.707275</c:v>
                </c:pt>
                <c:pt idx="147">
                  <c:v>1618.7155760000001</c:v>
                </c:pt>
                <c:pt idx="148">
                  <c:v>1618.7176509999999</c:v>
                </c:pt>
                <c:pt idx="149">
                  <c:v>1618.738525</c:v>
                </c:pt>
                <c:pt idx="150">
                  <c:v>1618.744751</c:v>
                </c:pt>
                <c:pt idx="151">
                  <c:v>1618.7687989999999</c:v>
                </c:pt>
                <c:pt idx="152">
                  <c:v>1618.7739260000001</c:v>
                </c:pt>
                <c:pt idx="153">
                  <c:v>1618.7771</c:v>
                </c:pt>
                <c:pt idx="154">
                  <c:v>1618.770874</c:v>
                </c:pt>
                <c:pt idx="155">
                  <c:v>1618.7677000000001</c:v>
                </c:pt>
                <c:pt idx="156">
                  <c:v>1618.776001</c:v>
                </c:pt>
                <c:pt idx="157">
                  <c:v>1618.787476</c:v>
                </c:pt>
                <c:pt idx="158">
                  <c:v>1618.791626</c:v>
                </c:pt>
                <c:pt idx="159">
                  <c:v>1618.801025</c:v>
                </c:pt>
                <c:pt idx="160">
                  <c:v>1618.806274</c:v>
                </c:pt>
                <c:pt idx="161">
                  <c:v>1618.8145750000001</c:v>
                </c:pt>
                <c:pt idx="162">
                  <c:v>1618.807251</c:v>
                </c:pt>
                <c:pt idx="163">
                  <c:v>1618.8135990000001</c:v>
                </c:pt>
                <c:pt idx="164">
                  <c:v>1618.817749</c:v>
                </c:pt>
                <c:pt idx="165">
                  <c:v>1618.8135990000001</c:v>
                </c:pt>
                <c:pt idx="166">
                  <c:v>1618.8208010000001</c:v>
                </c:pt>
              </c:numCache>
            </c:numRef>
          </c:yVal>
          <c:smooth val="0"/>
          <c:extLst>
            <c:ext xmlns:c16="http://schemas.microsoft.com/office/drawing/2014/chart" uri="{C3380CC4-5D6E-409C-BE32-E72D297353CC}">
              <c16:uniqueId val="{00000001-40C4-49F9-A353-4E1B59E31947}"/>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ﾎﾙﾏｼﾞﾝ＊＊度</a:t>
            </a:r>
            <a:r>
              <a:rPr lang="en-US" altLang="ja-JP"/>
              <a:t>(</a:t>
            </a:r>
            <a:r>
              <a:rPr lang="ja-JP" altLang="en-US"/>
              <a:t>＊＊℃</a:t>
            </a:r>
            <a:r>
              <a:rPr lang="en-US" altLang="ja-JP"/>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Ref傾き係数作成!$K$2</c:f>
              <c:strCache>
                <c:ptCount val="1"/>
                <c:pt idx="0">
                  <c:v>Ref</c:v>
                </c:pt>
              </c:strCache>
            </c:strRef>
          </c:tx>
          <c:spPr>
            <a:ln w="19050" cap="rnd">
              <a:solidFill>
                <a:schemeClr val="accent1"/>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Ref傾き係数作成!$K$3:$K$1323</c:f>
              <c:numCache>
                <c:formatCode>General</c:formatCode>
                <c:ptCount val="1321"/>
              </c:numCache>
            </c:numRef>
          </c:yVal>
          <c:smooth val="0"/>
          <c:extLst>
            <c:ext xmlns:c16="http://schemas.microsoft.com/office/drawing/2014/chart" uri="{C3380CC4-5D6E-409C-BE32-E72D297353CC}">
              <c16:uniqueId val="{00000000-674D-4723-8A6E-6E9434C1EC0C}"/>
            </c:ext>
          </c:extLst>
        </c:ser>
        <c:ser>
          <c:idx val="1"/>
          <c:order val="1"/>
          <c:tx>
            <c:strRef>
              <c:f>Ref傾き係数作成!$L$2</c:f>
              <c:strCache>
                <c:ptCount val="1"/>
                <c:pt idx="0">
                  <c:v>受光</c:v>
                </c:pt>
              </c:strCache>
            </c:strRef>
          </c:tx>
          <c:spPr>
            <a:ln w="19050" cap="rnd">
              <a:solidFill>
                <a:schemeClr val="accent2"/>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Ref傾き係数作成!$L$3:$L$1323</c:f>
              <c:numCache>
                <c:formatCode>General</c:formatCode>
                <c:ptCount val="1321"/>
              </c:numCache>
            </c:numRef>
          </c:yVal>
          <c:smooth val="0"/>
          <c:extLst>
            <c:ext xmlns:c16="http://schemas.microsoft.com/office/drawing/2014/chart" uri="{C3380CC4-5D6E-409C-BE32-E72D297353CC}">
              <c16:uniqueId val="{00000001-674D-4723-8A6E-6E9434C1EC0C}"/>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2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ﾎﾙﾏｼﾞﾝ＊＊度</a:t>
            </a:r>
            <a:r>
              <a:rPr lang="en-US" altLang="ja-JP"/>
              <a:t>(</a:t>
            </a:r>
            <a:r>
              <a:rPr lang="ja-JP" altLang="en-US"/>
              <a:t>＊＊℃</a:t>
            </a:r>
            <a:r>
              <a:rPr lang="en-US" altLang="ja-JP"/>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Ref傾き係数作成!$M$2</c:f>
              <c:strCache>
                <c:ptCount val="1"/>
                <c:pt idx="0">
                  <c:v>Ref</c:v>
                </c:pt>
              </c:strCache>
            </c:strRef>
          </c:tx>
          <c:spPr>
            <a:ln w="19050" cap="rnd">
              <a:solidFill>
                <a:schemeClr val="accent1"/>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Ref傾き係数作成!$M$3:$M$1323</c:f>
              <c:numCache>
                <c:formatCode>General</c:formatCode>
                <c:ptCount val="1321"/>
              </c:numCache>
            </c:numRef>
          </c:yVal>
          <c:smooth val="0"/>
          <c:extLst>
            <c:ext xmlns:c16="http://schemas.microsoft.com/office/drawing/2014/chart" uri="{C3380CC4-5D6E-409C-BE32-E72D297353CC}">
              <c16:uniqueId val="{00000000-867F-4B8D-9A8E-829784580F07}"/>
            </c:ext>
          </c:extLst>
        </c:ser>
        <c:ser>
          <c:idx val="1"/>
          <c:order val="1"/>
          <c:tx>
            <c:strRef>
              <c:f>Ref傾き係数作成!$N$2</c:f>
              <c:strCache>
                <c:ptCount val="1"/>
                <c:pt idx="0">
                  <c:v>受光</c:v>
                </c:pt>
              </c:strCache>
            </c:strRef>
          </c:tx>
          <c:spPr>
            <a:ln w="19050" cap="rnd">
              <a:solidFill>
                <a:schemeClr val="accent2"/>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Ref傾き係数作成!$N$3:$N$1323</c:f>
              <c:numCache>
                <c:formatCode>General</c:formatCode>
                <c:ptCount val="1321"/>
              </c:numCache>
            </c:numRef>
          </c:yVal>
          <c:smooth val="0"/>
          <c:extLst>
            <c:ext xmlns:c16="http://schemas.microsoft.com/office/drawing/2014/chart" uri="{C3380CC4-5D6E-409C-BE32-E72D297353CC}">
              <c16:uniqueId val="{00000001-867F-4B8D-9A8E-829784580F07}"/>
            </c:ext>
          </c:extLst>
        </c:ser>
        <c:dLbls>
          <c:showLegendKey val="0"/>
          <c:showVal val="0"/>
          <c:showCatName val="0"/>
          <c:showSerName val="0"/>
          <c:showPercent val="0"/>
          <c:showBubbleSize val="0"/>
        </c:dLbls>
        <c:axId val="109270031"/>
        <c:axId val="109268591"/>
      </c:scatterChart>
      <c:valAx>
        <c:axId val="109270031"/>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68591"/>
        <c:crosses val="autoZero"/>
        <c:crossBetween val="midCat"/>
      </c:valAx>
      <c:valAx>
        <c:axId val="109268591"/>
        <c:scaling>
          <c:orientation val="minMax"/>
          <c:max val="1500"/>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92700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受光出力</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1"/>
          <c:order val="0"/>
          <c:tx>
            <c:strRef>
              <c:f>Ref傾き係数作成!$D$2</c:f>
              <c:strCache>
                <c:ptCount val="1"/>
                <c:pt idx="0">
                  <c:v>受光</c:v>
                </c:pt>
              </c:strCache>
            </c:strRef>
          </c:tx>
          <c:spPr>
            <a:ln w="19050" cap="rnd">
              <a:solidFill>
                <a:schemeClr val="accent2"/>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Ref傾き係数作成!$D$3:$D$1323</c:f>
              <c:numCache>
                <c:formatCode>General</c:formatCode>
                <c:ptCount val="1321"/>
                <c:pt idx="0">
                  <c:v>14.934374999999999</c:v>
                </c:pt>
                <c:pt idx="1">
                  <c:v>14.929167</c:v>
                </c:pt>
                <c:pt idx="2">
                  <c:v>14.922916000000001</c:v>
                </c:pt>
                <c:pt idx="3">
                  <c:v>14.916667</c:v>
                </c:pt>
                <c:pt idx="4">
                  <c:v>14.90625</c:v>
                </c:pt>
                <c:pt idx="5">
                  <c:v>14.901042</c:v>
                </c:pt>
                <c:pt idx="6">
                  <c:v>14.896875</c:v>
                </c:pt>
                <c:pt idx="7">
                  <c:v>14.891666000000001</c:v>
                </c:pt>
                <c:pt idx="8">
                  <c:v>14.882292</c:v>
                </c:pt>
                <c:pt idx="9">
                  <c:v>14.878125000000001</c:v>
                </c:pt>
                <c:pt idx="10">
                  <c:v>14.871874999999999</c:v>
                </c:pt>
                <c:pt idx="11">
                  <c:v>14.866667</c:v>
                </c:pt>
                <c:pt idx="12">
                  <c:v>14.856249999999999</c:v>
                </c:pt>
                <c:pt idx="13">
                  <c:v>14.85</c:v>
                </c:pt>
                <c:pt idx="14">
                  <c:v>14.84375</c:v>
                </c:pt>
                <c:pt idx="15">
                  <c:v>14.838542</c:v>
                </c:pt>
                <c:pt idx="16">
                  <c:v>14.828125</c:v>
                </c:pt>
                <c:pt idx="17">
                  <c:v>14.821875</c:v>
                </c:pt>
                <c:pt idx="18">
                  <c:v>14.821875</c:v>
                </c:pt>
                <c:pt idx="19">
                  <c:v>14.822917</c:v>
                </c:pt>
                <c:pt idx="20">
                  <c:v>14.822917</c:v>
                </c:pt>
                <c:pt idx="21">
                  <c:v>14.822917</c:v>
                </c:pt>
                <c:pt idx="22">
                  <c:v>14.823957999999999</c:v>
                </c:pt>
                <c:pt idx="23">
                  <c:v>14.823957999999999</c:v>
                </c:pt>
                <c:pt idx="24">
                  <c:v>14.821875</c:v>
                </c:pt>
                <c:pt idx="25">
                  <c:v>14.822917</c:v>
                </c:pt>
                <c:pt idx="26">
                  <c:v>14.823957999999999</c:v>
                </c:pt>
                <c:pt idx="27">
                  <c:v>14.824999999999999</c:v>
                </c:pt>
                <c:pt idx="28">
                  <c:v>14.826041</c:v>
                </c:pt>
                <c:pt idx="29">
                  <c:v>14.824999999999999</c:v>
                </c:pt>
                <c:pt idx="30">
                  <c:v>14.823957999999999</c:v>
                </c:pt>
                <c:pt idx="31">
                  <c:v>14.823957999999999</c:v>
                </c:pt>
                <c:pt idx="32">
                  <c:v>14.821875</c:v>
                </c:pt>
                <c:pt idx="33">
                  <c:v>14.820833</c:v>
                </c:pt>
                <c:pt idx="34">
                  <c:v>14.820833</c:v>
                </c:pt>
                <c:pt idx="35">
                  <c:v>14.820833</c:v>
                </c:pt>
                <c:pt idx="36">
                  <c:v>14.819792</c:v>
                </c:pt>
                <c:pt idx="37">
                  <c:v>14.820833</c:v>
                </c:pt>
                <c:pt idx="38">
                  <c:v>14.820833</c:v>
                </c:pt>
                <c:pt idx="39">
                  <c:v>14.821875</c:v>
                </c:pt>
                <c:pt idx="40">
                  <c:v>14.823957999999999</c:v>
                </c:pt>
                <c:pt idx="41">
                  <c:v>14.824999999999999</c:v>
                </c:pt>
                <c:pt idx="42">
                  <c:v>14.824999999999999</c:v>
                </c:pt>
                <c:pt idx="43">
                  <c:v>14.824999999999999</c:v>
                </c:pt>
                <c:pt idx="44">
                  <c:v>14.824999999999999</c:v>
                </c:pt>
                <c:pt idx="45">
                  <c:v>14.824999999999999</c:v>
                </c:pt>
                <c:pt idx="46">
                  <c:v>14.823957999999999</c:v>
                </c:pt>
                <c:pt idx="47">
                  <c:v>14.823957999999999</c:v>
                </c:pt>
                <c:pt idx="48">
                  <c:v>14.826041</c:v>
                </c:pt>
                <c:pt idx="49">
                  <c:v>14.826041</c:v>
                </c:pt>
                <c:pt idx="50">
                  <c:v>14.824999999999999</c:v>
                </c:pt>
                <c:pt idx="51">
                  <c:v>14.824999999999999</c:v>
                </c:pt>
                <c:pt idx="52">
                  <c:v>14.824999999999999</c:v>
                </c:pt>
                <c:pt idx="53">
                  <c:v>14.824999999999999</c:v>
                </c:pt>
                <c:pt idx="54">
                  <c:v>14.826041</c:v>
                </c:pt>
                <c:pt idx="55">
                  <c:v>14.826041</c:v>
                </c:pt>
                <c:pt idx="56">
                  <c:v>14.828125</c:v>
                </c:pt>
                <c:pt idx="57">
                  <c:v>14.828125</c:v>
                </c:pt>
                <c:pt idx="58">
                  <c:v>14.829166000000001</c:v>
                </c:pt>
                <c:pt idx="59">
                  <c:v>14.828125</c:v>
                </c:pt>
                <c:pt idx="60">
                  <c:v>14.829166000000001</c:v>
                </c:pt>
                <c:pt idx="61">
                  <c:v>14.829166000000001</c:v>
                </c:pt>
                <c:pt idx="62">
                  <c:v>14.830209</c:v>
                </c:pt>
                <c:pt idx="63">
                  <c:v>14.829166000000001</c:v>
                </c:pt>
                <c:pt idx="64">
                  <c:v>14.829166000000001</c:v>
                </c:pt>
                <c:pt idx="65">
                  <c:v>14.830209</c:v>
                </c:pt>
                <c:pt idx="66">
                  <c:v>14.830209</c:v>
                </c:pt>
                <c:pt idx="67">
                  <c:v>14.829166000000001</c:v>
                </c:pt>
                <c:pt idx="68">
                  <c:v>14.831250000000001</c:v>
                </c:pt>
                <c:pt idx="69">
                  <c:v>14.830209</c:v>
                </c:pt>
                <c:pt idx="70">
                  <c:v>14.830209</c:v>
                </c:pt>
                <c:pt idx="71">
                  <c:v>14.830209</c:v>
                </c:pt>
                <c:pt idx="72">
                  <c:v>14.829166000000001</c:v>
                </c:pt>
                <c:pt idx="73">
                  <c:v>14.828125</c:v>
                </c:pt>
                <c:pt idx="74">
                  <c:v>14.828125</c:v>
                </c:pt>
                <c:pt idx="75">
                  <c:v>14.828125</c:v>
                </c:pt>
                <c:pt idx="76">
                  <c:v>14.826041</c:v>
                </c:pt>
                <c:pt idx="77">
                  <c:v>14.826041</c:v>
                </c:pt>
                <c:pt idx="78">
                  <c:v>14.827083999999999</c:v>
                </c:pt>
                <c:pt idx="79">
                  <c:v>14.828125</c:v>
                </c:pt>
                <c:pt idx="80">
                  <c:v>14.827083999999999</c:v>
                </c:pt>
                <c:pt idx="81">
                  <c:v>14.828125</c:v>
                </c:pt>
                <c:pt idx="82">
                  <c:v>14.827083999999999</c:v>
                </c:pt>
                <c:pt idx="83">
                  <c:v>14.827083999999999</c:v>
                </c:pt>
                <c:pt idx="84">
                  <c:v>14.826041</c:v>
                </c:pt>
                <c:pt idx="85">
                  <c:v>14.826041</c:v>
                </c:pt>
                <c:pt idx="86">
                  <c:v>14.824999999999999</c:v>
                </c:pt>
                <c:pt idx="87">
                  <c:v>14.824999999999999</c:v>
                </c:pt>
                <c:pt idx="88">
                  <c:v>14.824999999999999</c:v>
                </c:pt>
              </c:numCache>
            </c:numRef>
          </c:yVal>
          <c:smooth val="0"/>
          <c:extLst>
            <c:ext xmlns:c16="http://schemas.microsoft.com/office/drawing/2014/chart" uri="{C3380CC4-5D6E-409C-BE32-E72D297353CC}">
              <c16:uniqueId val="{00000000-9A22-49DE-A4B9-B9AA664E3D76}"/>
            </c:ext>
          </c:extLst>
        </c:ser>
        <c:ser>
          <c:idx val="3"/>
          <c:order val="1"/>
          <c:tx>
            <c:strRef>
              <c:f>Ref傾き係数作成!$F$2</c:f>
              <c:strCache>
                <c:ptCount val="1"/>
                <c:pt idx="0">
                  <c:v>受光</c:v>
                </c:pt>
              </c:strCache>
            </c:strRef>
          </c:tx>
          <c:spPr>
            <a:ln w="19050" cap="rnd">
              <a:solidFill>
                <a:schemeClr val="accent4"/>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Ref傾き係数作成!$F$3:$F$1323</c:f>
              <c:numCache>
                <c:formatCode>General</c:formatCode>
                <c:ptCount val="1321"/>
                <c:pt idx="0">
                  <c:v>1968.448975</c:v>
                </c:pt>
                <c:pt idx="1">
                  <c:v>1968.5447999999999</c:v>
                </c:pt>
                <c:pt idx="2">
                  <c:v>1968.6645510000001</c:v>
                </c:pt>
                <c:pt idx="3">
                  <c:v>1968.854126</c:v>
                </c:pt>
                <c:pt idx="4">
                  <c:v>1968.9406739999999</c:v>
                </c:pt>
                <c:pt idx="5">
                  <c:v>1969.025024</c:v>
                </c:pt>
                <c:pt idx="6">
                  <c:v>1969.1082759999999</c:v>
                </c:pt>
                <c:pt idx="7">
                  <c:v>1969.2771</c:v>
                </c:pt>
                <c:pt idx="8">
                  <c:v>1969.369751</c:v>
                </c:pt>
                <c:pt idx="9">
                  <c:v>1969.447876</c:v>
                </c:pt>
                <c:pt idx="10">
                  <c:v>1969.5167240000001</c:v>
                </c:pt>
                <c:pt idx="11">
                  <c:v>1969.65625</c:v>
                </c:pt>
                <c:pt idx="12">
                  <c:v>1969.7260739999999</c:v>
                </c:pt>
                <c:pt idx="13">
                  <c:v>1969.769775</c:v>
                </c:pt>
                <c:pt idx="14">
                  <c:v>1969.8354489999999</c:v>
                </c:pt>
                <c:pt idx="15">
                  <c:v>1969.9562989999999</c:v>
                </c:pt>
                <c:pt idx="16">
                  <c:v>1970.019775</c:v>
                </c:pt>
                <c:pt idx="17">
                  <c:v>1970.078125</c:v>
                </c:pt>
                <c:pt idx="18">
                  <c:v>1970.1323239999999</c:v>
                </c:pt>
                <c:pt idx="19">
                  <c:v>1970.2479249999999</c:v>
                </c:pt>
                <c:pt idx="20">
                  <c:v>1970.2989500000001</c:v>
                </c:pt>
                <c:pt idx="21">
                  <c:v>1970.3312989999999</c:v>
                </c:pt>
                <c:pt idx="22">
                  <c:v>1970.3781739999999</c:v>
                </c:pt>
                <c:pt idx="23">
                  <c:v>1970.46875</c:v>
                </c:pt>
                <c:pt idx="24">
                  <c:v>1970.506226</c:v>
                </c:pt>
                <c:pt idx="25">
                  <c:v>1970.551025</c:v>
                </c:pt>
                <c:pt idx="26">
                  <c:v>1970.5926509999999</c:v>
                </c:pt>
                <c:pt idx="27">
                  <c:v>1970.676025</c:v>
                </c:pt>
                <c:pt idx="28">
                  <c:v>1970.71875</c:v>
                </c:pt>
                <c:pt idx="29">
                  <c:v>1970.7645259999999</c:v>
                </c:pt>
                <c:pt idx="30">
                  <c:v>1970.806274</c:v>
                </c:pt>
                <c:pt idx="31">
                  <c:v>1970.880249</c:v>
                </c:pt>
                <c:pt idx="32">
                  <c:v>1970.9187010000001</c:v>
                </c:pt>
                <c:pt idx="33">
                  <c:v>1970.953125</c:v>
                </c:pt>
                <c:pt idx="34">
                  <c:v>1970.9968260000001</c:v>
                </c:pt>
                <c:pt idx="35">
                  <c:v>1971.0926509999999</c:v>
                </c:pt>
                <c:pt idx="36">
                  <c:v>1971.131226</c:v>
                </c:pt>
                <c:pt idx="37">
                  <c:v>1971.1875</c:v>
                </c:pt>
                <c:pt idx="38">
                  <c:v>1971.212524</c:v>
                </c:pt>
                <c:pt idx="39">
                  <c:v>1971.2801509999999</c:v>
                </c:pt>
                <c:pt idx="40">
                  <c:v>1971.30835</c:v>
                </c:pt>
                <c:pt idx="41">
                  <c:v>1971.3364260000001</c:v>
                </c:pt>
                <c:pt idx="42">
                  <c:v>1971.368774</c:v>
                </c:pt>
                <c:pt idx="43">
                  <c:v>1971.4343260000001</c:v>
                </c:pt>
                <c:pt idx="44">
                  <c:v>1971.4676509999999</c:v>
                </c:pt>
                <c:pt idx="45">
                  <c:v>1971.5073239999999</c:v>
                </c:pt>
                <c:pt idx="46">
                  <c:v>1971.5271</c:v>
                </c:pt>
                <c:pt idx="47">
                  <c:v>1971.5812989999999</c:v>
                </c:pt>
                <c:pt idx="48">
                  <c:v>1971.619751</c:v>
                </c:pt>
                <c:pt idx="49">
                  <c:v>1971.645874</c:v>
                </c:pt>
                <c:pt idx="50">
                  <c:v>1971.6750489999999</c:v>
                </c:pt>
                <c:pt idx="51">
                  <c:v>1971.71875</c:v>
                </c:pt>
                <c:pt idx="52">
                  <c:v>1971.740601</c:v>
                </c:pt>
                <c:pt idx="53">
                  <c:v>1971.765625</c:v>
                </c:pt>
                <c:pt idx="54">
                  <c:v>1971.7895510000001</c:v>
                </c:pt>
                <c:pt idx="55">
                  <c:v>1971.854126</c:v>
                </c:pt>
                <c:pt idx="56">
                  <c:v>1971.875</c:v>
                </c:pt>
                <c:pt idx="57">
                  <c:v>1971.8979489999999</c:v>
                </c:pt>
                <c:pt idx="58">
                  <c:v>1971.9207759999999</c:v>
                </c:pt>
                <c:pt idx="59">
                  <c:v>1971.958374</c:v>
                </c:pt>
                <c:pt idx="60">
                  <c:v>1971.9719239999999</c:v>
                </c:pt>
                <c:pt idx="61">
                  <c:v>1971.989624</c:v>
                </c:pt>
                <c:pt idx="62">
                  <c:v>1972.020874</c:v>
                </c:pt>
                <c:pt idx="63">
                  <c:v>1972.0645750000001</c:v>
                </c:pt>
                <c:pt idx="64">
                  <c:v>1972.0916749999999</c:v>
                </c:pt>
                <c:pt idx="65">
                  <c:v>1972.115601</c:v>
                </c:pt>
                <c:pt idx="66">
                  <c:v>1972.1385499999999</c:v>
                </c:pt>
                <c:pt idx="67">
                  <c:v>1972.1645510000001</c:v>
                </c:pt>
                <c:pt idx="68">
                  <c:v>1972.181274</c:v>
                </c:pt>
                <c:pt idx="69">
                  <c:v>1972.207275</c:v>
                </c:pt>
                <c:pt idx="70">
                  <c:v>1972.2155760000001</c:v>
                </c:pt>
                <c:pt idx="71">
                  <c:v>1972.2416989999999</c:v>
                </c:pt>
                <c:pt idx="72">
                  <c:v>1972.256226</c:v>
                </c:pt>
                <c:pt idx="73">
                  <c:v>1972.269775</c:v>
                </c:pt>
                <c:pt idx="74">
                  <c:v>1972.28125</c:v>
                </c:pt>
                <c:pt idx="75">
                  <c:v>1972.3156739999999</c:v>
                </c:pt>
                <c:pt idx="76">
                  <c:v>1972.31665</c:v>
                </c:pt>
                <c:pt idx="77">
                  <c:v>1972.332275</c:v>
                </c:pt>
                <c:pt idx="78">
                  <c:v>1972.348999</c:v>
                </c:pt>
                <c:pt idx="79">
                  <c:v>1972.364624</c:v>
                </c:pt>
                <c:pt idx="80">
                  <c:v>1972.37915</c:v>
                </c:pt>
                <c:pt idx="81">
                  <c:v>1972.396851</c:v>
                </c:pt>
                <c:pt idx="82">
                  <c:v>1972.4135739999999</c:v>
                </c:pt>
                <c:pt idx="83">
                  <c:v>1972.442749</c:v>
                </c:pt>
                <c:pt idx="84">
                  <c:v>1972.4655760000001</c:v>
                </c:pt>
                <c:pt idx="85">
                  <c:v>1972.4875489999999</c:v>
                </c:pt>
                <c:pt idx="86">
                  <c:v>1972.4989009999999</c:v>
                </c:pt>
                <c:pt idx="87">
                  <c:v>1972.5271</c:v>
                </c:pt>
                <c:pt idx="88">
                  <c:v>1972.540649</c:v>
                </c:pt>
                <c:pt idx="89">
                  <c:v>1972.557251</c:v>
                </c:pt>
                <c:pt idx="90">
                  <c:v>1972.567749</c:v>
                </c:pt>
                <c:pt idx="91">
                  <c:v>1972.605225</c:v>
                </c:pt>
                <c:pt idx="92">
                  <c:v>1972.6218260000001</c:v>
                </c:pt>
                <c:pt idx="93">
                  <c:v>1972.62915</c:v>
                </c:pt>
                <c:pt idx="94">
                  <c:v>1972.667725</c:v>
                </c:pt>
                <c:pt idx="95">
                  <c:v>1972.707275</c:v>
                </c:pt>
                <c:pt idx="96">
                  <c:v>1972.724976</c:v>
                </c:pt>
                <c:pt idx="97">
                  <c:v>1972.744751</c:v>
                </c:pt>
                <c:pt idx="98">
                  <c:v>1972.755249</c:v>
                </c:pt>
                <c:pt idx="99">
                  <c:v>1972.7937010000001</c:v>
                </c:pt>
                <c:pt idx="100">
                  <c:v>1972.818726</c:v>
                </c:pt>
                <c:pt idx="101">
                  <c:v>1972.832275</c:v>
                </c:pt>
                <c:pt idx="102">
                  <c:v>1972.8458250000001</c:v>
                </c:pt>
                <c:pt idx="103">
                  <c:v>1972.884399</c:v>
                </c:pt>
                <c:pt idx="104">
                  <c:v>1972.8885499999999</c:v>
                </c:pt>
                <c:pt idx="105">
                  <c:v>1972.900024</c:v>
                </c:pt>
                <c:pt idx="106">
                  <c:v>1972.9021</c:v>
                </c:pt>
                <c:pt idx="107">
                  <c:v>1972.9239500000001</c:v>
                </c:pt>
                <c:pt idx="108">
                  <c:v>1972.9239500000001</c:v>
                </c:pt>
                <c:pt idx="109">
                  <c:v>1972.9104</c:v>
                </c:pt>
                <c:pt idx="110">
                  <c:v>1972.921875</c:v>
                </c:pt>
                <c:pt idx="111">
                  <c:v>1972.93335</c:v>
                </c:pt>
                <c:pt idx="112">
                  <c:v>1972.9385990000001</c:v>
                </c:pt>
                <c:pt idx="113">
                  <c:v>1972.9458010000001</c:v>
                </c:pt>
                <c:pt idx="114">
                  <c:v>1972.9354249999999</c:v>
                </c:pt>
                <c:pt idx="115">
                  <c:v>1972.9646</c:v>
                </c:pt>
                <c:pt idx="116">
                  <c:v>1972.9719239999999</c:v>
                </c:pt>
                <c:pt idx="117">
                  <c:v>1972.989624</c:v>
                </c:pt>
                <c:pt idx="118">
                  <c:v>1972.9989009999999</c:v>
                </c:pt>
                <c:pt idx="119">
                  <c:v>1973.0271</c:v>
                </c:pt>
                <c:pt idx="120">
                  <c:v>1973.0333250000001</c:v>
                </c:pt>
                <c:pt idx="121">
                  <c:v>1973.041626</c:v>
                </c:pt>
                <c:pt idx="122">
                  <c:v>1973.056274</c:v>
                </c:pt>
                <c:pt idx="123">
                  <c:v>1973.073975</c:v>
                </c:pt>
                <c:pt idx="124">
                  <c:v>1973.0916749999999</c:v>
                </c:pt>
                <c:pt idx="125">
                  <c:v>1973.1020510000001</c:v>
                </c:pt>
                <c:pt idx="126">
                  <c:v>1973.1082759999999</c:v>
                </c:pt>
                <c:pt idx="127">
                  <c:v>1973.1333010000001</c:v>
                </c:pt>
                <c:pt idx="128">
                  <c:v>1973.150024</c:v>
                </c:pt>
                <c:pt idx="129">
                  <c:v>1973.161499</c:v>
                </c:pt>
                <c:pt idx="130">
                  <c:v>1973.1697999999999</c:v>
                </c:pt>
                <c:pt idx="131">
                  <c:v>1973.18335</c:v>
                </c:pt>
                <c:pt idx="132">
                  <c:v>1973.2020259999999</c:v>
                </c:pt>
                <c:pt idx="133">
                  <c:v>1973.230225</c:v>
                </c:pt>
                <c:pt idx="134">
                  <c:v>1973.2416989999999</c:v>
                </c:pt>
                <c:pt idx="135">
                  <c:v>1973.2739260000001</c:v>
                </c:pt>
                <c:pt idx="136">
                  <c:v>1973.2885739999999</c:v>
                </c:pt>
                <c:pt idx="137">
                  <c:v>1973.2989500000001</c:v>
                </c:pt>
                <c:pt idx="138">
                  <c:v>1973.3292240000001</c:v>
                </c:pt>
                <c:pt idx="139">
                  <c:v>1973.334351</c:v>
                </c:pt>
                <c:pt idx="140">
                  <c:v>1973.348999</c:v>
                </c:pt>
                <c:pt idx="141">
                  <c:v>1973.3614500000001</c:v>
                </c:pt>
                <c:pt idx="142">
                  <c:v>1973.3676760000001</c:v>
                </c:pt>
                <c:pt idx="143">
                  <c:v>1973.384399</c:v>
                </c:pt>
                <c:pt idx="144">
                  <c:v>1973.3989260000001</c:v>
                </c:pt>
                <c:pt idx="145">
                  <c:v>1973.412476</c:v>
                </c:pt>
                <c:pt idx="146">
                  <c:v>1973.4239500000001</c:v>
                </c:pt>
                <c:pt idx="147">
                  <c:v>1973.4354249999999</c:v>
                </c:pt>
                <c:pt idx="148">
                  <c:v>1973.44165</c:v>
                </c:pt>
                <c:pt idx="149">
                  <c:v>1973.4499510000001</c:v>
                </c:pt>
                <c:pt idx="150">
                  <c:v>1973.459351</c:v>
                </c:pt>
                <c:pt idx="151">
                  <c:v>1973.480225</c:v>
                </c:pt>
                <c:pt idx="152">
                  <c:v>1973.4822999999999</c:v>
                </c:pt>
                <c:pt idx="153">
                  <c:v>1973.493774</c:v>
                </c:pt>
                <c:pt idx="154">
                  <c:v>1973.510376</c:v>
                </c:pt>
                <c:pt idx="155">
                  <c:v>1973.5291749999999</c:v>
                </c:pt>
                <c:pt idx="156">
                  <c:v>1973.5385739999999</c:v>
                </c:pt>
                <c:pt idx="157">
                  <c:v>1973.546875</c:v>
                </c:pt>
                <c:pt idx="158">
                  <c:v>1973.55835</c:v>
                </c:pt>
                <c:pt idx="159">
                  <c:v>1973.578125</c:v>
                </c:pt>
                <c:pt idx="160">
                  <c:v>1973.588501</c:v>
                </c:pt>
                <c:pt idx="161">
                  <c:v>1973.598999</c:v>
                </c:pt>
                <c:pt idx="162">
                  <c:v>1973.613525</c:v>
                </c:pt>
                <c:pt idx="163">
                  <c:v>1973.6395259999999</c:v>
                </c:pt>
                <c:pt idx="164">
                  <c:v>1973.630249</c:v>
                </c:pt>
                <c:pt idx="165">
                  <c:v>1973.6281739999999</c:v>
                </c:pt>
                <c:pt idx="166">
                  <c:v>1973.636475</c:v>
                </c:pt>
                <c:pt idx="167">
                  <c:v>1973.6530760000001</c:v>
                </c:pt>
                <c:pt idx="168">
                  <c:v>1973.6489260000001</c:v>
                </c:pt>
                <c:pt idx="169">
                  <c:v>1973.6437989999999</c:v>
                </c:pt>
                <c:pt idx="170">
                  <c:v>1973.6479489999999</c:v>
                </c:pt>
                <c:pt idx="171">
                  <c:v>1973.6427000000001</c:v>
                </c:pt>
                <c:pt idx="172">
                  <c:v>1973.650024</c:v>
                </c:pt>
                <c:pt idx="173">
                  <c:v>1973.636475</c:v>
                </c:pt>
                <c:pt idx="174">
                  <c:v>1973.6333010000001</c:v>
                </c:pt>
                <c:pt idx="175">
                  <c:v>1973.6323239999999</c:v>
                </c:pt>
                <c:pt idx="176">
                  <c:v>1973.6521</c:v>
                </c:pt>
                <c:pt idx="177">
                  <c:v>1973.6541749999999</c:v>
                </c:pt>
                <c:pt idx="178">
                  <c:v>1973.6583250000001</c:v>
                </c:pt>
                <c:pt idx="179">
                  <c:v>1973.6489260000001</c:v>
                </c:pt>
                <c:pt idx="180">
                  <c:v>1973.6541749999999</c:v>
                </c:pt>
                <c:pt idx="181">
                  <c:v>1973.662476</c:v>
                </c:pt>
                <c:pt idx="182">
                  <c:v>1973.661499</c:v>
                </c:pt>
                <c:pt idx="183">
                  <c:v>1973.6489260000001</c:v>
                </c:pt>
                <c:pt idx="184">
                  <c:v>1973.651001</c:v>
                </c:pt>
                <c:pt idx="185">
                  <c:v>1973.646851</c:v>
                </c:pt>
                <c:pt idx="186">
                  <c:v>1973.6437989999999</c:v>
                </c:pt>
                <c:pt idx="187">
                  <c:v>1973.6530760000001</c:v>
                </c:pt>
                <c:pt idx="188">
                  <c:v>1973.6594239999999</c:v>
                </c:pt>
                <c:pt idx="189">
                  <c:v>1973.6729740000001</c:v>
                </c:pt>
                <c:pt idx="190">
                  <c:v>1973.6801760000001</c:v>
                </c:pt>
                <c:pt idx="191">
                  <c:v>1973.68335</c:v>
                </c:pt>
                <c:pt idx="192">
                  <c:v>1973.697876</c:v>
                </c:pt>
                <c:pt idx="193">
                  <c:v>1973.7146</c:v>
                </c:pt>
                <c:pt idx="194">
                  <c:v>1973.7219239999999</c:v>
                </c:pt>
                <c:pt idx="195">
                  <c:v>1973.756226</c:v>
                </c:pt>
                <c:pt idx="196">
                  <c:v>1973.759399</c:v>
                </c:pt>
                <c:pt idx="197">
                  <c:v>1973.7801509999999</c:v>
                </c:pt>
                <c:pt idx="198">
                  <c:v>1973.791626</c:v>
                </c:pt>
                <c:pt idx="199">
                  <c:v>1973.807251</c:v>
                </c:pt>
                <c:pt idx="200">
                  <c:v>1973.807251</c:v>
                </c:pt>
                <c:pt idx="201">
                  <c:v>1973.8145750000001</c:v>
                </c:pt>
                <c:pt idx="202">
                  <c:v>1973.821899</c:v>
                </c:pt>
                <c:pt idx="203">
                  <c:v>1973.863525</c:v>
                </c:pt>
                <c:pt idx="204">
                  <c:v>1973.8718260000001</c:v>
                </c:pt>
                <c:pt idx="205">
                  <c:v>1973.8718260000001</c:v>
                </c:pt>
                <c:pt idx="206">
                  <c:v>1973.881226</c:v>
                </c:pt>
                <c:pt idx="207">
                  <c:v>1973.9094239999999</c:v>
                </c:pt>
                <c:pt idx="208">
                  <c:v>1973.896851</c:v>
                </c:pt>
                <c:pt idx="209">
                  <c:v>1973.9041749999999</c:v>
                </c:pt>
                <c:pt idx="210">
                  <c:v>1973.9094239999999</c:v>
                </c:pt>
                <c:pt idx="211">
                  <c:v>1973.87915</c:v>
                </c:pt>
                <c:pt idx="212">
                  <c:v>1973.8917240000001</c:v>
                </c:pt>
                <c:pt idx="213">
                  <c:v>1973.8937989999999</c:v>
                </c:pt>
                <c:pt idx="214">
                  <c:v>1973.8885499999999</c:v>
                </c:pt>
                <c:pt idx="215">
                  <c:v>1973.896851</c:v>
                </c:pt>
                <c:pt idx="216">
                  <c:v>1973.8979489999999</c:v>
                </c:pt>
                <c:pt idx="217">
                  <c:v>1973.900024</c:v>
                </c:pt>
                <c:pt idx="218">
                  <c:v>1973.9021</c:v>
                </c:pt>
                <c:pt idx="219">
                  <c:v>1973.8989260000001</c:v>
                </c:pt>
                <c:pt idx="220">
                  <c:v>1973.9051509999999</c:v>
                </c:pt>
                <c:pt idx="221">
                  <c:v>1973.9030760000001</c:v>
                </c:pt>
                <c:pt idx="222">
                  <c:v>1973.896851</c:v>
                </c:pt>
                <c:pt idx="223">
                  <c:v>1973.855225</c:v>
                </c:pt>
                <c:pt idx="224">
                  <c:v>1973.8614500000001</c:v>
                </c:pt>
                <c:pt idx="225">
                  <c:v>1973.863525</c:v>
                </c:pt>
                <c:pt idx="226">
                  <c:v>1973.863525</c:v>
                </c:pt>
                <c:pt idx="227">
                  <c:v>1973.87085</c:v>
                </c:pt>
                <c:pt idx="228">
                  <c:v>1973.87085</c:v>
                </c:pt>
                <c:pt idx="229">
                  <c:v>1973.8781739999999</c:v>
                </c:pt>
                <c:pt idx="230">
                  <c:v>1973.848999</c:v>
                </c:pt>
                <c:pt idx="231">
                  <c:v>1973.837524</c:v>
                </c:pt>
                <c:pt idx="232">
                  <c:v>1973.8582759999999</c:v>
                </c:pt>
                <c:pt idx="233">
                  <c:v>1973.8625489999999</c:v>
                </c:pt>
                <c:pt idx="234">
                  <c:v>1973.865601</c:v>
                </c:pt>
                <c:pt idx="235">
                  <c:v>1973.911499</c:v>
                </c:pt>
                <c:pt idx="236">
                  <c:v>1973.915649</c:v>
                </c:pt>
                <c:pt idx="237">
                  <c:v>1973.9135739999999</c:v>
                </c:pt>
                <c:pt idx="238">
                  <c:v>1973.9229740000001</c:v>
                </c:pt>
                <c:pt idx="239">
                  <c:v>1973.928101</c:v>
                </c:pt>
                <c:pt idx="240">
                  <c:v>1973.9291989999999</c:v>
                </c:pt>
                <c:pt idx="241">
                  <c:v>1973.931274</c:v>
                </c:pt>
                <c:pt idx="242">
                  <c:v>1973.8979489999999</c:v>
                </c:pt>
                <c:pt idx="243">
                  <c:v>1973.917725</c:v>
                </c:pt>
                <c:pt idx="244">
                  <c:v>1973.911499</c:v>
                </c:pt>
                <c:pt idx="245">
                  <c:v>1973.921875</c:v>
                </c:pt>
                <c:pt idx="246">
                  <c:v>1973.9385990000001</c:v>
                </c:pt>
                <c:pt idx="247">
                  <c:v>1973.9854740000001</c:v>
                </c:pt>
                <c:pt idx="248">
                  <c:v>1973.9854740000001</c:v>
                </c:pt>
                <c:pt idx="249">
                  <c:v>1973.9832759999999</c:v>
                </c:pt>
                <c:pt idx="250">
                  <c:v>1973.988525</c:v>
                </c:pt>
                <c:pt idx="251">
                  <c:v>1973.9760739999999</c:v>
                </c:pt>
                <c:pt idx="252">
                  <c:v>1973.9719239999999</c:v>
                </c:pt>
                <c:pt idx="253">
                  <c:v>1973.9719239999999</c:v>
                </c:pt>
              </c:numCache>
            </c:numRef>
          </c:yVal>
          <c:smooth val="0"/>
          <c:extLst>
            <c:ext xmlns:c16="http://schemas.microsoft.com/office/drawing/2014/chart" uri="{C3380CC4-5D6E-409C-BE32-E72D297353CC}">
              <c16:uniqueId val="{00000001-9A22-49DE-A4B9-B9AA664E3D76}"/>
            </c:ext>
          </c:extLst>
        </c:ser>
        <c:ser>
          <c:idx val="5"/>
          <c:order val="2"/>
          <c:tx>
            <c:strRef>
              <c:f>Ref傾き係数作成!$H$2</c:f>
              <c:strCache>
                <c:ptCount val="1"/>
                <c:pt idx="0">
                  <c:v>受光</c:v>
                </c:pt>
              </c:strCache>
            </c:strRef>
          </c:tx>
          <c:spPr>
            <a:ln w="19050" cap="rnd">
              <a:solidFill>
                <a:schemeClr val="accent6"/>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Ref傾き係数作成!$H$3:$H$1323</c:f>
              <c:numCache>
                <c:formatCode>General</c:formatCode>
                <c:ptCount val="1321"/>
                <c:pt idx="0">
                  <c:v>1791.9604489999999</c:v>
                </c:pt>
                <c:pt idx="1">
                  <c:v>1791.9604489999999</c:v>
                </c:pt>
                <c:pt idx="2">
                  <c:v>1791.9760739999999</c:v>
                </c:pt>
                <c:pt idx="3">
                  <c:v>1791.974976</c:v>
                </c:pt>
                <c:pt idx="4">
                  <c:v>1791.959351</c:v>
                </c:pt>
                <c:pt idx="5">
                  <c:v>1791.963501</c:v>
                </c:pt>
                <c:pt idx="6">
                  <c:v>1791.974976</c:v>
                </c:pt>
                <c:pt idx="7">
                  <c:v>1791.9729</c:v>
                </c:pt>
                <c:pt idx="8">
                  <c:v>1791.9719239999999</c:v>
                </c:pt>
                <c:pt idx="9">
                  <c:v>1791.9729</c:v>
                </c:pt>
                <c:pt idx="10">
                  <c:v>1791.9760739999999</c:v>
                </c:pt>
                <c:pt idx="11">
                  <c:v>1791.9676509999999</c:v>
                </c:pt>
                <c:pt idx="12">
                  <c:v>1791.9676509999999</c:v>
                </c:pt>
                <c:pt idx="13">
                  <c:v>1791.963501</c:v>
                </c:pt>
                <c:pt idx="14">
                  <c:v>1791.958374</c:v>
                </c:pt>
                <c:pt idx="15">
                  <c:v>1791.9604489999999</c:v>
                </c:pt>
                <c:pt idx="16">
                  <c:v>1791.959351</c:v>
                </c:pt>
                <c:pt idx="17">
                  <c:v>1791.948975</c:v>
                </c:pt>
                <c:pt idx="18">
                  <c:v>1791.947876</c:v>
                </c:pt>
                <c:pt idx="19">
                  <c:v>1791.9542240000001</c:v>
                </c:pt>
                <c:pt idx="20">
                  <c:v>1791.958374</c:v>
                </c:pt>
                <c:pt idx="21">
                  <c:v>1791.9655760000001</c:v>
                </c:pt>
                <c:pt idx="22">
                  <c:v>1791.9458010000001</c:v>
                </c:pt>
                <c:pt idx="23">
                  <c:v>1791.9375</c:v>
                </c:pt>
                <c:pt idx="24">
                  <c:v>1791.973999</c:v>
                </c:pt>
                <c:pt idx="25">
                  <c:v>1791.9698490000001</c:v>
                </c:pt>
                <c:pt idx="26">
                  <c:v>1791.958374</c:v>
                </c:pt>
                <c:pt idx="27">
                  <c:v>1791.9542240000001</c:v>
                </c:pt>
                <c:pt idx="28">
                  <c:v>1791.9666749999999</c:v>
                </c:pt>
                <c:pt idx="29">
                  <c:v>1791.9708250000001</c:v>
                </c:pt>
                <c:pt idx="30">
                  <c:v>1791.963501</c:v>
                </c:pt>
                <c:pt idx="31">
                  <c:v>1791.946899</c:v>
                </c:pt>
                <c:pt idx="32">
                  <c:v>1791.947876</c:v>
                </c:pt>
                <c:pt idx="33">
                  <c:v>1791.946899</c:v>
                </c:pt>
                <c:pt idx="34">
                  <c:v>1791.9395750000001</c:v>
                </c:pt>
                <c:pt idx="35">
                  <c:v>1791.947876</c:v>
                </c:pt>
                <c:pt idx="36">
                  <c:v>1791.948975</c:v>
                </c:pt>
                <c:pt idx="37">
                  <c:v>1791.958374</c:v>
                </c:pt>
                <c:pt idx="38">
                  <c:v>1791.957275</c:v>
                </c:pt>
                <c:pt idx="39">
                  <c:v>1791.958374</c:v>
                </c:pt>
                <c:pt idx="40">
                  <c:v>1791.9562989999999</c:v>
                </c:pt>
                <c:pt idx="41">
                  <c:v>1791.9676509999999</c:v>
                </c:pt>
                <c:pt idx="42">
                  <c:v>1791.9698490000001</c:v>
                </c:pt>
                <c:pt idx="43">
                  <c:v>1791.9760739999999</c:v>
                </c:pt>
                <c:pt idx="44">
                  <c:v>1791.9719239999999</c:v>
                </c:pt>
                <c:pt idx="45">
                  <c:v>1791.9770510000001</c:v>
                </c:pt>
                <c:pt idx="46">
                  <c:v>1791.990601</c:v>
                </c:pt>
                <c:pt idx="47">
                  <c:v>1791.994751</c:v>
                </c:pt>
                <c:pt idx="48">
                  <c:v>1792</c:v>
                </c:pt>
                <c:pt idx="49">
                  <c:v>1792.0083010000001</c:v>
                </c:pt>
                <c:pt idx="50">
                  <c:v>1792.020874</c:v>
                </c:pt>
                <c:pt idx="51">
                  <c:v>1792.0291749999999</c:v>
                </c:pt>
                <c:pt idx="52">
                  <c:v>1792.0354</c:v>
                </c:pt>
                <c:pt idx="53">
                  <c:v>1792.0344239999999</c:v>
                </c:pt>
                <c:pt idx="54">
                  <c:v>1792.051025</c:v>
                </c:pt>
                <c:pt idx="55">
                  <c:v>1792.0708010000001</c:v>
                </c:pt>
                <c:pt idx="56">
                  <c:v>1792.072876</c:v>
                </c:pt>
                <c:pt idx="57">
                  <c:v>1792.068726</c:v>
                </c:pt>
                <c:pt idx="58">
                  <c:v>1792.0802000000001</c:v>
                </c:pt>
                <c:pt idx="59">
                  <c:v>1792.0864260000001</c:v>
                </c:pt>
                <c:pt idx="60">
                  <c:v>1792.0896</c:v>
                </c:pt>
                <c:pt idx="61">
                  <c:v>1792.0926509999999</c:v>
                </c:pt>
                <c:pt idx="62">
                  <c:v>1792.088501</c:v>
                </c:pt>
                <c:pt idx="63">
                  <c:v>1792.083374</c:v>
                </c:pt>
                <c:pt idx="64">
                  <c:v>1792.0812989999999</c:v>
                </c:pt>
                <c:pt idx="65">
                  <c:v>1792.0916749999999</c:v>
                </c:pt>
                <c:pt idx="66">
                  <c:v>1792.0864260000001</c:v>
                </c:pt>
                <c:pt idx="67">
                  <c:v>1792.0864260000001</c:v>
                </c:pt>
                <c:pt idx="68">
                  <c:v>1792.0905760000001</c:v>
                </c:pt>
                <c:pt idx="69">
                  <c:v>1792.0905760000001</c:v>
                </c:pt>
                <c:pt idx="70">
                  <c:v>1792.099976</c:v>
                </c:pt>
                <c:pt idx="71">
                  <c:v>1792.105225</c:v>
                </c:pt>
                <c:pt idx="72">
                  <c:v>1792.1104740000001</c:v>
                </c:pt>
                <c:pt idx="73">
                  <c:v>1792.109375</c:v>
                </c:pt>
                <c:pt idx="74">
                  <c:v>1792.109375</c:v>
                </c:pt>
                <c:pt idx="75">
                  <c:v>1792.1062010000001</c:v>
                </c:pt>
                <c:pt idx="76">
                  <c:v>1792.099976</c:v>
                </c:pt>
                <c:pt idx="77">
                  <c:v>1792.105225</c:v>
                </c:pt>
                <c:pt idx="78">
                  <c:v>1792.0802000000001</c:v>
                </c:pt>
                <c:pt idx="79">
                  <c:v>1792.0770259999999</c:v>
                </c:pt>
                <c:pt idx="80">
                  <c:v>1792.067749</c:v>
                </c:pt>
                <c:pt idx="81">
                  <c:v>1792.071899</c:v>
                </c:pt>
                <c:pt idx="82">
                  <c:v>1792.053101</c:v>
                </c:pt>
                <c:pt idx="83">
                  <c:v>1792.0447999999999</c:v>
                </c:pt>
                <c:pt idx="84">
                  <c:v>1792.0489500000001</c:v>
                </c:pt>
                <c:pt idx="85">
                  <c:v>1792.0344239999999</c:v>
                </c:pt>
                <c:pt idx="86">
                  <c:v>1792.040649</c:v>
                </c:pt>
                <c:pt idx="87">
                  <c:v>1792.041626</c:v>
                </c:pt>
                <c:pt idx="88">
                  <c:v>1792.046875</c:v>
                </c:pt>
                <c:pt idx="89">
                  <c:v>1792.037476</c:v>
                </c:pt>
                <c:pt idx="90">
                  <c:v>1792.0239260000001</c:v>
                </c:pt>
                <c:pt idx="91">
                  <c:v>1792.025024</c:v>
                </c:pt>
                <c:pt idx="92">
                  <c:v>1792.0124510000001</c:v>
                </c:pt>
                <c:pt idx="93">
                  <c:v>1792.0135499999999</c:v>
                </c:pt>
                <c:pt idx="94">
                  <c:v>1792.0124510000001</c:v>
                </c:pt>
                <c:pt idx="95">
                  <c:v>1791.9968260000001</c:v>
                </c:pt>
                <c:pt idx="96">
                  <c:v>1791.980225</c:v>
                </c:pt>
                <c:pt idx="97">
                  <c:v>1791.979126</c:v>
                </c:pt>
                <c:pt idx="98">
                  <c:v>1791.9770510000001</c:v>
                </c:pt>
                <c:pt idx="99">
                  <c:v>1791.962524</c:v>
                </c:pt>
                <c:pt idx="100">
                  <c:v>1791.9614260000001</c:v>
                </c:pt>
                <c:pt idx="101">
                  <c:v>1791.9542240000001</c:v>
                </c:pt>
                <c:pt idx="102">
                  <c:v>1791.9698490000001</c:v>
                </c:pt>
                <c:pt idx="103">
                  <c:v>1791.973999</c:v>
                </c:pt>
                <c:pt idx="104">
                  <c:v>1791.984375</c:v>
                </c:pt>
                <c:pt idx="105">
                  <c:v>1791.9812010000001</c:v>
                </c:pt>
                <c:pt idx="106">
                  <c:v>1791.9864500000001</c:v>
                </c:pt>
                <c:pt idx="107">
                  <c:v>1791.9875489999999</c:v>
                </c:pt>
                <c:pt idx="108">
                  <c:v>1791.9854740000001</c:v>
                </c:pt>
                <c:pt idx="109">
                  <c:v>1791.9864500000001</c:v>
                </c:pt>
                <c:pt idx="110">
                  <c:v>1791.9854740000001</c:v>
                </c:pt>
                <c:pt idx="111">
                  <c:v>1791.9864500000001</c:v>
                </c:pt>
                <c:pt idx="112">
                  <c:v>1791.989624</c:v>
                </c:pt>
                <c:pt idx="113">
                  <c:v>1791.9979249999999</c:v>
                </c:pt>
                <c:pt idx="114">
                  <c:v>1792.006226</c:v>
                </c:pt>
                <c:pt idx="115">
                  <c:v>1791.9989009999999</c:v>
                </c:pt>
                <c:pt idx="116">
                  <c:v>1792.010376</c:v>
                </c:pt>
                <c:pt idx="117">
                  <c:v>1792.0135499999999</c:v>
                </c:pt>
                <c:pt idx="118">
                  <c:v>1792.0020750000001</c:v>
                </c:pt>
                <c:pt idx="119">
                  <c:v>1792.0145259999999</c:v>
                </c:pt>
                <c:pt idx="120">
                  <c:v>1792.0280760000001</c:v>
                </c:pt>
                <c:pt idx="121">
                  <c:v>1792.0301509999999</c:v>
                </c:pt>
                <c:pt idx="122">
                  <c:v>1792.0229489999999</c:v>
                </c:pt>
                <c:pt idx="123">
                  <c:v>1792.0333250000001</c:v>
                </c:pt>
                <c:pt idx="124">
                  <c:v>1792.0344239999999</c:v>
                </c:pt>
                <c:pt idx="125">
                  <c:v>1792.0354</c:v>
                </c:pt>
                <c:pt idx="126">
                  <c:v>1792.0323490000001</c:v>
                </c:pt>
                <c:pt idx="127">
                  <c:v>1792.0323490000001</c:v>
                </c:pt>
                <c:pt idx="128">
                  <c:v>1792.0301509999999</c:v>
                </c:pt>
                <c:pt idx="129">
                  <c:v>1792.0344239999999</c:v>
                </c:pt>
                <c:pt idx="130">
                  <c:v>1792.0437010000001</c:v>
                </c:pt>
                <c:pt idx="131">
                  <c:v>1792.011475</c:v>
                </c:pt>
                <c:pt idx="132">
                  <c:v>1792.0124510000001</c:v>
                </c:pt>
                <c:pt idx="133">
                  <c:v>1792.019775</c:v>
                </c:pt>
                <c:pt idx="134">
                  <c:v>1792.0167240000001</c:v>
                </c:pt>
                <c:pt idx="135">
                  <c:v>1792.019775</c:v>
                </c:pt>
                <c:pt idx="136">
                  <c:v>1792.015625</c:v>
                </c:pt>
                <c:pt idx="137">
                  <c:v>1792.0124510000001</c:v>
                </c:pt>
                <c:pt idx="138">
                  <c:v>1792.006226</c:v>
                </c:pt>
                <c:pt idx="139">
                  <c:v>1792.011475</c:v>
                </c:pt>
                <c:pt idx="140">
                  <c:v>1792.009399</c:v>
                </c:pt>
                <c:pt idx="141">
                  <c:v>1791.9979249999999</c:v>
                </c:pt>
                <c:pt idx="142">
                  <c:v>1792</c:v>
                </c:pt>
                <c:pt idx="143">
                  <c:v>1791.9979249999999</c:v>
                </c:pt>
                <c:pt idx="144">
                  <c:v>1791.993774</c:v>
                </c:pt>
                <c:pt idx="145">
                  <c:v>1791.993774</c:v>
                </c:pt>
                <c:pt idx="146">
                  <c:v>1792</c:v>
                </c:pt>
                <c:pt idx="147">
                  <c:v>1791.994751</c:v>
                </c:pt>
                <c:pt idx="148">
                  <c:v>1791.993774</c:v>
                </c:pt>
                <c:pt idx="149">
                  <c:v>1791.994751</c:v>
                </c:pt>
                <c:pt idx="150">
                  <c:v>1791.993774</c:v>
                </c:pt>
                <c:pt idx="151">
                  <c:v>1791.989624</c:v>
                </c:pt>
                <c:pt idx="152">
                  <c:v>1791.9916989999999</c:v>
                </c:pt>
                <c:pt idx="153">
                  <c:v>1791.980225</c:v>
                </c:pt>
                <c:pt idx="154">
                  <c:v>1791.984375</c:v>
                </c:pt>
                <c:pt idx="155">
                  <c:v>1792.015625</c:v>
                </c:pt>
              </c:numCache>
            </c:numRef>
          </c:yVal>
          <c:smooth val="0"/>
          <c:extLst>
            <c:ext xmlns:c16="http://schemas.microsoft.com/office/drawing/2014/chart" uri="{C3380CC4-5D6E-409C-BE32-E72D297353CC}">
              <c16:uniqueId val="{00000002-9A22-49DE-A4B9-B9AA664E3D76}"/>
            </c:ext>
          </c:extLst>
        </c:ser>
        <c:ser>
          <c:idx val="7"/>
          <c:order val="3"/>
          <c:tx>
            <c:strRef>
              <c:f>Ref傾き係数作成!$J$2</c:f>
              <c:strCache>
                <c:ptCount val="1"/>
                <c:pt idx="0">
                  <c:v>受光</c:v>
                </c:pt>
              </c:strCache>
            </c:strRef>
          </c:tx>
          <c:spPr>
            <a:ln w="19050" cap="rnd">
              <a:solidFill>
                <a:schemeClr val="accent2">
                  <a:lumMod val="60000"/>
                </a:schemeClr>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Ref傾き係数作成!$J$3:$J$1323</c:f>
              <c:numCache>
                <c:formatCode>General</c:formatCode>
                <c:ptCount val="1321"/>
                <c:pt idx="0">
                  <c:v>1616.7895510000001</c:v>
                </c:pt>
                <c:pt idx="1">
                  <c:v>1616.7771</c:v>
                </c:pt>
                <c:pt idx="2">
                  <c:v>1616.7844239999999</c:v>
                </c:pt>
                <c:pt idx="3">
                  <c:v>1616.7885739999999</c:v>
                </c:pt>
                <c:pt idx="4">
                  <c:v>1616.801025</c:v>
                </c:pt>
                <c:pt idx="5">
                  <c:v>1616.8135990000001</c:v>
                </c:pt>
                <c:pt idx="6">
                  <c:v>1616.807251</c:v>
                </c:pt>
                <c:pt idx="7">
                  <c:v>1616.7624510000001</c:v>
                </c:pt>
                <c:pt idx="8">
                  <c:v>1616.769775</c:v>
                </c:pt>
                <c:pt idx="9">
                  <c:v>1616.790649</c:v>
                </c:pt>
                <c:pt idx="10">
                  <c:v>1616.8051760000001</c:v>
                </c:pt>
                <c:pt idx="11">
                  <c:v>1616.8198239999999</c:v>
                </c:pt>
                <c:pt idx="12">
                  <c:v>1616.8614500000001</c:v>
                </c:pt>
                <c:pt idx="13">
                  <c:v>1616.8510739999999</c:v>
                </c:pt>
                <c:pt idx="14">
                  <c:v>1616.8582759999999</c:v>
                </c:pt>
                <c:pt idx="15">
                  <c:v>1616.8676760000001</c:v>
                </c:pt>
                <c:pt idx="16">
                  <c:v>1616.875</c:v>
                </c:pt>
                <c:pt idx="17">
                  <c:v>1616.90625</c:v>
                </c:pt>
                <c:pt idx="18">
                  <c:v>1616.9239500000001</c:v>
                </c:pt>
                <c:pt idx="19">
                  <c:v>1616.9760739999999</c:v>
                </c:pt>
                <c:pt idx="20">
                  <c:v>1616.993774</c:v>
                </c:pt>
                <c:pt idx="21">
                  <c:v>1617.019775</c:v>
                </c:pt>
                <c:pt idx="22">
                  <c:v>1617.0291749999999</c:v>
                </c:pt>
                <c:pt idx="23">
                  <c:v>1617.0344239999999</c:v>
                </c:pt>
                <c:pt idx="24">
                  <c:v>1617.053101</c:v>
                </c:pt>
                <c:pt idx="25">
                  <c:v>1617.0979</c:v>
                </c:pt>
                <c:pt idx="26">
                  <c:v>1617.1020510000001</c:v>
                </c:pt>
                <c:pt idx="27">
                  <c:v>1617.1270750000001</c:v>
                </c:pt>
                <c:pt idx="28">
                  <c:v>1617.140625</c:v>
                </c:pt>
                <c:pt idx="29">
                  <c:v>1617.178101</c:v>
                </c:pt>
                <c:pt idx="30">
                  <c:v>1617.209351</c:v>
                </c:pt>
                <c:pt idx="31">
                  <c:v>1617.2739260000001</c:v>
                </c:pt>
                <c:pt idx="32">
                  <c:v>1617.2895510000001</c:v>
                </c:pt>
                <c:pt idx="33">
                  <c:v>1617.296875</c:v>
                </c:pt>
                <c:pt idx="34">
                  <c:v>1617.3114009999999</c:v>
                </c:pt>
                <c:pt idx="35">
                  <c:v>1617.328125</c:v>
                </c:pt>
                <c:pt idx="36">
                  <c:v>1617.353149</c:v>
                </c:pt>
                <c:pt idx="37">
                  <c:v>1617.421875</c:v>
                </c:pt>
                <c:pt idx="38">
                  <c:v>1617.44165</c:v>
                </c:pt>
                <c:pt idx="39">
                  <c:v>1617.459351</c:v>
                </c:pt>
                <c:pt idx="40">
                  <c:v>1617.442749</c:v>
                </c:pt>
                <c:pt idx="41">
                  <c:v>1617.480225</c:v>
                </c:pt>
                <c:pt idx="42">
                  <c:v>1617.5010990000001</c:v>
                </c:pt>
                <c:pt idx="43">
                  <c:v>1617.5167240000001</c:v>
                </c:pt>
                <c:pt idx="44">
                  <c:v>1617.5280760000001</c:v>
                </c:pt>
                <c:pt idx="45">
                  <c:v>1617.546875</c:v>
                </c:pt>
                <c:pt idx="46">
                  <c:v>1617.568726</c:v>
                </c:pt>
                <c:pt idx="47">
                  <c:v>1617.5948490000001</c:v>
                </c:pt>
                <c:pt idx="48">
                  <c:v>1617.6020510000001</c:v>
                </c:pt>
                <c:pt idx="49">
                  <c:v>1617.634399</c:v>
                </c:pt>
                <c:pt idx="50">
                  <c:v>1617.6583250000001</c:v>
                </c:pt>
                <c:pt idx="51">
                  <c:v>1617.6697999999999</c:v>
                </c:pt>
                <c:pt idx="52">
                  <c:v>1617.681274</c:v>
                </c:pt>
                <c:pt idx="53">
                  <c:v>1617.662476</c:v>
                </c:pt>
                <c:pt idx="54">
                  <c:v>1617.671875</c:v>
                </c:pt>
                <c:pt idx="55">
                  <c:v>1617.696899</c:v>
                </c:pt>
                <c:pt idx="56">
                  <c:v>1617.7166749999999</c:v>
                </c:pt>
                <c:pt idx="57">
                  <c:v>1617.7645259999999</c:v>
                </c:pt>
                <c:pt idx="58">
                  <c:v>1617.7771</c:v>
                </c:pt>
                <c:pt idx="59">
                  <c:v>1617.7885739999999</c:v>
                </c:pt>
                <c:pt idx="60">
                  <c:v>1617.7979740000001</c:v>
                </c:pt>
                <c:pt idx="61">
                  <c:v>1617.828125</c:v>
                </c:pt>
                <c:pt idx="62">
                  <c:v>1617.8572999999999</c:v>
                </c:pt>
                <c:pt idx="63">
                  <c:v>1617.87085</c:v>
                </c:pt>
                <c:pt idx="64">
                  <c:v>1617.911499</c:v>
                </c:pt>
                <c:pt idx="65">
                  <c:v>1617.931274</c:v>
                </c:pt>
                <c:pt idx="66">
                  <c:v>1617.9385990000001</c:v>
                </c:pt>
                <c:pt idx="67">
                  <c:v>1617.9510499999999</c:v>
                </c:pt>
                <c:pt idx="68">
                  <c:v>1617.9542240000001</c:v>
                </c:pt>
                <c:pt idx="69">
                  <c:v>1617.9676509999999</c:v>
                </c:pt>
                <c:pt idx="70">
                  <c:v>1617.979126</c:v>
                </c:pt>
                <c:pt idx="71">
                  <c:v>1617.9926760000001</c:v>
                </c:pt>
                <c:pt idx="72">
                  <c:v>1618.0083010000001</c:v>
                </c:pt>
                <c:pt idx="73">
                  <c:v>1618.0239260000001</c:v>
                </c:pt>
                <c:pt idx="74">
                  <c:v>1618.019775</c:v>
                </c:pt>
                <c:pt idx="75">
                  <c:v>1618.03125</c:v>
                </c:pt>
                <c:pt idx="76">
                  <c:v>1618.0437010000001</c:v>
                </c:pt>
                <c:pt idx="77">
                  <c:v>1618.1020510000001</c:v>
                </c:pt>
                <c:pt idx="78">
                  <c:v>1618.114624</c:v>
                </c:pt>
                <c:pt idx="79">
                  <c:v>1618.1374510000001</c:v>
                </c:pt>
                <c:pt idx="80">
                  <c:v>1618.130249</c:v>
                </c:pt>
                <c:pt idx="81">
                  <c:v>1618.1437989999999</c:v>
                </c:pt>
                <c:pt idx="82">
                  <c:v>1618.1573490000001</c:v>
                </c:pt>
                <c:pt idx="83">
                  <c:v>1618.1687010000001</c:v>
                </c:pt>
                <c:pt idx="84">
                  <c:v>1618.181274</c:v>
                </c:pt>
                <c:pt idx="85">
                  <c:v>1618.2020259999999</c:v>
                </c:pt>
                <c:pt idx="86">
                  <c:v>1618.2062989999999</c:v>
                </c:pt>
                <c:pt idx="87">
                  <c:v>1618.2062989999999</c:v>
                </c:pt>
                <c:pt idx="88">
                  <c:v>1618.2208250000001</c:v>
                </c:pt>
                <c:pt idx="89">
                  <c:v>1618.2375489999999</c:v>
                </c:pt>
                <c:pt idx="90">
                  <c:v>1618.2479249999999</c:v>
                </c:pt>
                <c:pt idx="91">
                  <c:v>1618.244751</c:v>
                </c:pt>
                <c:pt idx="92">
                  <c:v>1618.2635499999999</c:v>
                </c:pt>
                <c:pt idx="93">
                  <c:v>1618.302124</c:v>
                </c:pt>
                <c:pt idx="94">
                  <c:v>1618.303101</c:v>
                </c:pt>
                <c:pt idx="95">
                  <c:v>1618.3041989999999</c:v>
                </c:pt>
                <c:pt idx="96">
                  <c:v>1618.260376</c:v>
                </c:pt>
                <c:pt idx="97">
                  <c:v>1618.259399</c:v>
                </c:pt>
                <c:pt idx="98">
                  <c:v>1618.270874</c:v>
                </c:pt>
                <c:pt idx="99">
                  <c:v>1618.259399</c:v>
                </c:pt>
                <c:pt idx="100">
                  <c:v>1618.2667240000001</c:v>
                </c:pt>
                <c:pt idx="101">
                  <c:v>1618.276001</c:v>
                </c:pt>
                <c:pt idx="102">
                  <c:v>1618.2823490000001</c:v>
                </c:pt>
                <c:pt idx="103">
                  <c:v>1618.290649</c:v>
                </c:pt>
                <c:pt idx="104">
                  <c:v>1618.3145750000001</c:v>
                </c:pt>
                <c:pt idx="105">
                  <c:v>1618.3354489999999</c:v>
                </c:pt>
                <c:pt idx="106">
                  <c:v>1618.3312989999999</c:v>
                </c:pt>
                <c:pt idx="107">
                  <c:v>1618.334351</c:v>
                </c:pt>
                <c:pt idx="108">
                  <c:v>1618.337524</c:v>
                </c:pt>
                <c:pt idx="109">
                  <c:v>1618.3458250000001</c:v>
                </c:pt>
                <c:pt idx="110">
                  <c:v>1618.3562010000001</c:v>
                </c:pt>
                <c:pt idx="111">
                  <c:v>1618.368774</c:v>
                </c:pt>
                <c:pt idx="112">
                  <c:v>1618.375</c:v>
                </c:pt>
                <c:pt idx="113">
                  <c:v>1618.3833010000001</c:v>
                </c:pt>
                <c:pt idx="114">
                  <c:v>1618.386475</c:v>
                </c:pt>
                <c:pt idx="115">
                  <c:v>1618.4021</c:v>
                </c:pt>
                <c:pt idx="116">
                  <c:v>1618.4073490000001</c:v>
                </c:pt>
                <c:pt idx="117">
                  <c:v>1618.415649</c:v>
                </c:pt>
                <c:pt idx="118">
                  <c:v>1618.426025</c:v>
                </c:pt>
                <c:pt idx="119">
                  <c:v>1618.4375</c:v>
                </c:pt>
                <c:pt idx="120">
                  <c:v>1618.4832759999999</c:v>
                </c:pt>
                <c:pt idx="121">
                  <c:v>1618.515625</c:v>
                </c:pt>
                <c:pt idx="122">
                  <c:v>1618.536499</c:v>
                </c:pt>
                <c:pt idx="123">
                  <c:v>1618.556274</c:v>
                </c:pt>
                <c:pt idx="124">
                  <c:v>1618.5625</c:v>
                </c:pt>
                <c:pt idx="125">
                  <c:v>1618.578125</c:v>
                </c:pt>
                <c:pt idx="126">
                  <c:v>1618.5812989999999</c:v>
                </c:pt>
                <c:pt idx="127">
                  <c:v>1618.5708010000001</c:v>
                </c:pt>
                <c:pt idx="128">
                  <c:v>1618.5760499999999</c:v>
                </c:pt>
                <c:pt idx="129">
                  <c:v>1618.5864260000001</c:v>
                </c:pt>
                <c:pt idx="130">
                  <c:v>1618.5958250000001</c:v>
                </c:pt>
                <c:pt idx="131">
                  <c:v>1618.6062010000001</c:v>
                </c:pt>
                <c:pt idx="132">
                  <c:v>1618.6125489999999</c:v>
                </c:pt>
                <c:pt idx="133">
                  <c:v>1618.6270750000001</c:v>
                </c:pt>
                <c:pt idx="134">
                  <c:v>1618.6323239999999</c:v>
                </c:pt>
                <c:pt idx="135">
                  <c:v>1618.6333010000001</c:v>
                </c:pt>
                <c:pt idx="136">
                  <c:v>1618.640625</c:v>
                </c:pt>
                <c:pt idx="137">
                  <c:v>1618.6541749999999</c:v>
                </c:pt>
                <c:pt idx="138">
                  <c:v>1618.6583250000001</c:v>
                </c:pt>
                <c:pt idx="139">
                  <c:v>1618.662476</c:v>
                </c:pt>
                <c:pt idx="140">
                  <c:v>1618.667725</c:v>
                </c:pt>
                <c:pt idx="141">
                  <c:v>1618.6729740000001</c:v>
                </c:pt>
                <c:pt idx="142">
                  <c:v>1618.6791989999999</c:v>
                </c:pt>
                <c:pt idx="143">
                  <c:v>1618.677124</c:v>
                </c:pt>
                <c:pt idx="144">
                  <c:v>1618.693726</c:v>
                </c:pt>
                <c:pt idx="145">
                  <c:v>1618.708374</c:v>
                </c:pt>
                <c:pt idx="146">
                  <c:v>1618.707275</c:v>
                </c:pt>
                <c:pt idx="147">
                  <c:v>1618.7155760000001</c:v>
                </c:pt>
                <c:pt idx="148">
                  <c:v>1618.7176509999999</c:v>
                </c:pt>
                <c:pt idx="149">
                  <c:v>1618.738525</c:v>
                </c:pt>
                <c:pt idx="150">
                  <c:v>1618.744751</c:v>
                </c:pt>
                <c:pt idx="151">
                  <c:v>1618.7687989999999</c:v>
                </c:pt>
                <c:pt idx="152">
                  <c:v>1618.7739260000001</c:v>
                </c:pt>
                <c:pt idx="153">
                  <c:v>1618.7771</c:v>
                </c:pt>
                <c:pt idx="154">
                  <c:v>1618.770874</c:v>
                </c:pt>
                <c:pt idx="155">
                  <c:v>1618.7677000000001</c:v>
                </c:pt>
                <c:pt idx="156">
                  <c:v>1618.776001</c:v>
                </c:pt>
                <c:pt idx="157">
                  <c:v>1618.787476</c:v>
                </c:pt>
                <c:pt idx="158">
                  <c:v>1618.791626</c:v>
                </c:pt>
                <c:pt idx="159">
                  <c:v>1618.801025</c:v>
                </c:pt>
                <c:pt idx="160">
                  <c:v>1618.806274</c:v>
                </c:pt>
                <c:pt idx="161">
                  <c:v>1618.8145750000001</c:v>
                </c:pt>
                <c:pt idx="162">
                  <c:v>1618.807251</c:v>
                </c:pt>
                <c:pt idx="163">
                  <c:v>1618.8135990000001</c:v>
                </c:pt>
                <c:pt idx="164">
                  <c:v>1618.817749</c:v>
                </c:pt>
                <c:pt idx="165">
                  <c:v>1618.8135990000001</c:v>
                </c:pt>
                <c:pt idx="166">
                  <c:v>1618.8208010000001</c:v>
                </c:pt>
              </c:numCache>
            </c:numRef>
          </c:yVal>
          <c:smooth val="0"/>
          <c:extLst>
            <c:ext xmlns:c16="http://schemas.microsoft.com/office/drawing/2014/chart" uri="{C3380CC4-5D6E-409C-BE32-E72D297353CC}">
              <c16:uniqueId val="{00000003-9A22-49DE-A4B9-B9AA664E3D76}"/>
            </c:ext>
          </c:extLst>
        </c:ser>
        <c:ser>
          <c:idx val="9"/>
          <c:order val="4"/>
          <c:tx>
            <c:strRef>
              <c:f>Ref傾き係数作成!$L$2</c:f>
              <c:strCache>
                <c:ptCount val="1"/>
                <c:pt idx="0">
                  <c:v>受光</c:v>
                </c:pt>
              </c:strCache>
            </c:strRef>
          </c:tx>
          <c:spPr>
            <a:ln w="19050" cap="rnd">
              <a:solidFill>
                <a:schemeClr val="accent4">
                  <a:lumMod val="60000"/>
                </a:schemeClr>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Ref傾き係数作成!$L$3:$L$1323</c:f>
              <c:numCache>
                <c:formatCode>General</c:formatCode>
                <c:ptCount val="1321"/>
              </c:numCache>
            </c:numRef>
          </c:yVal>
          <c:smooth val="0"/>
          <c:extLst>
            <c:ext xmlns:c16="http://schemas.microsoft.com/office/drawing/2014/chart" uri="{C3380CC4-5D6E-409C-BE32-E72D297353CC}">
              <c16:uniqueId val="{00000004-9A22-49DE-A4B9-B9AA664E3D76}"/>
            </c:ext>
          </c:extLst>
        </c:ser>
        <c:ser>
          <c:idx val="11"/>
          <c:order val="5"/>
          <c:tx>
            <c:strRef>
              <c:f>Ref傾き係数作成!$N$2</c:f>
              <c:strCache>
                <c:ptCount val="1"/>
                <c:pt idx="0">
                  <c:v>受光</c:v>
                </c:pt>
              </c:strCache>
            </c:strRef>
          </c:tx>
          <c:spPr>
            <a:ln w="19050" cap="rnd">
              <a:solidFill>
                <a:schemeClr val="accent6">
                  <a:lumMod val="60000"/>
                </a:schemeClr>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Ref傾き係数作成!$N$3:$N$1323</c:f>
              <c:numCache>
                <c:formatCode>General</c:formatCode>
                <c:ptCount val="1321"/>
              </c:numCache>
            </c:numRef>
          </c:yVal>
          <c:smooth val="0"/>
          <c:extLst>
            <c:ext xmlns:c16="http://schemas.microsoft.com/office/drawing/2014/chart" uri="{C3380CC4-5D6E-409C-BE32-E72D297353CC}">
              <c16:uniqueId val="{00000005-9A22-49DE-A4B9-B9AA664E3D76}"/>
            </c:ext>
          </c:extLst>
        </c:ser>
        <c:dLbls>
          <c:showLegendKey val="0"/>
          <c:showVal val="0"/>
          <c:showCatName val="0"/>
          <c:showSerName val="0"/>
          <c:showPercent val="0"/>
          <c:showBubbleSize val="0"/>
        </c:dLbls>
        <c:axId val="737671279"/>
        <c:axId val="737673679"/>
      </c:scatterChart>
      <c:valAx>
        <c:axId val="737671279"/>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3679"/>
        <c:crosses val="autoZero"/>
        <c:crossBetween val="midCat"/>
      </c:valAx>
      <c:valAx>
        <c:axId val="73767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12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Ref</a:t>
            </a:r>
            <a:r>
              <a:rPr lang="ja-JP" altLang="en-US"/>
              <a:t>出力</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Ref傾き係数作成!$C$2</c:f>
              <c:strCache>
                <c:ptCount val="1"/>
                <c:pt idx="0">
                  <c:v>Ref</c:v>
                </c:pt>
              </c:strCache>
            </c:strRef>
          </c:tx>
          <c:spPr>
            <a:ln w="19050" cap="rnd">
              <a:solidFill>
                <a:schemeClr val="accent1"/>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Ref傾き係数作成!$C$3:$C$1323</c:f>
              <c:numCache>
                <c:formatCode>General</c:formatCode>
                <c:ptCount val="1321"/>
                <c:pt idx="0">
                  <c:v>1479.068726</c:v>
                </c:pt>
                <c:pt idx="1">
                  <c:v>1479.068726</c:v>
                </c:pt>
                <c:pt idx="2">
                  <c:v>1479.068726</c:v>
                </c:pt>
                <c:pt idx="3">
                  <c:v>1479.068726</c:v>
                </c:pt>
                <c:pt idx="4">
                  <c:v>1479.0708010000001</c:v>
                </c:pt>
                <c:pt idx="5">
                  <c:v>1479.072876</c:v>
                </c:pt>
                <c:pt idx="6">
                  <c:v>1479.0770259999999</c:v>
                </c:pt>
                <c:pt idx="7">
                  <c:v>1479.0792240000001</c:v>
                </c:pt>
                <c:pt idx="8">
                  <c:v>1479.0812989999999</c:v>
                </c:pt>
                <c:pt idx="9">
                  <c:v>1479.0812989999999</c:v>
                </c:pt>
                <c:pt idx="10">
                  <c:v>1479.083374</c:v>
                </c:pt>
                <c:pt idx="11">
                  <c:v>1479.083374</c:v>
                </c:pt>
                <c:pt idx="12">
                  <c:v>1479.0854489999999</c:v>
                </c:pt>
                <c:pt idx="13">
                  <c:v>1479.083374</c:v>
                </c:pt>
                <c:pt idx="14">
                  <c:v>1479.0854489999999</c:v>
                </c:pt>
                <c:pt idx="15">
                  <c:v>1479.0896</c:v>
                </c:pt>
                <c:pt idx="16">
                  <c:v>1479.0896</c:v>
                </c:pt>
                <c:pt idx="17">
                  <c:v>1479.0916749999999</c:v>
                </c:pt>
                <c:pt idx="18">
                  <c:v>1479.09375</c:v>
                </c:pt>
                <c:pt idx="19">
                  <c:v>1479.0958250000001</c:v>
                </c:pt>
                <c:pt idx="20">
                  <c:v>1479.0979</c:v>
                </c:pt>
                <c:pt idx="21">
                  <c:v>1479.1020510000001</c:v>
                </c:pt>
                <c:pt idx="22">
                  <c:v>1479.1020510000001</c:v>
                </c:pt>
                <c:pt idx="23">
                  <c:v>1479.1020510000001</c:v>
                </c:pt>
                <c:pt idx="24">
                  <c:v>1479.1020510000001</c:v>
                </c:pt>
                <c:pt idx="25">
                  <c:v>1479.1020510000001</c:v>
                </c:pt>
                <c:pt idx="26">
                  <c:v>1479.1020510000001</c:v>
                </c:pt>
                <c:pt idx="27">
                  <c:v>1479.1020510000001</c:v>
                </c:pt>
                <c:pt idx="28">
                  <c:v>1479.1020510000001</c:v>
                </c:pt>
                <c:pt idx="29">
                  <c:v>1479.104126</c:v>
                </c:pt>
                <c:pt idx="30">
                  <c:v>1479.1020510000001</c:v>
                </c:pt>
                <c:pt idx="31">
                  <c:v>1479.099976</c:v>
                </c:pt>
                <c:pt idx="32">
                  <c:v>1479.1020510000001</c:v>
                </c:pt>
                <c:pt idx="33">
                  <c:v>1479.1020510000001</c:v>
                </c:pt>
                <c:pt idx="34">
                  <c:v>1479.1020510000001</c:v>
                </c:pt>
                <c:pt idx="35">
                  <c:v>1479.1020510000001</c:v>
                </c:pt>
                <c:pt idx="36">
                  <c:v>1479.099976</c:v>
                </c:pt>
                <c:pt idx="37">
                  <c:v>1479.0979</c:v>
                </c:pt>
                <c:pt idx="38">
                  <c:v>1479.0979</c:v>
                </c:pt>
                <c:pt idx="39">
                  <c:v>1479.0979</c:v>
                </c:pt>
                <c:pt idx="40">
                  <c:v>1479.0979</c:v>
                </c:pt>
                <c:pt idx="41">
                  <c:v>1479.0896</c:v>
                </c:pt>
                <c:pt idx="42">
                  <c:v>1479.0896</c:v>
                </c:pt>
                <c:pt idx="43">
                  <c:v>1479.0896</c:v>
                </c:pt>
                <c:pt idx="44">
                  <c:v>1479.087524</c:v>
                </c:pt>
                <c:pt idx="45">
                  <c:v>1479.0854489999999</c:v>
                </c:pt>
                <c:pt idx="46">
                  <c:v>1479.0854489999999</c:v>
                </c:pt>
                <c:pt idx="47">
                  <c:v>1479.0854489999999</c:v>
                </c:pt>
                <c:pt idx="48">
                  <c:v>1479.087524</c:v>
                </c:pt>
                <c:pt idx="49">
                  <c:v>1479.09375</c:v>
                </c:pt>
                <c:pt idx="50">
                  <c:v>1479.0958250000001</c:v>
                </c:pt>
                <c:pt idx="51">
                  <c:v>1479.0958250000001</c:v>
                </c:pt>
                <c:pt idx="52">
                  <c:v>1479.0958250000001</c:v>
                </c:pt>
                <c:pt idx="53">
                  <c:v>1479.0958250000001</c:v>
                </c:pt>
                <c:pt idx="54">
                  <c:v>1479.0979</c:v>
                </c:pt>
                <c:pt idx="55">
                  <c:v>1479.1020510000001</c:v>
                </c:pt>
                <c:pt idx="56">
                  <c:v>1479.1020510000001</c:v>
                </c:pt>
                <c:pt idx="57">
                  <c:v>1479.104126</c:v>
                </c:pt>
                <c:pt idx="58">
                  <c:v>1479.104126</c:v>
                </c:pt>
                <c:pt idx="59">
                  <c:v>1479.104126</c:v>
                </c:pt>
                <c:pt idx="60">
                  <c:v>1479.1104740000001</c:v>
                </c:pt>
                <c:pt idx="61">
                  <c:v>1479.118774</c:v>
                </c:pt>
                <c:pt idx="62">
                  <c:v>1479.12085</c:v>
                </c:pt>
                <c:pt idx="63">
                  <c:v>1479.1229249999999</c:v>
                </c:pt>
                <c:pt idx="64">
                  <c:v>1479.1270750000001</c:v>
                </c:pt>
                <c:pt idx="65">
                  <c:v>1479.1417240000001</c:v>
                </c:pt>
                <c:pt idx="66">
                  <c:v>1479.1479489999999</c:v>
                </c:pt>
                <c:pt idx="67">
                  <c:v>1479.150024</c:v>
                </c:pt>
                <c:pt idx="68">
                  <c:v>1479.15625</c:v>
                </c:pt>
                <c:pt idx="69">
                  <c:v>1479.162476</c:v>
                </c:pt>
                <c:pt idx="70">
                  <c:v>1479.166626</c:v>
                </c:pt>
                <c:pt idx="71">
                  <c:v>1479.166626</c:v>
                </c:pt>
                <c:pt idx="72">
                  <c:v>1479.1687010000001</c:v>
                </c:pt>
                <c:pt idx="73">
                  <c:v>1479.1729740000001</c:v>
                </c:pt>
                <c:pt idx="74">
                  <c:v>1479.177124</c:v>
                </c:pt>
                <c:pt idx="75">
                  <c:v>1479.181274</c:v>
                </c:pt>
                <c:pt idx="76">
                  <c:v>1479.1854249999999</c:v>
                </c:pt>
                <c:pt idx="77">
                  <c:v>1479.19165</c:v>
                </c:pt>
                <c:pt idx="78">
                  <c:v>1479.19165</c:v>
                </c:pt>
                <c:pt idx="79">
                  <c:v>1479.193726</c:v>
                </c:pt>
                <c:pt idx="80">
                  <c:v>1479.197876</c:v>
                </c:pt>
                <c:pt idx="81">
                  <c:v>1479.2042240000001</c:v>
                </c:pt>
                <c:pt idx="82">
                  <c:v>1479.2062989999999</c:v>
                </c:pt>
                <c:pt idx="83">
                  <c:v>1479.2062989999999</c:v>
                </c:pt>
                <c:pt idx="84">
                  <c:v>1479.2062989999999</c:v>
                </c:pt>
                <c:pt idx="85">
                  <c:v>1479.208374</c:v>
                </c:pt>
                <c:pt idx="86">
                  <c:v>1479.2104489999999</c:v>
                </c:pt>
                <c:pt idx="87">
                  <c:v>1479.212524</c:v>
                </c:pt>
                <c:pt idx="88">
                  <c:v>1479.212524</c:v>
                </c:pt>
              </c:numCache>
            </c:numRef>
          </c:yVal>
          <c:smooth val="0"/>
          <c:extLst>
            <c:ext xmlns:c16="http://schemas.microsoft.com/office/drawing/2014/chart" uri="{C3380CC4-5D6E-409C-BE32-E72D297353CC}">
              <c16:uniqueId val="{00000000-24D0-41AA-81E3-2D20C942C22C}"/>
            </c:ext>
          </c:extLst>
        </c:ser>
        <c:ser>
          <c:idx val="2"/>
          <c:order val="1"/>
          <c:tx>
            <c:strRef>
              <c:f>Ref傾き係数作成!$E$2</c:f>
              <c:strCache>
                <c:ptCount val="1"/>
                <c:pt idx="0">
                  <c:v>Ref</c:v>
                </c:pt>
              </c:strCache>
            </c:strRef>
          </c:tx>
          <c:spPr>
            <a:ln w="19050" cap="rnd">
              <a:solidFill>
                <a:schemeClr val="accent3"/>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Ref傾き係数作成!$E$3:$E$1323</c:f>
              <c:numCache>
                <c:formatCode>General</c:formatCode>
                <c:ptCount val="1321"/>
                <c:pt idx="0">
                  <c:v>1604.12085</c:v>
                </c:pt>
                <c:pt idx="1">
                  <c:v>1604.1895750000001</c:v>
                </c:pt>
                <c:pt idx="2">
                  <c:v>1604.2520750000001</c:v>
                </c:pt>
                <c:pt idx="3">
                  <c:v>1604.3145750000001</c:v>
                </c:pt>
                <c:pt idx="4">
                  <c:v>1604.4375</c:v>
                </c:pt>
                <c:pt idx="5">
                  <c:v>1604.49585</c:v>
                </c:pt>
                <c:pt idx="6">
                  <c:v>1604.556274</c:v>
                </c:pt>
                <c:pt idx="7">
                  <c:v>1604.6125489999999</c:v>
                </c:pt>
                <c:pt idx="8">
                  <c:v>1604.7208250000001</c:v>
                </c:pt>
                <c:pt idx="9">
                  <c:v>1604.775024</c:v>
                </c:pt>
                <c:pt idx="10">
                  <c:v>1604.8292240000001</c:v>
                </c:pt>
                <c:pt idx="11">
                  <c:v>1604.881226</c:v>
                </c:pt>
                <c:pt idx="12">
                  <c:v>1604.979126</c:v>
                </c:pt>
                <c:pt idx="13">
                  <c:v>1605.0271</c:v>
                </c:pt>
                <c:pt idx="14">
                  <c:v>1605.0749510000001</c:v>
                </c:pt>
                <c:pt idx="15">
                  <c:v>1605.1229249999999</c:v>
                </c:pt>
                <c:pt idx="16">
                  <c:v>1605.2146</c:v>
                </c:pt>
                <c:pt idx="17">
                  <c:v>1605.256226</c:v>
                </c:pt>
                <c:pt idx="18">
                  <c:v>1605.3000489999999</c:v>
                </c:pt>
                <c:pt idx="19">
                  <c:v>1605.3396</c:v>
                </c:pt>
                <c:pt idx="20">
                  <c:v>1605.4145510000001</c:v>
                </c:pt>
                <c:pt idx="21">
                  <c:v>1605.4499510000001</c:v>
                </c:pt>
                <c:pt idx="22">
                  <c:v>1605.4875489999999</c:v>
                </c:pt>
                <c:pt idx="23">
                  <c:v>1605.5229489999999</c:v>
                </c:pt>
                <c:pt idx="24">
                  <c:v>1605.587524</c:v>
                </c:pt>
                <c:pt idx="25">
                  <c:v>1605.618774</c:v>
                </c:pt>
                <c:pt idx="26">
                  <c:v>1605.6541749999999</c:v>
                </c:pt>
                <c:pt idx="27">
                  <c:v>1605.6854249999999</c:v>
                </c:pt>
                <c:pt idx="28">
                  <c:v>1605.7479249999999</c:v>
                </c:pt>
                <c:pt idx="29">
                  <c:v>1605.7833250000001</c:v>
                </c:pt>
                <c:pt idx="30">
                  <c:v>1605.81665</c:v>
                </c:pt>
                <c:pt idx="31">
                  <c:v>1605.849976</c:v>
                </c:pt>
                <c:pt idx="32">
                  <c:v>1605.9104</c:v>
                </c:pt>
                <c:pt idx="33">
                  <c:v>1605.94165</c:v>
                </c:pt>
                <c:pt idx="34">
                  <c:v>1605.9708250000001</c:v>
                </c:pt>
                <c:pt idx="35">
                  <c:v>1605.9979249999999</c:v>
                </c:pt>
                <c:pt idx="36">
                  <c:v>1606.056274</c:v>
                </c:pt>
                <c:pt idx="37">
                  <c:v>1606.083374</c:v>
                </c:pt>
                <c:pt idx="38">
                  <c:v>1606.1082759999999</c:v>
                </c:pt>
                <c:pt idx="39">
                  <c:v>1606.1333010000001</c:v>
                </c:pt>
                <c:pt idx="40">
                  <c:v>1606.181274</c:v>
                </c:pt>
                <c:pt idx="41">
                  <c:v>1606.2042240000001</c:v>
                </c:pt>
                <c:pt idx="42">
                  <c:v>1606.2270510000001</c:v>
                </c:pt>
                <c:pt idx="43">
                  <c:v>1606.2520750000001</c:v>
                </c:pt>
                <c:pt idx="44">
                  <c:v>1606.2979740000001</c:v>
                </c:pt>
                <c:pt idx="45">
                  <c:v>1606.3208010000001</c:v>
                </c:pt>
                <c:pt idx="46">
                  <c:v>1606.3396</c:v>
                </c:pt>
                <c:pt idx="47">
                  <c:v>1606.3625489999999</c:v>
                </c:pt>
                <c:pt idx="48">
                  <c:v>1606.4083250000001</c:v>
                </c:pt>
                <c:pt idx="49">
                  <c:v>1606.431274</c:v>
                </c:pt>
                <c:pt idx="50">
                  <c:v>1606.4520259999999</c:v>
                </c:pt>
                <c:pt idx="51">
                  <c:v>1606.4729</c:v>
                </c:pt>
                <c:pt idx="52">
                  <c:v>1606.5145259999999</c:v>
                </c:pt>
                <c:pt idx="53">
                  <c:v>1606.5333250000001</c:v>
                </c:pt>
                <c:pt idx="54">
                  <c:v>1606.552124</c:v>
                </c:pt>
                <c:pt idx="55">
                  <c:v>1606.5708010000001</c:v>
                </c:pt>
                <c:pt idx="56">
                  <c:v>1606.6082759999999</c:v>
                </c:pt>
                <c:pt idx="57">
                  <c:v>1606.625</c:v>
                </c:pt>
                <c:pt idx="58">
                  <c:v>1606.6417240000001</c:v>
                </c:pt>
                <c:pt idx="59">
                  <c:v>1606.6604</c:v>
                </c:pt>
                <c:pt idx="60">
                  <c:v>1606.6895750000001</c:v>
                </c:pt>
                <c:pt idx="61">
                  <c:v>1606.7062989999999</c:v>
                </c:pt>
                <c:pt idx="62">
                  <c:v>1606.724976</c:v>
                </c:pt>
                <c:pt idx="63">
                  <c:v>1606.739624</c:v>
                </c:pt>
                <c:pt idx="64">
                  <c:v>1606.7729489999999</c:v>
                </c:pt>
                <c:pt idx="65">
                  <c:v>1606.791626</c:v>
                </c:pt>
                <c:pt idx="66">
                  <c:v>1606.80835</c:v>
                </c:pt>
                <c:pt idx="67">
                  <c:v>1606.822876</c:v>
                </c:pt>
                <c:pt idx="68">
                  <c:v>1606.8582759999999</c:v>
                </c:pt>
                <c:pt idx="69">
                  <c:v>1606.87915</c:v>
                </c:pt>
                <c:pt idx="70">
                  <c:v>1606.900024</c:v>
                </c:pt>
                <c:pt idx="71">
                  <c:v>1606.916626</c:v>
                </c:pt>
                <c:pt idx="72">
                  <c:v>1606.9520259999999</c:v>
                </c:pt>
                <c:pt idx="73">
                  <c:v>1606.9666749999999</c:v>
                </c:pt>
                <c:pt idx="74">
                  <c:v>1606.979126</c:v>
                </c:pt>
                <c:pt idx="75">
                  <c:v>1606.993774</c:v>
                </c:pt>
                <c:pt idx="76">
                  <c:v>1607.020874</c:v>
                </c:pt>
                <c:pt idx="77">
                  <c:v>1607.0354</c:v>
                </c:pt>
                <c:pt idx="78">
                  <c:v>1607.0479740000001</c:v>
                </c:pt>
                <c:pt idx="79">
                  <c:v>1607.05835</c:v>
                </c:pt>
                <c:pt idx="80">
                  <c:v>1607.0812989999999</c:v>
                </c:pt>
                <c:pt idx="81">
                  <c:v>1607.0896</c:v>
                </c:pt>
                <c:pt idx="82">
                  <c:v>1607.1062010000001</c:v>
                </c:pt>
                <c:pt idx="83">
                  <c:v>1607.1166989999999</c:v>
                </c:pt>
                <c:pt idx="84">
                  <c:v>1607.1437989999999</c:v>
                </c:pt>
                <c:pt idx="85">
                  <c:v>1607.1541749999999</c:v>
                </c:pt>
                <c:pt idx="86">
                  <c:v>1607.166626</c:v>
                </c:pt>
                <c:pt idx="87">
                  <c:v>1607.181274</c:v>
                </c:pt>
                <c:pt idx="88">
                  <c:v>1607.2042240000001</c:v>
                </c:pt>
                <c:pt idx="89">
                  <c:v>1607.212524</c:v>
                </c:pt>
                <c:pt idx="90">
                  <c:v>1607.2229</c:v>
                </c:pt>
                <c:pt idx="91">
                  <c:v>1607.2354740000001</c:v>
                </c:pt>
                <c:pt idx="92">
                  <c:v>1607.25415</c:v>
                </c:pt>
                <c:pt idx="93">
                  <c:v>1607.260376</c:v>
                </c:pt>
                <c:pt idx="94">
                  <c:v>1607.2687989999999</c:v>
                </c:pt>
                <c:pt idx="95">
                  <c:v>1607.2771</c:v>
                </c:pt>
                <c:pt idx="96">
                  <c:v>1607.2937010000001</c:v>
                </c:pt>
                <c:pt idx="97">
                  <c:v>1607.302124</c:v>
                </c:pt>
                <c:pt idx="98">
                  <c:v>1607.3104249999999</c:v>
                </c:pt>
                <c:pt idx="99">
                  <c:v>1607.3208010000001</c:v>
                </c:pt>
                <c:pt idx="100">
                  <c:v>1607.3396</c:v>
                </c:pt>
                <c:pt idx="101">
                  <c:v>1607.3479</c:v>
                </c:pt>
                <c:pt idx="102">
                  <c:v>1607.3562010000001</c:v>
                </c:pt>
                <c:pt idx="103">
                  <c:v>1607.364624</c:v>
                </c:pt>
                <c:pt idx="104">
                  <c:v>1607.381226</c:v>
                </c:pt>
                <c:pt idx="105">
                  <c:v>1607.3895259999999</c:v>
                </c:pt>
                <c:pt idx="106">
                  <c:v>1607.3917240000001</c:v>
                </c:pt>
                <c:pt idx="107">
                  <c:v>1607.400024</c:v>
                </c:pt>
                <c:pt idx="108">
                  <c:v>1607.416626</c:v>
                </c:pt>
                <c:pt idx="109">
                  <c:v>1607.4229740000001</c:v>
                </c:pt>
                <c:pt idx="110">
                  <c:v>1607.4250489999999</c:v>
                </c:pt>
                <c:pt idx="111">
                  <c:v>1607.427124</c:v>
                </c:pt>
                <c:pt idx="112">
                  <c:v>1607.43335</c:v>
                </c:pt>
                <c:pt idx="113">
                  <c:v>1607.4395750000001</c:v>
                </c:pt>
                <c:pt idx="114">
                  <c:v>1607.4458010000001</c:v>
                </c:pt>
                <c:pt idx="115">
                  <c:v>1607.4499510000001</c:v>
                </c:pt>
                <c:pt idx="116">
                  <c:v>1607.462524</c:v>
                </c:pt>
                <c:pt idx="117">
                  <c:v>1607.4708250000001</c:v>
                </c:pt>
                <c:pt idx="118">
                  <c:v>1607.4812010000001</c:v>
                </c:pt>
                <c:pt idx="119">
                  <c:v>1607.489624</c:v>
                </c:pt>
                <c:pt idx="120">
                  <c:v>1607.506226</c:v>
                </c:pt>
                <c:pt idx="121">
                  <c:v>1607.5145259999999</c:v>
                </c:pt>
                <c:pt idx="122">
                  <c:v>1607.5229489999999</c:v>
                </c:pt>
                <c:pt idx="123">
                  <c:v>1607.5333250000001</c:v>
                </c:pt>
                <c:pt idx="124">
                  <c:v>1607.5479740000001</c:v>
                </c:pt>
                <c:pt idx="125">
                  <c:v>1607.5541989999999</c:v>
                </c:pt>
                <c:pt idx="126">
                  <c:v>1607.5604249999999</c:v>
                </c:pt>
                <c:pt idx="127">
                  <c:v>1607.568726</c:v>
                </c:pt>
                <c:pt idx="128">
                  <c:v>1607.583374</c:v>
                </c:pt>
                <c:pt idx="129">
                  <c:v>1607.59375</c:v>
                </c:pt>
                <c:pt idx="130">
                  <c:v>1607.604126</c:v>
                </c:pt>
                <c:pt idx="131">
                  <c:v>1607.6104740000001</c:v>
                </c:pt>
                <c:pt idx="132">
                  <c:v>1607.6270750000001</c:v>
                </c:pt>
                <c:pt idx="133">
                  <c:v>1607.6374510000001</c:v>
                </c:pt>
                <c:pt idx="134">
                  <c:v>1607.650024</c:v>
                </c:pt>
                <c:pt idx="135">
                  <c:v>1607.6645510000001</c:v>
                </c:pt>
                <c:pt idx="136">
                  <c:v>1607.6895750000001</c:v>
                </c:pt>
                <c:pt idx="137">
                  <c:v>1607.6999510000001</c:v>
                </c:pt>
                <c:pt idx="138">
                  <c:v>1607.708374</c:v>
                </c:pt>
                <c:pt idx="139">
                  <c:v>1607.7208250000001</c:v>
                </c:pt>
                <c:pt idx="140">
                  <c:v>1607.7375489999999</c:v>
                </c:pt>
                <c:pt idx="141">
                  <c:v>1607.74585</c:v>
                </c:pt>
                <c:pt idx="142">
                  <c:v>1607.75</c:v>
                </c:pt>
                <c:pt idx="143">
                  <c:v>1607.75415</c:v>
                </c:pt>
                <c:pt idx="144">
                  <c:v>1607.7667240000001</c:v>
                </c:pt>
                <c:pt idx="145">
                  <c:v>1607.775024</c:v>
                </c:pt>
                <c:pt idx="146">
                  <c:v>1607.7854</c:v>
                </c:pt>
                <c:pt idx="147">
                  <c:v>1607.787476</c:v>
                </c:pt>
                <c:pt idx="148">
                  <c:v>1607.8041989999999</c:v>
                </c:pt>
                <c:pt idx="149">
                  <c:v>1607.8104249999999</c:v>
                </c:pt>
                <c:pt idx="150">
                  <c:v>1607.81665</c:v>
                </c:pt>
                <c:pt idx="151">
                  <c:v>1607.8270259999999</c:v>
                </c:pt>
                <c:pt idx="152">
                  <c:v>1607.8479</c:v>
                </c:pt>
                <c:pt idx="153">
                  <c:v>1607.8562010000001</c:v>
                </c:pt>
                <c:pt idx="154">
                  <c:v>1607.8625489999999</c:v>
                </c:pt>
                <c:pt idx="155">
                  <c:v>1607.8729249999999</c:v>
                </c:pt>
                <c:pt idx="156">
                  <c:v>1607.885376</c:v>
                </c:pt>
                <c:pt idx="157">
                  <c:v>1607.8917240000001</c:v>
                </c:pt>
                <c:pt idx="158">
                  <c:v>1607.8979489999999</c:v>
                </c:pt>
                <c:pt idx="159">
                  <c:v>1607.9041749999999</c:v>
                </c:pt>
                <c:pt idx="160">
                  <c:v>1607.9187010000001</c:v>
                </c:pt>
                <c:pt idx="161">
                  <c:v>1607.927124</c:v>
                </c:pt>
                <c:pt idx="162">
                  <c:v>1607.931274</c:v>
                </c:pt>
                <c:pt idx="163">
                  <c:v>1607.9354249999999</c:v>
                </c:pt>
                <c:pt idx="164">
                  <c:v>1607.9542240000001</c:v>
                </c:pt>
                <c:pt idx="165">
                  <c:v>1607.958374</c:v>
                </c:pt>
                <c:pt idx="166">
                  <c:v>1607.96875</c:v>
                </c:pt>
                <c:pt idx="167">
                  <c:v>1607.9770510000001</c:v>
                </c:pt>
                <c:pt idx="168">
                  <c:v>1607.9875489999999</c:v>
                </c:pt>
                <c:pt idx="169">
                  <c:v>1607.989624</c:v>
                </c:pt>
                <c:pt idx="170">
                  <c:v>1607.993774</c:v>
                </c:pt>
                <c:pt idx="171">
                  <c:v>1608</c:v>
                </c:pt>
                <c:pt idx="172">
                  <c:v>1608.0124510000001</c:v>
                </c:pt>
                <c:pt idx="173">
                  <c:v>1608.0167240000001</c:v>
                </c:pt>
                <c:pt idx="174">
                  <c:v>1608.020874</c:v>
                </c:pt>
                <c:pt idx="175">
                  <c:v>1608.020874</c:v>
                </c:pt>
                <c:pt idx="176">
                  <c:v>1608.0229489999999</c:v>
                </c:pt>
                <c:pt idx="177">
                  <c:v>1608.0271</c:v>
                </c:pt>
                <c:pt idx="178">
                  <c:v>1608.0333250000001</c:v>
                </c:pt>
                <c:pt idx="179">
                  <c:v>1608.0354</c:v>
                </c:pt>
                <c:pt idx="180">
                  <c:v>1608.0437010000001</c:v>
                </c:pt>
                <c:pt idx="181">
                  <c:v>1608.0479740000001</c:v>
                </c:pt>
                <c:pt idx="182">
                  <c:v>1608.052124</c:v>
                </c:pt>
                <c:pt idx="183">
                  <c:v>1608.0541989999999</c:v>
                </c:pt>
                <c:pt idx="184">
                  <c:v>1608.0604249999999</c:v>
                </c:pt>
                <c:pt idx="185">
                  <c:v>1608.0604249999999</c:v>
                </c:pt>
                <c:pt idx="186">
                  <c:v>1608.0645750000001</c:v>
                </c:pt>
                <c:pt idx="187">
                  <c:v>1608.068726</c:v>
                </c:pt>
                <c:pt idx="188">
                  <c:v>1608.068726</c:v>
                </c:pt>
                <c:pt idx="189">
                  <c:v>1608.072876</c:v>
                </c:pt>
                <c:pt idx="190">
                  <c:v>1608.0749510000001</c:v>
                </c:pt>
                <c:pt idx="191">
                  <c:v>1608.0770259999999</c:v>
                </c:pt>
                <c:pt idx="192">
                  <c:v>1608.083374</c:v>
                </c:pt>
                <c:pt idx="193">
                  <c:v>1608.087524</c:v>
                </c:pt>
                <c:pt idx="194">
                  <c:v>1608.087524</c:v>
                </c:pt>
                <c:pt idx="195">
                  <c:v>1608.0916749999999</c:v>
                </c:pt>
                <c:pt idx="196">
                  <c:v>1608.0916749999999</c:v>
                </c:pt>
                <c:pt idx="197">
                  <c:v>1608.0958250000001</c:v>
                </c:pt>
                <c:pt idx="198">
                  <c:v>1608.104126</c:v>
                </c:pt>
                <c:pt idx="199">
                  <c:v>1608.1082759999999</c:v>
                </c:pt>
                <c:pt idx="200">
                  <c:v>1608.1166989999999</c:v>
                </c:pt>
                <c:pt idx="201">
                  <c:v>1608.118774</c:v>
                </c:pt>
                <c:pt idx="202">
                  <c:v>1608.12085</c:v>
                </c:pt>
                <c:pt idx="203">
                  <c:v>1608.1270750000001</c:v>
                </c:pt>
                <c:pt idx="204">
                  <c:v>1608.1374510000001</c:v>
                </c:pt>
                <c:pt idx="205">
                  <c:v>1608.1395259999999</c:v>
                </c:pt>
                <c:pt idx="206">
                  <c:v>1608.1437989999999</c:v>
                </c:pt>
                <c:pt idx="207">
                  <c:v>1608.1479489999999</c:v>
                </c:pt>
                <c:pt idx="208">
                  <c:v>1608.150024</c:v>
                </c:pt>
                <c:pt idx="209">
                  <c:v>1608.1541749999999</c:v>
                </c:pt>
                <c:pt idx="210">
                  <c:v>1608.15625</c:v>
                </c:pt>
                <c:pt idx="211">
                  <c:v>1608.1583250000001</c:v>
                </c:pt>
                <c:pt idx="212">
                  <c:v>1608.166626</c:v>
                </c:pt>
                <c:pt idx="213">
                  <c:v>1608.1687010000001</c:v>
                </c:pt>
                <c:pt idx="214">
                  <c:v>1608.1687010000001</c:v>
                </c:pt>
                <c:pt idx="215">
                  <c:v>1608.1707759999999</c:v>
                </c:pt>
                <c:pt idx="216">
                  <c:v>1608.1750489999999</c:v>
                </c:pt>
                <c:pt idx="217">
                  <c:v>1608.181274</c:v>
                </c:pt>
                <c:pt idx="218">
                  <c:v>1608.18335</c:v>
                </c:pt>
                <c:pt idx="219">
                  <c:v>1608.1875</c:v>
                </c:pt>
                <c:pt idx="220">
                  <c:v>1608.1958010000001</c:v>
                </c:pt>
                <c:pt idx="221">
                  <c:v>1608.1999510000001</c:v>
                </c:pt>
                <c:pt idx="222">
                  <c:v>1608.1999510000001</c:v>
                </c:pt>
                <c:pt idx="223">
                  <c:v>1608.2042240000001</c:v>
                </c:pt>
                <c:pt idx="224">
                  <c:v>1608.212524</c:v>
                </c:pt>
                <c:pt idx="225">
                  <c:v>1608.2146</c:v>
                </c:pt>
                <c:pt idx="226">
                  <c:v>1608.2146</c:v>
                </c:pt>
                <c:pt idx="227">
                  <c:v>1608.2146</c:v>
                </c:pt>
                <c:pt idx="228">
                  <c:v>1608.2146</c:v>
                </c:pt>
                <c:pt idx="229">
                  <c:v>1608.2166749999999</c:v>
                </c:pt>
                <c:pt idx="230">
                  <c:v>1608.2166749999999</c:v>
                </c:pt>
                <c:pt idx="231">
                  <c:v>1608.2166749999999</c:v>
                </c:pt>
                <c:pt idx="232">
                  <c:v>1608.2208250000001</c:v>
                </c:pt>
                <c:pt idx="233">
                  <c:v>1608.2229</c:v>
                </c:pt>
                <c:pt idx="234">
                  <c:v>1608.2270510000001</c:v>
                </c:pt>
                <c:pt idx="235">
                  <c:v>1608.229126</c:v>
                </c:pt>
                <c:pt idx="236">
                  <c:v>1608.2270510000001</c:v>
                </c:pt>
                <c:pt idx="237">
                  <c:v>1608.229126</c:v>
                </c:pt>
                <c:pt idx="238">
                  <c:v>1608.2312010000001</c:v>
                </c:pt>
                <c:pt idx="239">
                  <c:v>1608.2332759999999</c:v>
                </c:pt>
                <c:pt idx="240">
                  <c:v>1608.2312010000001</c:v>
                </c:pt>
                <c:pt idx="241">
                  <c:v>1608.229126</c:v>
                </c:pt>
                <c:pt idx="242">
                  <c:v>1608.2332759999999</c:v>
                </c:pt>
                <c:pt idx="243">
                  <c:v>1608.2332759999999</c:v>
                </c:pt>
                <c:pt idx="244">
                  <c:v>1608.2354740000001</c:v>
                </c:pt>
                <c:pt idx="245">
                  <c:v>1608.2354740000001</c:v>
                </c:pt>
                <c:pt idx="246">
                  <c:v>1608.2354740000001</c:v>
                </c:pt>
                <c:pt idx="247">
                  <c:v>1608.2332759999999</c:v>
                </c:pt>
                <c:pt idx="248">
                  <c:v>1608.2312010000001</c:v>
                </c:pt>
                <c:pt idx="249">
                  <c:v>1608.229126</c:v>
                </c:pt>
                <c:pt idx="250">
                  <c:v>1608.2312010000001</c:v>
                </c:pt>
                <c:pt idx="251">
                  <c:v>1608.2270510000001</c:v>
                </c:pt>
                <c:pt idx="252">
                  <c:v>1608.2270510000001</c:v>
                </c:pt>
                <c:pt idx="253">
                  <c:v>1608.2270510000001</c:v>
                </c:pt>
              </c:numCache>
            </c:numRef>
          </c:yVal>
          <c:smooth val="0"/>
          <c:extLst>
            <c:ext xmlns:c16="http://schemas.microsoft.com/office/drawing/2014/chart" uri="{C3380CC4-5D6E-409C-BE32-E72D297353CC}">
              <c16:uniqueId val="{00000001-24D0-41AA-81E3-2D20C942C22C}"/>
            </c:ext>
          </c:extLst>
        </c:ser>
        <c:ser>
          <c:idx val="4"/>
          <c:order val="2"/>
          <c:tx>
            <c:strRef>
              <c:f>Ref傾き係数作成!$G$2</c:f>
              <c:strCache>
                <c:ptCount val="1"/>
                <c:pt idx="0">
                  <c:v>Ref</c:v>
                </c:pt>
              </c:strCache>
            </c:strRef>
          </c:tx>
          <c:spPr>
            <a:ln w="19050" cap="rnd">
              <a:solidFill>
                <a:schemeClr val="accent5"/>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Ref傾き係数作成!$G$3:$G$1323</c:f>
              <c:numCache>
                <c:formatCode>General</c:formatCode>
                <c:ptCount val="1321"/>
                <c:pt idx="0">
                  <c:v>1477.5896</c:v>
                </c:pt>
                <c:pt idx="1">
                  <c:v>1477.5854489999999</c:v>
                </c:pt>
                <c:pt idx="2">
                  <c:v>1477.587524</c:v>
                </c:pt>
                <c:pt idx="3">
                  <c:v>1477.5916749999999</c:v>
                </c:pt>
                <c:pt idx="4">
                  <c:v>1477.587524</c:v>
                </c:pt>
                <c:pt idx="5">
                  <c:v>1477.587524</c:v>
                </c:pt>
                <c:pt idx="6">
                  <c:v>1477.5854489999999</c:v>
                </c:pt>
                <c:pt idx="7">
                  <c:v>1477.5812989999999</c:v>
                </c:pt>
                <c:pt idx="8">
                  <c:v>1477.583374</c:v>
                </c:pt>
                <c:pt idx="9">
                  <c:v>1477.583374</c:v>
                </c:pt>
                <c:pt idx="10">
                  <c:v>1477.583374</c:v>
                </c:pt>
                <c:pt idx="11">
                  <c:v>1477.583374</c:v>
                </c:pt>
                <c:pt idx="12">
                  <c:v>1477.5812989999999</c:v>
                </c:pt>
                <c:pt idx="13">
                  <c:v>1477.5770259999999</c:v>
                </c:pt>
                <c:pt idx="14">
                  <c:v>1477.5749510000001</c:v>
                </c:pt>
                <c:pt idx="15">
                  <c:v>1477.5749510000001</c:v>
                </c:pt>
                <c:pt idx="16">
                  <c:v>1477.5749510000001</c:v>
                </c:pt>
                <c:pt idx="17">
                  <c:v>1477.5770259999999</c:v>
                </c:pt>
                <c:pt idx="18">
                  <c:v>1477.5749510000001</c:v>
                </c:pt>
                <c:pt idx="19">
                  <c:v>1477.5708010000001</c:v>
                </c:pt>
                <c:pt idx="20">
                  <c:v>1477.56665</c:v>
                </c:pt>
                <c:pt idx="21">
                  <c:v>1477.5645750000001</c:v>
                </c:pt>
                <c:pt idx="22">
                  <c:v>1477.5645750000001</c:v>
                </c:pt>
                <c:pt idx="23">
                  <c:v>1477.5645750000001</c:v>
                </c:pt>
                <c:pt idx="24">
                  <c:v>1477.5625</c:v>
                </c:pt>
                <c:pt idx="25">
                  <c:v>1477.5625</c:v>
                </c:pt>
                <c:pt idx="26">
                  <c:v>1477.5625</c:v>
                </c:pt>
                <c:pt idx="27">
                  <c:v>1477.556274</c:v>
                </c:pt>
                <c:pt idx="28">
                  <c:v>1477.556274</c:v>
                </c:pt>
                <c:pt idx="29">
                  <c:v>1477.5541989999999</c:v>
                </c:pt>
                <c:pt idx="30">
                  <c:v>1477.5500489999999</c:v>
                </c:pt>
                <c:pt idx="31">
                  <c:v>1477.5479740000001</c:v>
                </c:pt>
                <c:pt idx="32">
                  <c:v>1477.5479740000001</c:v>
                </c:pt>
                <c:pt idx="33">
                  <c:v>1477.5479740000001</c:v>
                </c:pt>
                <c:pt idx="34">
                  <c:v>1477.5437010000001</c:v>
                </c:pt>
                <c:pt idx="35">
                  <c:v>1477.5457759999999</c:v>
                </c:pt>
                <c:pt idx="36">
                  <c:v>1477.5457759999999</c:v>
                </c:pt>
                <c:pt idx="37">
                  <c:v>1477.5500489999999</c:v>
                </c:pt>
                <c:pt idx="38">
                  <c:v>1477.552124</c:v>
                </c:pt>
                <c:pt idx="39">
                  <c:v>1477.5541989999999</c:v>
                </c:pt>
                <c:pt idx="40">
                  <c:v>1477.556274</c:v>
                </c:pt>
                <c:pt idx="41">
                  <c:v>1477.556274</c:v>
                </c:pt>
                <c:pt idx="42">
                  <c:v>1477.55835</c:v>
                </c:pt>
                <c:pt idx="43">
                  <c:v>1477.5625</c:v>
                </c:pt>
                <c:pt idx="44">
                  <c:v>1477.5645750000001</c:v>
                </c:pt>
                <c:pt idx="45">
                  <c:v>1477.5625</c:v>
                </c:pt>
                <c:pt idx="46">
                  <c:v>1477.5625</c:v>
                </c:pt>
                <c:pt idx="47">
                  <c:v>1477.56665</c:v>
                </c:pt>
                <c:pt idx="48">
                  <c:v>1477.568726</c:v>
                </c:pt>
                <c:pt idx="49">
                  <c:v>1477.5708010000001</c:v>
                </c:pt>
                <c:pt idx="50">
                  <c:v>1477.568726</c:v>
                </c:pt>
                <c:pt idx="51">
                  <c:v>1477.5749510000001</c:v>
                </c:pt>
                <c:pt idx="52">
                  <c:v>1477.5812989999999</c:v>
                </c:pt>
                <c:pt idx="53">
                  <c:v>1477.5854489999999</c:v>
                </c:pt>
                <c:pt idx="54">
                  <c:v>1477.5916749999999</c:v>
                </c:pt>
                <c:pt idx="55">
                  <c:v>1477.5958250000001</c:v>
                </c:pt>
                <c:pt idx="56">
                  <c:v>1477.5958250000001</c:v>
                </c:pt>
                <c:pt idx="57">
                  <c:v>1477.5958250000001</c:v>
                </c:pt>
                <c:pt idx="58">
                  <c:v>1477.5979</c:v>
                </c:pt>
                <c:pt idx="59">
                  <c:v>1477.599976</c:v>
                </c:pt>
                <c:pt idx="60">
                  <c:v>1477.6020510000001</c:v>
                </c:pt>
                <c:pt idx="61">
                  <c:v>1477.599976</c:v>
                </c:pt>
                <c:pt idx="62">
                  <c:v>1477.5979</c:v>
                </c:pt>
                <c:pt idx="63">
                  <c:v>1477.59375</c:v>
                </c:pt>
                <c:pt idx="64">
                  <c:v>1477.5896</c:v>
                </c:pt>
                <c:pt idx="65">
                  <c:v>1477.5896</c:v>
                </c:pt>
                <c:pt idx="66">
                  <c:v>1477.5896</c:v>
                </c:pt>
                <c:pt idx="67">
                  <c:v>1477.5896</c:v>
                </c:pt>
                <c:pt idx="68">
                  <c:v>1477.5896</c:v>
                </c:pt>
                <c:pt idx="69">
                  <c:v>1477.5916749999999</c:v>
                </c:pt>
                <c:pt idx="70">
                  <c:v>1477.5916749999999</c:v>
                </c:pt>
                <c:pt idx="71">
                  <c:v>1477.5896</c:v>
                </c:pt>
                <c:pt idx="72">
                  <c:v>1477.587524</c:v>
                </c:pt>
                <c:pt idx="73">
                  <c:v>1477.587524</c:v>
                </c:pt>
                <c:pt idx="74">
                  <c:v>1477.5896</c:v>
                </c:pt>
                <c:pt idx="75">
                  <c:v>1477.587524</c:v>
                </c:pt>
                <c:pt idx="76">
                  <c:v>1477.5812989999999</c:v>
                </c:pt>
                <c:pt idx="77">
                  <c:v>1477.5812989999999</c:v>
                </c:pt>
                <c:pt idx="78">
                  <c:v>1477.5812989999999</c:v>
                </c:pt>
                <c:pt idx="79">
                  <c:v>1477.583374</c:v>
                </c:pt>
                <c:pt idx="80">
                  <c:v>1477.5812989999999</c:v>
                </c:pt>
                <c:pt idx="81">
                  <c:v>1477.5812989999999</c:v>
                </c:pt>
                <c:pt idx="82">
                  <c:v>1477.5812989999999</c:v>
                </c:pt>
                <c:pt idx="83">
                  <c:v>1477.5770259999999</c:v>
                </c:pt>
                <c:pt idx="84">
                  <c:v>1477.5749510000001</c:v>
                </c:pt>
                <c:pt idx="85">
                  <c:v>1477.5749510000001</c:v>
                </c:pt>
                <c:pt idx="86">
                  <c:v>1477.5749510000001</c:v>
                </c:pt>
                <c:pt idx="87">
                  <c:v>1477.572876</c:v>
                </c:pt>
                <c:pt idx="88">
                  <c:v>1477.5749510000001</c:v>
                </c:pt>
                <c:pt idx="89">
                  <c:v>1477.572876</c:v>
                </c:pt>
                <c:pt idx="90">
                  <c:v>1477.572876</c:v>
                </c:pt>
                <c:pt idx="91">
                  <c:v>1477.568726</c:v>
                </c:pt>
                <c:pt idx="92">
                  <c:v>1477.568726</c:v>
                </c:pt>
                <c:pt idx="93">
                  <c:v>1477.5708010000001</c:v>
                </c:pt>
                <c:pt idx="94">
                  <c:v>1477.5708010000001</c:v>
                </c:pt>
                <c:pt idx="95">
                  <c:v>1477.572876</c:v>
                </c:pt>
                <c:pt idx="96">
                  <c:v>1477.5749510000001</c:v>
                </c:pt>
                <c:pt idx="97">
                  <c:v>1477.572876</c:v>
                </c:pt>
                <c:pt idx="98">
                  <c:v>1477.5708010000001</c:v>
                </c:pt>
                <c:pt idx="99">
                  <c:v>1477.5708010000001</c:v>
                </c:pt>
                <c:pt idx="100">
                  <c:v>1477.5708010000001</c:v>
                </c:pt>
                <c:pt idx="101">
                  <c:v>1477.56665</c:v>
                </c:pt>
                <c:pt idx="102">
                  <c:v>1477.5645750000001</c:v>
                </c:pt>
                <c:pt idx="103">
                  <c:v>1477.5604249999999</c:v>
                </c:pt>
                <c:pt idx="104">
                  <c:v>1477.5604249999999</c:v>
                </c:pt>
                <c:pt idx="105">
                  <c:v>1477.5604249999999</c:v>
                </c:pt>
                <c:pt idx="106">
                  <c:v>1477.5604249999999</c:v>
                </c:pt>
                <c:pt idx="107">
                  <c:v>1477.5625</c:v>
                </c:pt>
                <c:pt idx="108">
                  <c:v>1477.5604249999999</c:v>
                </c:pt>
                <c:pt idx="109">
                  <c:v>1477.55835</c:v>
                </c:pt>
                <c:pt idx="110">
                  <c:v>1477.556274</c:v>
                </c:pt>
                <c:pt idx="111">
                  <c:v>1477.5604249999999</c:v>
                </c:pt>
                <c:pt idx="112">
                  <c:v>1477.5625</c:v>
                </c:pt>
                <c:pt idx="113">
                  <c:v>1477.5604249999999</c:v>
                </c:pt>
                <c:pt idx="114">
                  <c:v>1477.55835</c:v>
                </c:pt>
                <c:pt idx="115">
                  <c:v>1477.556274</c:v>
                </c:pt>
                <c:pt idx="116">
                  <c:v>1477.556274</c:v>
                </c:pt>
                <c:pt idx="117">
                  <c:v>1477.556274</c:v>
                </c:pt>
                <c:pt idx="118">
                  <c:v>1477.556274</c:v>
                </c:pt>
                <c:pt idx="119">
                  <c:v>1477.5541989999999</c:v>
                </c:pt>
                <c:pt idx="120">
                  <c:v>1477.5541989999999</c:v>
                </c:pt>
                <c:pt idx="121">
                  <c:v>1477.5541989999999</c:v>
                </c:pt>
                <c:pt idx="122">
                  <c:v>1477.552124</c:v>
                </c:pt>
                <c:pt idx="123">
                  <c:v>1477.5500489999999</c:v>
                </c:pt>
                <c:pt idx="124">
                  <c:v>1477.5500489999999</c:v>
                </c:pt>
                <c:pt idx="125">
                  <c:v>1477.552124</c:v>
                </c:pt>
                <c:pt idx="126">
                  <c:v>1477.552124</c:v>
                </c:pt>
                <c:pt idx="127">
                  <c:v>1477.5500489999999</c:v>
                </c:pt>
                <c:pt idx="128">
                  <c:v>1477.5500489999999</c:v>
                </c:pt>
                <c:pt idx="129">
                  <c:v>1477.552124</c:v>
                </c:pt>
                <c:pt idx="130">
                  <c:v>1477.5541989999999</c:v>
                </c:pt>
                <c:pt idx="131">
                  <c:v>1477.5500489999999</c:v>
                </c:pt>
                <c:pt idx="132">
                  <c:v>1477.552124</c:v>
                </c:pt>
                <c:pt idx="133">
                  <c:v>1477.5541989999999</c:v>
                </c:pt>
                <c:pt idx="134">
                  <c:v>1477.5541989999999</c:v>
                </c:pt>
                <c:pt idx="135">
                  <c:v>1477.556274</c:v>
                </c:pt>
                <c:pt idx="136">
                  <c:v>1477.5541989999999</c:v>
                </c:pt>
                <c:pt idx="137">
                  <c:v>1477.556274</c:v>
                </c:pt>
                <c:pt idx="138">
                  <c:v>1477.55835</c:v>
                </c:pt>
                <c:pt idx="139">
                  <c:v>1477.55835</c:v>
                </c:pt>
                <c:pt idx="140">
                  <c:v>1477.556274</c:v>
                </c:pt>
                <c:pt idx="141">
                  <c:v>1477.552124</c:v>
                </c:pt>
                <c:pt idx="142">
                  <c:v>1477.5500489999999</c:v>
                </c:pt>
                <c:pt idx="143">
                  <c:v>1477.5457759999999</c:v>
                </c:pt>
                <c:pt idx="144">
                  <c:v>1477.5457759999999</c:v>
                </c:pt>
                <c:pt idx="145">
                  <c:v>1477.5457759999999</c:v>
                </c:pt>
                <c:pt idx="146">
                  <c:v>1477.5479740000001</c:v>
                </c:pt>
                <c:pt idx="147">
                  <c:v>1477.552124</c:v>
                </c:pt>
                <c:pt idx="148">
                  <c:v>1477.556274</c:v>
                </c:pt>
                <c:pt idx="149">
                  <c:v>1477.55835</c:v>
                </c:pt>
                <c:pt idx="150">
                  <c:v>1477.55835</c:v>
                </c:pt>
                <c:pt idx="151">
                  <c:v>1477.56665</c:v>
                </c:pt>
                <c:pt idx="152">
                  <c:v>1477.5645750000001</c:v>
                </c:pt>
                <c:pt idx="153">
                  <c:v>1477.5645750000001</c:v>
                </c:pt>
                <c:pt idx="154">
                  <c:v>1477.5625</c:v>
                </c:pt>
                <c:pt idx="155">
                  <c:v>1477.5625</c:v>
                </c:pt>
              </c:numCache>
            </c:numRef>
          </c:yVal>
          <c:smooth val="0"/>
          <c:extLst>
            <c:ext xmlns:c16="http://schemas.microsoft.com/office/drawing/2014/chart" uri="{C3380CC4-5D6E-409C-BE32-E72D297353CC}">
              <c16:uniqueId val="{00000002-24D0-41AA-81E3-2D20C942C22C}"/>
            </c:ext>
          </c:extLst>
        </c:ser>
        <c:ser>
          <c:idx val="6"/>
          <c:order val="3"/>
          <c:tx>
            <c:strRef>
              <c:f>Ref傾き係数作成!$I$2</c:f>
              <c:strCache>
                <c:ptCount val="1"/>
                <c:pt idx="0">
                  <c:v>Ref</c:v>
                </c:pt>
              </c:strCache>
            </c:strRef>
          </c:tx>
          <c:spPr>
            <a:ln w="19050" cap="rnd">
              <a:solidFill>
                <a:schemeClr val="accent1">
                  <a:lumMod val="60000"/>
                </a:schemeClr>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Ref傾き係数作成!$I$3:$I$1323</c:f>
              <c:numCache>
                <c:formatCode>General</c:formatCode>
                <c:ptCount val="1321"/>
                <c:pt idx="0">
                  <c:v>1346.7042240000001</c:v>
                </c:pt>
                <c:pt idx="1">
                  <c:v>1346.708374</c:v>
                </c:pt>
                <c:pt idx="2">
                  <c:v>1346.7229</c:v>
                </c:pt>
                <c:pt idx="3">
                  <c:v>1346.7312010000001</c:v>
                </c:pt>
                <c:pt idx="4">
                  <c:v>1346.739624</c:v>
                </c:pt>
                <c:pt idx="5">
                  <c:v>1346.74585</c:v>
                </c:pt>
                <c:pt idx="6">
                  <c:v>1346.7583010000001</c:v>
                </c:pt>
                <c:pt idx="7">
                  <c:v>1346.7687989999999</c:v>
                </c:pt>
                <c:pt idx="8">
                  <c:v>1346.7771</c:v>
                </c:pt>
                <c:pt idx="9">
                  <c:v>1346.7895510000001</c:v>
                </c:pt>
                <c:pt idx="10">
                  <c:v>1346.8104249999999</c:v>
                </c:pt>
                <c:pt idx="11">
                  <c:v>1346.8208010000001</c:v>
                </c:pt>
                <c:pt idx="12">
                  <c:v>1346.833374</c:v>
                </c:pt>
                <c:pt idx="13">
                  <c:v>1346.84375</c:v>
                </c:pt>
                <c:pt idx="14">
                  <c:v>1346.8625489999999</c:v>
                </c:pt>
                <c:pt idx="15">
                  <c:v>1346.868774</c:v>
                </c:pt>
                <c:pt idx="16">
                  <c:v>1346.8770750000001</c:v>
                </c:pt>
                <c:pt idx="17">
                  <c:v>1346.8917240000001</c:v>
                </c:pt>
                <c:pt idx="18">
                  <c:v>1346.916626</c:v>
                </c:pt>
                <c:pt idx="19">
                  <c:v>1346.931274</c:v>
                </c:pt>
                <c:pt idx="20">
                  <c:v>1346.94165</c:v>
                </c:pt>
                <c:pt idx="21">
                  <c:v>1346.9542240000001</c:v>
                </c:pt>
                <c:pt idx="22">
                  <c:v>1346.9812010000001</c:v>
                </c:pt>
                <c:pt idx="23">
                  <c:v>1346.99585</c:v>
                </c:pt>
                <c:pt idx="24">
                  <c:v>1347.0124510000001</c:v>
                </c:pt>
                <c:pt idx="25">
                  <c:v>1347.0271</c:v>
                </c:pt>
                <c:pt idx="26">
                  <c:v>1347.052124</c:v>
                </c:pt>
                <c:pt idx="27">
                  <c:v>1347.0625</c:v>
                </c:pt>
                <c:pt idx="28">
                  <c:v>1347.0770259999999</c:v>
                </c:pt>
                <c:pt idx="29">
                  <c:v>1347.09375</c:v>
                </c:pt>
                <c:pt idx="30">
                  <c:v>1347.125</c:v>
                </c:pt>
                <c:pt idx="31">
                  <c:v>1347.1374510000001</c:v>
                </c:pt>
                <c:pt idx="32">
                  <c:v>1347.150024</c:v>
                </c:pt>
                <c:pt idx="33">
                  <c:v>1347.1583250000001</c:v>
                </c:pt>
                <c:pt idx="34">
                  <c:v>1347.1854249999999</c:v>
                </c:pt>
                <c:pt idx="35">
                  <c:v>1347.1999510000001</c:v>
                </c:pt>
                <c:pt idx="36">
                  <c:v>1347.2104489999999</c:v>
                </c:pt>
                <c:pt idx="37">
                  <c:v>1347.224976</c:v>
                </c:pt>
                <c:pt idx="38">
                  <c:v>1347.25415</c:v>
                </c:pt>
                <c:pt idx="39">
                  <c:v>1347.270874</c:v>
                </c:pt>
                <c:pt idx="40">
                  <c:v>1347.2854</c:v>
                </c:pt>
                <c:pt idx="41">
                  <c:v>1347.2979740000001</c:v>
                </c:pt>
                <c:pt idx="42">
                  <c:v>1347.3249510000001</c:v>
                </c:pt>
                <c:pt idx="43">
                  <c:v>1347.3354489999999</c:v>
                </c:pt>
                <c:pt idx="44">
                  <c:v>1347.349976</c:v>
                </c:pt>
                <c:pt idx="45">
                  <c:v>1347.3625489999999</c:v>
                </c:pt>
                <c:pt idx="46">
                  <c:v>1347.3874510000001</c:v>
                </c:pt>
                <c:pt idx="47">
                  <c:v>1347.395874</c:v>
                </c:pt>
                <c:pt idx="48">
                  <c:v>1347.4041749999999</c:v>
                </c:pt>
                <c:pt idx="49">
                  <c:v>1347.412476</c:v>
                </c:pt>
                <c:pt idx="50">
                  <c:v>1347.4354249999999</c:v>
                </c:pt>
                <c:pt idx="51">
                  <c:v>1347.4458010000001</c:v>
                </c:pt>
                <c:pt idx="52">
                  <c:v>1347.4542240000001</c:v>
                </c:pt>
                <c:pt idx="53">
                  <c:v>1347.458374</c:v>
                </c:pt>
                <c:pt idx="54">
                  <c:v>1347.474976</c:v>
                </c:pt>
                <c:pt idx="55">
                  <c:v>1347.4832759999999</c:v>
                </c:pt>
                <c:pt idx="56">
                  <c:v>1347.4916989999999</c:v>
                </c:pt>
                <c:pt idx="57">
                  <c:v>1347.50415</c:v>
                </c:pt>
                <c:pt idx="58">
                  <c:v>1347.520874</c:v>
                </c:pt>
                <c:pt idx="59">
                  <c:v>1347.5271</c:v>
                </c:pt>
                <c:pt idx="60">
                  <c:v>1347.5333250000001</c:v>
                </c:pt>
                <c:pt idx="61">
                  <c:v>1347.541626</c:v>
                </c:pt>
                <c:pt idx="62">
                  <c:v>1347.55835</c:v>
                </c:pt>
                <c:pt idx="63">
                  <c:v>1347.5645750000001</c:v>
                </c:pt>
                <c:pt idx="64">
                  <c:v>1347.572876</c:v>
                </c:pt>
                <c:pt idx="65">
                  <c:v>1347.5792240000001</c:v>
                </c:pt>
                <c:pt idx="66">
                  <c:v>1347.5916749999999</c:v>
                </c:pt>
                <c:pt idx="67">
                  <c:v>1347.599976</c:v>
                </c:pt>
                <c:pt idx="68">
                  <c:v>1347.6062010000001</c:v>
                </c:pt>
                <c:pt idx="69">
                  <c:v>1347.614624</c:v>
                </c:pt>
                <c:pt idx="70">
                  <c:v>1347.6270750000001</c:v>
                </c:pt>
                <c:pt idx="71">
                  <c:v>1347.6374510000001</c:v>
                </c:pt>
                <c:pt idx="72">
                  <c:v>1347.645874</c:v>
                </c:pt>
                <c:pt idx="73">
                  <c:v>1347.6541749999999</c:v>
                </c:pt>
                <c:pt idx="74">
                  <c:v>1347.6707759999999</c:v>
                </c:pt>
                <c:pt idx="75">
                  <c:v>1347.6791989999999</c:v>
                </c:pt>
                <c:pt idx="76">
                  <c:v>1347.6854249999999</c:v>
                </c:pt>
                <c:pt idx="77">
                  <c:v>1347.693726</c:v>
                </c:pt>
                <c:pt idx="78">
                  <c:v>1347.7104489999999</c:v>
                </c:pt>
                <c:pt idx="79">
                  <c:v>1347.7208250000001</c:v>
                </c:pt>
                <c:pt idx="80">
                  <c:v>1347.7312010000001</c:v>
                </c:pt>
                <c:pt idx="81">
                  <c:v>1347.7375489999999</c:v>
                </c:pt>
                <c:pt idx="82">
                  <c:v>1347.756226</c:v>
                </c:pt>
                <c:pt idx="83">
                  <c:v>1347.7667240000001</c:v>
                </c:pt>
                <c:pt idx="84">
                  <c:v>1347.7791749999999</c:v>
                </c:pt>
                <c:pt idx="85">
                  <c:v>1347.7854</c:v>
                </c:pt>
                <c:pt idx="86">
                  <c:v>1347.8000489999999</c:v>
                </c:pt>
                <c:pt idx="87">
                  <c:v>1347.80835</c:v>
                </c:pt>
                <c:pt idx="88">
                  <c:v>1347.81665</c:v>
                </c:pt>
                <c:pt idx="89">
                  <c:v>1347.822876</c:v>
                </c:pt>
                <c:pt idx="90">
                  <c:v>1347.837524</c:v>
                </c:pt>
                <c:pt idx="91">
                  <c:v>1347.8458250000001</c:v>
                </c:pt>
                <c:pt idx="92">
                  <c:v>1347.8520510000001</c:v>
                </c:pt>
                <c:pt idx="93">
                  <c:v>1347.8604740000001</c:v>
                </c:pt>
                <c:pt idx="94">
                  <c:v>1347.875</c:v>
                </c:pt>
                <c:pt idx="95">
                  <c:v>1347.87915</c:v>
                </c:pt>
                <c:pt idx="96">
                  <c:v>1347.885376</c:v>
                </c:pt>
                <c:pt idx="97">
                  <c:v>1347.8937989999999</c:v>
                </c:pt>
                <c:pt idx="98">
                  <c:v>1347.9021</c:v>
                </c:pt>
                <c:pt idx="99">
                  <c:v>1347.9083250000001</c:v>
                </c:pt>
                <c:pt idx="100">
                  <c:v>1347.9187010000001</c:v>
                </c:pt>
                <c:pt idx="101">
                  <c:v>1347.927124</c:v>
                </c:pt>
                <c:pt idx="102">
                  <c:v>1347.9395750000001</c:v>
                </c:pt>
                <c:pt idx="103">
                  <c:v>1347.943726</c:v>
                </c:pt>
                <c:pt idx="104">
                  <c:v>1347.9499510000001</c:v>
                </c:pt>
                <c:pt idx="105">
                  <c:v>1347.9562989999999</c:v>
                </c:pt>
                <c:pt idx="106">
                  <c:v>1347.962524</c:v>
                </c:pt>
                <c:pt idx="107">
                  <c:v>1347.9646</c:v>
                </c:pt>
                <c:pt idx="108">
                  <c:v>1347.96875</c:v>
                </c:pt>
                <c:pt idx="109">
                  <c:v>1347.9729</c:v>
                </c:pt>
                <c:pt idx="110">
                  <c:v>1347.9812010000001</c:v>
                </c:pt>
                <c:pt idx="111">
                  <c:v>1347.9832759999999</c:v>
                </c:pt>
                <c:pt idx="112">
                  <c:v>1347.9854740000001</c:v>
                </c:pt>
                <c:pt idx="113">
                  <c:v>1347.989624</c:v>
                </c:pt>
                <c:pt idx="114">
                  <c:v>1348</c:v>
                </c:pt>
                <c:pt idx="115">
                  <c:v>1348.0020750000001</c:v>
                </c:pt>
                <c:pt idx="116">
                  <c:v>1348.00415</c:v>
                </c:pt>
                <c:pt idx="117">
                  <c:v>1348.006226</c:v>
                </c:pt>
                <c:pt idx="118">
                  <c:v>1348.010376</c:v>
                </c:pt>
                <c:pt idx="119">
                  <c:v>1348.0167240000001</c:v>
                </c:pt>
                <c:pt idx="120">
                  <c:v>1348.020874</c:v>
                </c:pt>
                <c:pt idx="121">
                  <c:v>1348.025024</c:v>
                </c:pt>
                <c:pt idx="122">
                  <c:v>1348.0333250000001</c:v>
                </c:pt>
                <c:pt idx="123">
                  <c:v>1348.037476</c:v>
                </c:pt>
                <c:pt idx="124">
                  <c:v>1348.0395510000001</c:v>
                </c:pt>
                <c:pt idx="125">
                  <c:v>1348.041626</c:v>
                </c:pt>
                <c:pt idx="126">
                  <c:v>1348.0457759999999</c:v>
                </c:pt>
                <c:pt idx="127">
                  <c:v>1348.0479740000001</c:v>
                </c:pt>
                <c:pt idx="128">
                  <c:v>1348.0500489999999</c:v>
                </c:pt>
                <c:pt idx="129">
                  <c:v>1348.052124</c:v>
                </c:pt>
                <c:pt idx="130">
                  <c:v>1348.0604249999999</c:v>
                </c:pt>
                <c:pt idx="131">
                  <c:v>1348.0645750000001</c:v>
                </c:pt>
                <c:pt idx="132">
                  <c:v>1348.06665</c:v>
                </c:pt>
                <c:pt idx="133">
                  <c:v>1348.072876</c:v>
                </c:pt>
                <c:pt idx="134">
                  <c:v>1348.0770259999999</c:v>
                </c:pt>
                <c:pt idx="135">
                  <c:v>1348.0812989999999</c:v>
                </c:pt>
                <c:pt idx="136">
                  <c:v>1348.0854489999999</c:v>
                </c:pt>
                <c:pt idx="137">
                  <c:v>1348.0896</c:v>
                </c:pt>
                <c:pt idx="138">
                  <c:v>1348.0958250000001</c:v>
                </c:pt>
                <c:pt idx="139">
                  <c:v>1348.0979</c:v>
                </c:pt>
                <c:pt idx="140">
                  <c:v>1348.104126</c:v>
                </c:pt>
                <c:pt idx="141">
                  <c:v>1348.1062010000001</c:v>
                </c:pt>
                <c:pt idx="142">
                  <c:v>1348.114624</c:v>
                </c:pt>
                <c:pt idx="143">
                  <c:v>1348.1166989999999</c:v>
                </c:pt>
                <c:pt idx="144">
                  <c:v>1348.12085</c:v>
                </c:pt>
                <c:pt idx="145">
                  <c:v>1348.1229249999999</c:v>
                </c:pt>
                <c:pt idx="146">
                  <c:v>1348.12915</c:v>
                </c:pt>
                <c:pt idx="147">
                  <c:v>1348.131226</c:v>
                </c:pt>
                <c:pt idx="148">
                  <c:v>1348.1333010000001</c:v>
                </c:pt>
                <c:pt idx="149">
                  <c:v>1348.1374510000001</c:v>
                </c:pt>
                <c:pt idx="150">
                  <c:v>1348.1437989999999</c:v>
                </c:pt>
                <c:pt idx="151">
                  <c:v>1348.1479489999999</c:v>
                </c:pt>
                <c:pt idx="152">
                  <c:v>1348.1521</c:v>
                </c:pt>
                <c:pt idx="153">
                  <c:v>1348.1541749999999</c:v>
                </c:pt>
                <c:pt idx="154">
                  <c:v>1348.1583250000001</c:v>
                </c:pt>
                <c:pt idx="155">
                  <c:v>1348.162476</c:v>
                </c:pt>
                <c:pt idx="156">
                  <c:v>1348.166626</c:v>
                </c:pt>
                <c:pt idx="157">
                  <c:v>1348.1687010000001</c:v>
                </c:pt>
                <c:pt idx="158">
                  <c:v>1348.1791989999999</c:v>
                </c:pt>
                <c:pt idx="159">
                  <c:v>1348.1854249999999</c:v>
                </c:pt>
                <c:pt idx="160">
                  <c:v>1348.1895750000001</c:v>
                </c:pt>
                <c:pt idx="161">
                  <c:v>1348.1958010000001</c:v>
                </c:pt>
                <c:pt idx="162">
                  <c:v>1348.2062989999999</c:v>
                </c:pt>
                <c:pt idx="163">
                  <c:v>1348.212524</c:v>
                </c:pt>
                <c:pt idx="164">
                  <c:v>1348.2166749999999</c:v>
                </c:pt>
                <c:pt idx="165">
                  <c:v>1348.2229</c:v>
                </c:pt>
                <c:pt idx="166">
                  <c:v>1348.2354740000001</c:v>
                </c:pt>
              </c:numCache>
            </c:numRef>
          </c:yVal>
          <c:smooth val="0"/>
          <c:extLst>
            <c:ext xmlns:c16="http://schemas.microsoft.com/office/drawing/2014/chart" uri="{C3380CC4-5D6E-409C-BE32-E72D297353CC}">
              <c16:uniqueId val="{00000003-24D0-41AA-81E3-2D20C942C22C}"/>
            </c:ext>
          </c:extLst>
        </c:ser>
        <c:ser>
          <c:idx val="8"/>
          <c:order val="4"/>
          <c:tx>
            <c:strRef>
              <c:f>Ref傾き係数作成!$K$2</c:f>
              <c:strCache>
                <c:ptCount val="1"/>
                <c:pt idx="0">
                  <c:v>Ref</c:v>
                </c:pt>
              </c:strCache>
            </c:strRef>
          </c:tx>
          <c:spPr>
            <a:ln w="19050" cap="rnd">
              <a:solidFill>
                <a:schemeClr val="accent3">
                  <a:lumMod val="60000"/>
                </a:schemeClr>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Ref傾き係数作成!$K$3:$K$1323</c:f>
              <c:numCache>
                <c:formatCode>General</c:formatCode>
                <c:ptCount val="1321"/>
              </c:numCache>
            </c:numRef>
          </c:yVal>
          <c:smooth val="0"/>
          <c:extLst>
            <c:ext xmlns:c16="http://schemas.microsoft.com/office/drawing/2014/chart" uri="{C3380CC4-5D6E-409C-BE32-E72D297353CC}">
              <c16:uniqueId val="{00000004-24D0-41AA-81E3-2D20C942C22C}"/>
            </c:ext>
          </c:extLst>
        </c:ser>
        <c:ser>
          <c:idx val="10"/>
          <c:order val="5"/>
          <c:tx>
            <c:strRef>
              <c:f>Ref傾き係数作成!$M$2</c:f>
              <c:strCache>
                <c:ptCount val="1"/>
                <c:pt idx="0">
                  <c:v>Ref</c:v>
                </c:pt>
              </c:strCache>
            </c:strRef>
          </c:tx>
          <c:spPr>
            <a:ln w="19050" cap="rnd">
              <a:solidFill>
                <a:schemeClr val="accent5">
                  <a:lumMod val="60000"/>
                </a:schemeClr>
              </a:solidFill>
              <a:round/>
            </a:ln>
            <a:effectLst/>
          </c:spPr>
          <c:marker>
            <c:symbol val="none"/>
          </c:marker>
          <c:xVal>
            <c:numRef>
              <c:f>Ref傾き係数作成!$B$3:$B$1323</c:f>
              <c:numCache>
                <c:formatCode>0.0</c:formatCode>
                <c:ptCount val="1321"/>
                <c:pt idx="0">
                  <c:v>0</c:v>
                </c:pt>
                <c:pt idx="1">
                  <c:v>1.6666666666666666E-2</c:v>
                </c:pt>
                <c:pt idx="2">
                  <c:v>3.3333333333333333E-2</c:v>
                </c:pt>
                <c:pt idx="3">
                  <c:v>0.05</c:v>
                </c:pt>
                <c:pt idx="4">
                  <c:v>6.6666666666666666E-2</c:v>
                </c:pt>
                <c:pt idx="5">
                  <c:v>8.3333333333333329E-2</c:v>
                </c:pt>
                <c:pt idx="6">
                  <c:v>0.1</c:v>
                </c:pt>
                <c:pt idx="7">
                  <c:v>0.11666666666666667</c:v>
                </c:pt>
                <c:pt idx="8">
                  <c:v>0.13333333333333333</c:v>
                </c:pt>
                <c:pt idx="9">
                  <c:v>0.15</c:v>
                </c:pt>
                <c:pt idx="10">
                  <c:v>0.16666666666666666</c:v>
                </c:pt>
                <c:pt idx="11">
                  <c:v>0.18333333333333332</c:v>
                </c:pt>
                <c:pt idx="12">
                  <c:v>0.2</c:v>
                </c:pt>
                <c:pt idx="13">
                  <c:v>0.21666666666666667</c:v>
                </c:pt>
                <c:pt idx="14">
                  <c:v>0.23333333333333334</c:v>
                </c:pt>
                <c:pt idx="15">
                  <c:v>0.25</c:v>
                </c:pt>
                <c:pt idx="16">
                  <c:v>0.26666666666666666</c:v>
                </c:pt>
                <c:pt idx="17">
                  <c:v>0.28333333333333333</c:v>
                </c:pt>
                <c:pt idx="18">
                  <c:v>0.3</c:v>
                </c:pt>
                <c:pt idx="19">
                  <c:v>0.31666666666666665</c:v>
                </c:pt>
                <c:pt idx="20">
                  <c:v>0.33333333333333331</c:v>
                </c:pt>
                <c:pt idx="21">
                  <c:v>0.35</c:v>
                </c:pt>
                <c:pt idx="22">
                  <c:v>0.36666666666666664</c:v>
                </c:pt>
                <c:pt idx="23">
                  <c:v>0.38333333333333336</c:v>
                </c:pt>
                <c:pt idx="24">
                  <c:v>0.4</c:v>
                </c:pt>
                <c:pt idx="25">
                  <c:v>0.41666666666666669</c:v>
                </c:pt>
                <c:pt idx="26">
                  <c:v>0.43333333333333335</c:v>
                </c:pt>
                <c:pt idx="27">
                  <c:v>0.45</c:v>
                </c:pt>
                <c:pt idx="28">
                  <c:v>0.46666666666666667</c:v>
                </c:pt>
                <c:pt idx="29">
                  <c:v>0.48333333333333334</c:v>
                </c:pt>
                <c:pt idx="30">
                  <c:v>0.5</c:v>
                </c:pt>
                <c:pt idx="31">
                  <c:v>0.51666666666666672</c:v>
                </c:pt>
                <c:pt idx="32">
                  <c:v>0.53333333333333333</c:v>
                </c:pt>
                <c:pt idx="33">
                  <c:v>0.55000000000000004</c:v>
                </c:pt>
                <c:pt idx="34">
                  <c:v>0.56666666666666665</c:v>
                </c:pt>
                <c:pt idx="35">
                  <c:v>0.58333333333333337</c:v>
                </c:pt>
                <c:pt idx="36">
                  <c:v>0.6</c:v>
                </c:pt>
                <c:pt idx="37">
                  <c:v>0.6166666666666667</c:v>
                </c:pt>
                <c:pt idx="38">
                  <c:v>0.6333333333333333</c:v>
                </c:pt>
                <c:pt idx="39">
                  <c:v>0.65</c:v>
                </c:pt>
                <c:pt idx="40">
                  <c:v>0.66666666666666663</c:v>
                </c:pt>
                <c:pt idx="41">
                  <c:v>0.68333333333333335</c:v>
                </c:pt>
                <c:pt idx="42">
                  <c:v>0.7</c:v>
                </c:pt>
                <c:pt idx="43">
                  <c:v>0.71666666666666667</c:v>
                </c:pt>
                <c:pt idx="44">
                  <c:v>0.73333333333333328</c:v>
                </c:pt>
                <c:pt idx="45">
                  <c:v>0.75</c:v>
                </c:pt>
                <c:pt idx="46">
                  <c:v>0.76666666666666672</c:v>
                </c:pt>
                <c:pt idx="47">
                  <c:v>0.78333333333333333</c:v>
                </c:pt>
                <c:pt idx="48">
                  <c:v>0.8</c:v>
                </c:pt>
                <c:pt idx="49">
                  <c:v>0.81666666666666665</c:v>
                </c:pt>
                <c:pt idx="50">
                  <c:v>0.83333333333333337</c:v>
                </c:pt>
                <c:pt idx="51">
                  <c:v>0.85</c:v>
                </c:pt>
                <c:pt idx="52">
                  <c:v>0.8666666666666667</c:v>
                </c:pt>
                <c:pt idx="53">
                  <c:v>0.8833333333333333</c:v>
                </c:pt>
                <c:pt idx="54">
                  <c:v>0.9</c:v>
                </c:pt>
                <c:pt idx="55">
                  <c:v>0.91666666666666663</c:v>
                </c:pt>
                <c:pt idx="56">
                  <c:v>0.93333333333333335</c:v>
                </c:pt>
                <c:pt idx="57">
                  <c:v>0.95</c:v>
                </c:pt>
                <c:pt idx="58">
                  <c:v>0.96666666666666667</c:v>
                </c:pt>
                <c:pt idx="59">
                  <c:v>0.98333333333333328</c:v>
                </c:pt>
                <c:pt idx="60">
                  <c:v>1</c:v>
                </c:pt>
                <c:pt idx="61">
                  <c:v>1.0166666666666666</c:v>
                </c:pt>
                <c:pt idx="62">
                  <c:v>1.0333333333333334</c:v>
                </c:pt>
                <c:pt idx="63">
                  <c:v>1.05</c:v>
                </c:pt>
                <c:pt idx="64">
                  <c:v>1.0666666666666667</c:v>
                </c:pt>
                <c:pt idx="65">
                  <c:v>1.0833333333333333</c:v>
                </c:pt>
                <c:pt idx="66">
                  <c:v>1.1000000000000001</c:v>
                </c:pt>
                <c:pt idx="67">
                  <c:v>1.1166666666666667</c:v>
                </c:pt>
                <c:pt idx="68">
                  <c:v>1.1333333333333333</c:v>
                </c:pt>
                <c:pt idx="69">
                  <c:v>1.1499999999999999</c:v>
                </c:pt>
                <c:pt idx="70">
                  <c:v>1.1666666666666667</c:v>
                </c:pt>
                <c:pt idx="71">
                  <c:v>1.1833333333333333</c:v>
                </c:pt>
                <c:pt idx="72">
                  <c:v>1.2</c:v>
                </c:pt>
                <c:pt idx="73">
                  <c:v>1.2166666666666666</c:v>
                </c:pt>
                <c:pt idx="74">
                  <c:v>1.2333333333333334</c:v>
                </c:pt>
                <c:pt idx="75">
                  <c:v>1.25</c:v>
                </c:pt>
                <c:pt idx="76">
                  <c:v>1.2666666666666666</c:v>
                </c:pt>
                <c:pt idx="77">
                  <c:v>1.2833333333333334</c:v>
                </c:pt>
                <c:pt idx="78">
                  <c:v>1.3</c:v>
                </c:pt>
                <c:pt idx="79">
                  <c:v>1.3166666666666667</c:v>
                </c:pt>
                <c:pt idx="80">
                  <c:v>1.3333333333333333</c:v>
                </c:pt>
                <c:pt idx="81">
                  <c:v>1.35</c:v>
                </c:pt>
                <c:pt idx="82">
                  <c:v>1.3666666666666667</c:v>
                </c:pt>
                <c:pt idx="83">
                  <c:v>1.3833333333333333</c:v>
                </c:pt>
                <c:pt idx="84">
                  <c:v>1.4</c:v>
                </c:pt>
                <c:pt idx="85">
                  <c:v>1.4166666666666667</c:v>
                </c:pt>
                <c:pt idx="86">
                  <c:v>1.4333333333333333</c:v>
                </c:pt>
                <c:pt idx="87">
                  <c:v>1.45</c:v>
                </c:pt>
                <c:pt idx="88">
                  <c:v>1.4666666666666666</c:v>
                </c:pt>
                <c:pt idx="89">
                  <c:v>1.4833333333333334</c:v>
                </c:pt>
                <c:pt idx="90">
                  <c:v>1.5</c:v>
                </c:pt>
                <c:pt idx="91">
                  <c:v>1.5166666666666666</c:v>
                </c:pt>
                <c:pt idx="92">
                  <c:v>1.5333333333333334</c:v>
                </c:pt>
                <c:pt idx="93">
                  <c:v>1.55</c:v>
                </c:pt>
                <c:pt idx="94">
                  <c:v>1.5666666666666667</c:v>
                </c:pt>
                <c:pt idx="95">
                  <c:v>1.5833333333333333</c:v>
                </c:pt>
                <c:pt idx="96">
                  <c:v>1.6</c:v>
                </c:pt>
                <c:pt idx="97">
                  <c:v>1.6166666666666667</c:v>
                </c:pt>
                <c:pt idx="98">
                  <c:v>1.6333333333333333</c:v>
                </c:pt>
                <c:pt idx="99">
                  <c:v>1.65</c:v>
                </c:pt>
                <c:pt idx="100">
                  <c:v>1.6666666666666667</c:v>
                </c:pt>
                <c:pt idx="101">
                  <c:v>1.6833333333333333</c:v>
                </c:pt>
                <c:pt idx="102">
                  <c:v>1.7</c:v>
                </c:pt>
                <c:pt idx="103">
                  <c:v>1.7166666666666666</c:v>
                </c:pt>
                <c:pt idx="104">
                  <c:v>1.7333333333333334</c:v>
                </c:pt>
                <c:pt idx="105">
                  <c:v>1.75</c:v>
                </c:pt>
                <c:pt idx="106">
                  <c:v>1.7666666666666666</c:v>
                </c:pt>
                <c:pt idx="107">
                  <c:v>1.7833333333333334</c:v>
                </c:pt>
                <c:pt idx="108">
                  <c:v>1.8</c:v>
                </c:pt>
                <c:pt idx="109">
                  <c:v>1.8166666666666667</c:v>
                </c:pt>
                <c:pt idx="110">
                  <c:v>1.8333333333333333</c:v>
                </c:pt>
                <c:pt idx="111">
                  <c:v>1.85</c:v>
                </c:pt>
                <c:pt idx="112">
                  <c:v>1.8666666666666667</c:v>
                </c:pt>
                <c:pt idx="113">
                  <c:v>1.8833333333333333</c:v>
                </c:pt>
                <c:pt idx="114">
                  <c:v>1.9</c:v>
                </c:pt>
                <c:pt idx="115">
                  <c:v>1.9166666666666667</c:v>
                </c:pt>
                <c:pt idx="116">
                  <c:v>1.9333333333333333</c:v>
                </c:pt>
                <c:pt idx="117">
                  <c:v>1.95</c:v>
                </c:pt>
                <c:pt idx="118">
                  <c:v>1.9666666666666666</c:v>
                </c:pt>
                <c:pt idx="119">
                  <c:v>1.9833333333333334</c:v>
                </c:pt>
                <c:pt idx="120">
                  <c:v>2</c:v>
                </c:pt>
                <c:pt idx="121">
                  <c:v>2.0166666666666666</c:v>
                </c:pt>
                <c:pt idx="122">
                  <c:v>2.0333333333333332</c:v>
                </c:pt>
                <c:pt idx="123">
                  <c:v>2.0499999999999998</c:v>
                </c:pt>
                <c:pt idx="124">
                  <c:v>2.0666666666666669</c:v>
                </c:pt>
                <c:pt idx="125">
                  <c:v>2.0833333333333335</c:v>
                </c:pt>
                <c:pt idx="126">
                  <c:v>2.1</c:v>
                </c:pt>
                <c:pt idx="127">
                  <c:v>2.1166666666666667</c:v>
                </c:pt>
                <c:pt idx="128">
                  <c:v>2.1333333333333333</c:v>
                </c:pt>
                <c:pt idx="129">
                  <c:v>2.15</c:v>
                </c:pt>
                <c:pt idx="130">
                  <c:v>2.1666666666666665</c:v>
                </c:pt>
                <c:pt idx="131">
                  <c:v>2.1833333333333331</c:v>
                </c:pt>
                <c:pt idx="132">
                  <c:v>2.2000000000000002</c:v>
                </c:pt>
                <c:pt idx="133">
                  <c:v>2.2166666666666668</c:v>
                </c:pt>
                <c:pt idx="134">
                  <c:v>2.2333333333333334</c:v>
                </c:pt>
                <c:pt idx="135">
                  <c:v>2.25</c:v>
                </c:pt>
                <c:pt idx="136">
                  <c:v>2.2666666666666666</c:v>
                </c:pt>
                <c:pt idx="137">
                  <c:v>2.2833333333333332</c:v>
                </c:pt>
                <c:pt idx="138">
                  <c:v>2.2999999999999998</c:v>
                </c:pt>
                <c:pt idx="139">
                  <c:v>2.3166666666666669</c:v>
                </c:pt>
                <c:pt idx="140">
                  <c:v>2.3333333333333335</c:v>
                </c:pt>
                <c:pt idx="141">
                  <c:v>2.35</c:v>
                </c:pt>
                <c:pt idx="142">
                  <c:v>2.3666666666666667</c:v>
                </c:pt>
                <c:pt idx="143">
                  <c:v>2.3833333333333333</c:v>
                </c:pt>
                <c:pt idx="144">
                  <c:v>2.4</c:v>
                </c:pt>
                <c:pt idx="145">
                  <c:v>2.4166666666666665</c:v>
                </c:pt>
                <c:pt idx="146">
                  <c:v>2.4333333333333331</c:v>
                </c:pt>
                <c:pt idx="147">
                  <c:v>2.4500000000000002</c:v>
                </c:pt>
                <c:pt idx="148">
                  <c:v>2.4666666666666668</c:v>
                </c:pt>
                <c:pt idx="149">
                  <c:v>2.4833333333333334</c:v>
                </c:pt>
                <c:pt idx="150">
                  <c:v>2.5</c:v>
                </c:pt>
                <c:pt idx="151">
                  <c:v>2.5166666666666666</c:v>
                </c:pt>
                <c:pt idx="152">
                  <c:v>2.5333333333333332</c:v>
                </c:pt>
                <c:pt idx="153">
                  <c:v>2.5499999999999998</c:v>
                </c:pt>
                <c:pt idx="154">
                  <c:v>2.5666666666666669</c:v>
                </c:pt>
                <c:pt idx="155">
                  <c:v>2.5833333333333335</c:v>
                </c:pt>
                <c:pt idx="156">
                  <c:v>2.6</c:v>
                </c:pt>
                <c:pt idx="157">
                  <c:v>2.6166666666666667</c:v>
                </c:pt>
                <c:pt idx="158">
                  <c:v>2.6333333333333333</c:v>
                </c:pt>
                <c:pt idx="159">
                  <c:v>2.65</c:v>
                </c:pt>
                <c:pt idx="160">
                  <c:v>2.6666666666666665</c:v>
                </c:pt>
                <c:pt idx="161">
                  <c:v>2.6833333333333331</c:v>
                </c:pt>
                <c:pt idx="162">
                  <c:v>2.7</c:v>
                </c:pt>
                <c:pt idx="163">
                  <c:v>2.7166666666666668</c:v>
                </c:pt>
                <c:pt idx="164">
                  <c:v>2.7333333333333334</c:v>
                </c:pt>
                <c:pt idx="165">
                  <c:v>2.75</c:v>
                </c:pt>
                <c:pt idx="166">
                  <c:v>2.7666666666666666</c:v>
                </c:pt>
                <c:pt idx="167">
                  <c:v>2.7833333333333332</c:v>
                </c:pt>
                <c:pt idx="168">
                  <c:v>2.8</c:v>
                </c:pt>
                <c:pt idx="169">
                  <c:v>2.8166666666666669</c:v>
                </c:pt>
                <c:pt idx="170">
                  <c:v>2.8333333333333335</c:v>
                </c:pt>
                <c:pt idx="171">
                  <c:v>2.85</c:v>
                </c:pt>
                <c:pt idx="172">
                  <c:v>2.8666666666666667</c:v>
                </c:pt>
                <c:pt idx="173">
                  <c:v>2.8833333333333333</c:v>
                </c:pt>
                <c:pt idx="174">
                  <c:v>2.9</c:v>
                </c:pt>
                <c:pt idx="175">
                  <c:v>2.9166666666666665</c:v>
                </c:pt>
                <c:pt idx="176">
                  <c:v>2.9333333333333331</c:v>
                </c:pt>
                <c:pt idx="177">
                  <c:v>2.95</c:v>
                </c:pt>
                <c:pt idx="178">
                  <c:v>2.9666666666666668</c:v>
                </c:pt>
                <c:pt idx="179">
                  <c:v>2.9833333333333334</c:v>
                </c:pt>
                <c:pt idx="180">
                  <c:v>3</c:v>
                </c:pt>
                <c:pt idx="181">
                  <c:v>3.0166666666666666</c:v>
                </c:pt>
                <c:pt idx="182">
                  <c:v>3.0333333333333332</c:v>
                </c:pt>
                <c:pt idx="183">
                  <c:v>3.05</c:v>
                </c:pt>
                <c:pt idx="184">
                  <c:v>3.0666666666666669</c:v>
                </c:pt>
                <c:pt idx="185">
                  <c:v>3.0833333333333335</c:v>
                </c:pt>
                <c:pt idx="186">
                  <c:v>3.1</c:v>
                </c:pt>
                <c:pt idx="187">
                  <c:v>3.1166666666666667</c:v>
                </c:pt>
                <c:pt idx="188">
                  <c:v>3.1333333333333333</c:v>
                </c:pt>
                <c:pt idx="189">
                  <c:v>3.15</c:v>
                </c:pt>
                <c:pt idx="190">
                  <c:v>3.1666666666666665</c:v>
                </c:pt>
                <c:pt idx="191">
                  <c:v>3.1833333333333331</c:v>
                </c:pt>
                <c:pt idx="192">
                  <c:v>3.2</c:v>
                </c:pt>
                <c:pt idx="193">
                  <c:v>3.2166666666666668</c:v>
                </c:pt>
                <c:pt idx="194">
                  <c:v>3.2333333333333334</c:v>
                </c:pt>
                <c:pt idx="195">
                  <c:v>3.25</c:v>
                </c:pt>
                <c:pt idx="196">
                  <c:v>3.2666666666666666</c:v>
                </c:pt>
                <c:pt idx="197">
                  <c:v>3.2833333333333332</c:v>
                </c:pt>
                <c:pt idx="198">
                  <c:v>3.3</c:v>
                </c:pt>
                <c:pt idx="199">
                  <c:v>3.3166666666666669</c:v>
                </c:pt>
                <c:pt idx="200">
                  <c:v>3.3333333333333335</c:v>
                </c:pt>
                <c:pt idx="201">
                  <c:v>3.35</c:v>
                </c:pt>
                <c:pt idx="202">
                  <c:v>3.3666666666666667</c:v>
                </c:pt>
                <c:pt idx="203">
                  <c:v>3.3833333333333333</c:v>
                </c:pt>
                <c:pt idx="204">
                  <c:v>3.4</c:v>
                </c:pt>
                <c:pt idx="205">
                  <c:v>3.4166666666666665</c:v>
                </c:pt>
                <c:pt idx="206">
                  <c:v>3.4333333333333331</c:v>
                </c:pt>
                <c:pt idx="207">
                  <c:v>3.45</c:v>
                </c:pt>
                <c:pt idx="208">
                  <c:v>3.4666666666666668</c:v>
                </c:pt>
                <c:pt idx="209">
                  <c:v>3.4833333333333334</c:v>
                </c:pt>
                <c:pt idx="210">
                  <c:v>3.5</c:v>
                </c:pt>
                <c:pt idx="211">
                  <c:v>3.5166666666666666</c:v>
                </c:pt>
                <c:pt idx="212">
                  <c:v>3.5333333333333332</c:v>
                </c:pt>
                <c:pt idx="213">
                  <c:v>3.55</c:v>
                </c:pt>
                <c:pt idx="214">
                  <c:v>3.5666666666666669</c:v>
                </c:pt>
                <c:pt idx="215">
                  <c:v>3.5833333333333335</c:v>
                </c:pt>
                <c:pt idx="216">
                  <c:v>3.6</c:v>
                </c:pt>
                <c:pt idx="217">
                  <c:v>3.6166666666666667</c:v>
                </c:pt>
                <c:pt idx="218">
                  <c:v>3.6333333333333333</c:v>
                </c:pt>
                <c:pt idx="219">
                  <c:v>3.65</c:v>
                </c:pt>
                <c:pt idx="220">
                  <c:v>3.6666666666666665</c:v>
                </c:pt>
                <c:pt idx="221">
                  <c:v>3.6833333333333331</c:v>
                </c:pt>
                <c:pt idx="222">
                  <c:v>3.7</c:v>
                </c:pt>
                <c:pt idx="223">
                  <c:v>3.7166666666666668</c:v>
                </c:pt>
                <c:pt idx="224">
                  <c:v>3.7333333333333334</c:v>
                </c:pt>
                <c:pt idx="225">
                  <c:v>3.75</c:v>
                </c:pt>
                <c:pt idx="226">
                  <c:v>3.7666666666666666</c:v>
                </c:pt>
                <c:pt idx="227">
                  <c:v>3.7833333333333332</c:v>
                </c:pt>
                <c:pt idx="228">
                  <c:v>3.8</c:v>
                </c:pt>
                <c:pt idx="229">
                  <c:v>3.8166666666666669</c:v>
                </c:pt>
                <c:pt idx="230">
                  <c:v>3.8333333333333335</c:v>
                </c:pt>
                <c:pt idx="231">
                  <c:v>3.85</c:v>
                </c:pt>
                <c:pt idx="232">
                  <c:v>3.8666666666666667</c:v>
                </c:pt>
                <c:pt idx="233">
                  <c:v>3.8833333333333333</c:v>
                </c:pt>
                <c:pt idx="234">
                  <c:v>3.9</c:v>
                </c:pt>
                <c:pt idx="235">
                  <c:v>3.9166666666666665</c:v>
                </c:pt>
                <c:pt idx="236">
                  <c:v>3.9333333333333331</c:v>
                </c:pt>
                <c:pt idx="237">
                  <c:v>3.95</c:v>
                </c:pt>
                <c:pt idx="238">
                  <c:v>3.9666666666666668</c:v>
                </c:pt>
                <c:pt idx="239">
                  <c:v>3.9833333333333334</c:v>
                </c:pt>
                <c:pt idx="240">
                  <c:v>4</c:v>
                </c:pt>
                <c:pt idx="241">
                  <c:v>4.0166666666666666</c:v>
                </c:pt>
                <c:pt idx="242">
                  <c:v>4.0333333333333332</c:v>
                </c:pt>
                <c:pt idx="243">
                  <c:v>4.05</c:v>
                </c:pt>
                <c:pt idx="244">
                  <c:v>4.0666666666666664</c:v>
                </c:pt>
                <c:pt idx="245">
                  <c:v>4.083333333333333</c:v>
                </c:pt>
                <c:pt idx="246">
                  <c:v>4.0999999999999996</c:v>
                </c:pt>
                <c:pt idx="247">
                  <c:v>4.1166666666666663</c:v>
                </c:pt>
                <c:pt idx="248">
                  <c:v>4.1333333333333337</c:v>
                </c:pt>
                <c:pt idx="249">
                  <c:v>4.1500000000000004</c:v>
                </c:pt>
                <c:pt idx="250">
                  <c:v>4.166666666666667</c:v>
                </c:pt>
                <c:pt idx="251">
                  <c:v>4.1833333333333336</c:v>
                </c:pt>
                <c:pt idx="252">
                  <c:v>4.2</c:v>
                </c:pt>
                <c:pt idx="253">
                  <c:v>4.2166666666666668</c:v>
                </c:pt>
                <c:pt idx="254">
                  <c:v>4.2333333333333334</c:v>
                </c:pt>
                <c:pt idx="255">
                  <c:v>4.25</c:v>
                </c:pt>
                <c:pt idx="256">
                  <c:v>4.2666666666666666</c:v>
                </c:pt>
                <c:pt idx="257">
                  <c:v>4.2833333333333332</c:v>
                </c:pt>
                <c:pt idx="258">
                  <c:v>4.3</c:v>
                </c:pt>
                <c:pt idx="259">
                  <c:v>4.3166666666666664</c:v>
                </c:pt>
                <c:pt idx="260">
                  <c:v>4.333333333333333</c:v>
                </c:pt>
                <c:pt idx="261">
                  <c:v>4.3499999999999996</c:v>
                </c:pt>
                <c:pt idx="262">
                  <c:v>4.3666666666666663</c:v>
                </c:pt>
                <c:pt idx="263">
                  <c:v>4.3833333333333337</c:v>
                </c:pt>
                <c:pt idx="264">
                  <c:v>4.4000000000000004</c:v>
                </c:pt>
                <c:pt idx="265">
                  <c:v>4.416666666666667</c:v>
                </c:pt>
                <c:pt idx="266">
                  <c:v>4.4333333333333336</c:v>
                </c:pt>
                <c:pt idx="267">
                  <c:v>4.45</c:v>
                </c:pt>
                <c:pt idx="268">
                  <c:v>4.4666666666666668</c:v>
                </c:pt>
                <c:pt idx="269">
                  <c:v>4.4833333333333334</c:v>
                </c:pt>
                <c:pt idx="270">
                  <c:v>4.5</c:v>
                </c:pt>
                <c:pt idx="271">
                  <c:v>4.5166666666666666</c:v>
                </c:pt>
                <c:pt idx="272">
                  <c:v>4.5333333333333332</c:v>
                </c:pt>
                <c:pt idx="273">
                  <c:v>4.55</c:v>
                </c:pt>
                <c:pt idx="274">
                  <c:v>4.5666666666666664</c:v>
                </c:pt>
                <c:pt idx="275">
                  <c:v>4.583333333333333</c:v>
                </c:pt>
                <c:pt idx="276">
                  <c:v>4.5999999999999996</c:v>
                </c:pt>
                <c:pt idx="277">
                  <c:v>4.6166666666666663</c:v>
                </c:pt>
                <c:pt idx="278">
                  <c:v>4.6333333333333337</c:v>
                </c:pt>
                <c:pt idx="279">
                  <c:v>4.6500000000000004</c:v>
                </c:pt>
                <c:pt idx="280">
                  <c:v>4.666666666666667</c:v>
                </c:pt>
                <c:pt idx="281">
                  <c:v>4.6833333333333336</c:v>
                </c:pt>
                <c:pt idx="282">
                  <c:v>4.7</c:v>
                </c:pt>
                <c:pt idx="283">
                  <c:v>4.7166666666666668</c:v>
                </c:pt>
                <c:pt idx="284">
                  <c:v>4.7333333333333334</c:v>
                </c:pt>
                <c:pt idx="285">
                  <c:v>4.75</c:v>
                </c:pt>
                <c:pt idx="286">
                  <c:v>4.7666666666666666</c:v>
                </c:pt>
                <c:pt idx="287">
                  <c:v>4.7833333333333332</c:v>
                </c:pt>
                <c:pt idx="288">
                  <c:v>4.8</c:v>
                </c:pt>
                <c:pt idx="289">
                  <c:v>4.8166666666666664</c:v>
                </c:pt>
                <c:pt idx="290">
                  <c:v>4.833333333333333</c:v>
                </c:pt>
                <c:pt idx="291">
                  <c:v>4.8499999999999996</c:v>
                </c:pt>
                <c:pt idx="292">
                  <c:v>4.8666666666666663</c:v>
                </c:pt>
                <c:pt idx="293">
                  <c:v>4.8833333333333337</c:v>
                </c:pt>
                <c:pt idx="294">
                  <c:v>4.9000000000000004</c:v>
                </c:pt>
                <c:pt idx="295">
                  <c:v>4.916666666666667</c:v>
                </c:pt>
                <c:pt idx="296">
                  <c:v>4.9333333333333336</c:v>
                </c:pt>
                <c:pt idx="297">
                  <c:v>4.95</c:v>
                </c:pt>
                <c:pt idx="298">
                  <c:v>4.9666666666666668</c:v>
                </c:pt>
                <c:pt idx="299">
                  <c:v>4.9833333333333334</c:v>
                </c:pt>
                <c:pt idx="300">
                  <c:v>5</c:v>
                </c:pt>
                <c:pt idx="301">
                  <c:v>5.0166666666666666</c:v>
                </c:pt>
                <c:pt idx="302">
                  <c:v>5.0333333333333332</c:v>
                </c:pt>
                <c:pt idx="303">
                  <c:v>5.05</c:v>
                </c:pt>
                <c:pt idx="304">
                  <c:v>5.0666666666666664</c:v>
                </c:pt>
                <c:pt idx="305">
                  <c:v>5.083333333333333</c:v>
                </c:pt>
                <c:pt idx="306">
                  <c:v>5.0999999999999996</c:v>
                </c:pt>
                <c:pt idx="307">
                  <c:v>5.1166666666666663</c:v>
                </c:pt>
                <c:pt idx="308">
                  <c:v>5.1333333333333337</c:v>
                </c:pt>
                <c:pt idx="309">
                  <c:v>5.15</c:v>
                </c:pt>
                <c:pt idx="310">
                  <c:v>5.166666666666667</c:v>
                </c:pt>
                <c:pt idx="311">
                  <c:v>5.1833333333333336</c:v>
                </c:pt>
                <c:pt idx="312">
                  <c:v>5.2</c:v>
                </c:pt>
                <c:pt idx="313">
                  <c:v>5.2166666666666668</c:v>
                </c:pt>
                <c:pt idx="314">
                  <c:v>5.2333333333333334</c:v>
                </c:pt>
                <c:pt idx="315">
                  <c:v>5.25</c:v>
                </c:pt>
                <c:pt idx="316">
                  <c:v>5.2666666666666666</c:v>
                </c:pt>
                <c:pt idx="317">
                  <c:v>5.2833333333333332</c:v>
                </c:pt>
                <c:pt idx="318">
                  <c:v>5.3</c:v>
                </c:pt>
                <c:pt idx="319">
                  <c:v>5.3166666666666664</c:v>
                </c:pt>
                <c:pt idx="320">
                  <c:v>5.333333333333333</c:v>
                </c:pt>
                <c:pt idx="321">
                  <c:v>5.35</c:v>
                </c:pt>
                <c:pt idx="322">
                  <c:v>5.3666666666666663</c:v>
                </c:pt>
                <c:pt idx="323">
                  <c:v>5.3833333333333337</c:v>
                </c:pt>
                <c:pt idx="324">
                  <c:v>5.4</c:v>
                </c:pt>
                <c:pt idx="325">
                  <c:v>5.416666666666667</c:v>
                </c:pt>
                <c:pt idx="326">
                  <c:v>5.4333333333333336</c:v>
                </c:pt>
                <c:pt idx="327">
                  <c:v>5.45</c:v>
                </c:pt>
                <c:pt idx="328">
                  <c:v>5.4666666666666668</c:v>
                </c:pt>
                <c:pt idx="329">
                  <c:v>5.4833333333333334</c:v>
                </c:pt>
                <c:pt idx="330">
                  <c:v>5.5</c:v>
                </c:pt>
                <c:pt idx="331">
                  <c:v>5.5166666666666666</c:v>
                </c:pt>
                <c:pt idx="332">
                  <c:v>5.5333333333333332</c:v>
                </c:pt>
                <c:pt idx="333">
                  <c:v>5.55</c:v>
                </c:pt>
                <c:pt idx="334">
                  <c:v>5.5666666666666664</c:v>
                </c:pt>
                <c:pt idx="335">
                  <c:v>5.583333333333333</c:v>
                </c:pt>
                <c:pt idx="336">
                  <c:v>5.6</c:v>
                </c:pt>
                <c:pt idx="337">
                  <c:v>5.6166666666666663</c:v>
                </c:pt>
                <c:pt idx="338">
                  <c:v>5.6333333333333337</c:v>
                </c:pt>
                <c:pt idx="339">
                  <c:v>5.65</c:v>
                </c:pt>
                <c:pt idx="340">
                  <c:v>5.666666666666667</c:v>
                </c:pt>
                <c:pt idx="341">
                  <c:v>5.6833333333333336</c:v>
                </c:pt>
                <c:pt idx="342">
                  <c:v>5.7</c:v>
                </c:pt>
                <c:pt idx="343">
                  <c:v>5.7166666666666668</c:v>
                </c:pt>
                <c:pt idx="344">
                  <c:v>5.7333333333333334</c:v>
                </c:pt>
                <c:pt idx="345">
                  <c:v>5.75</c:v>
                </c:pt>
                <c:pt idx="346">
                  <c:v>5.7666666666666666</c:v>
                </c:pt>
                <c:pt idx="347">
                  <c:v>5.7833333333333332</c:v>
                </c:pt>
                <c:pt idx="348">
                  <c:v>5.8</c:v>
                </c:pt>
                <c:pt idx="349">
                  <c:v>5.8166666666666664</c:v>
                </c:pt>
                <c:pt idx="350">
                  <c:v>5.833333333333333</c:v>
                </c:pt>
                <c:pt idx="351">
                  <c:v>5.85</c:v>
                </c:pt>
                <c:pt idx="352">
                  <c:v>5.8666666666666663</c:v>
                </c:pt>
                <c:pt idx="353">
                  <c:v>5.8833333333333337</c:v>
                </c:pt>
                <c:pt idx="354">
                  <c:v>5.9</c:v>
                </c:pt>
                <c:pt idx="355">
                  <c:v>5.916666666666667</c:v>
                </c:pt>
                <c:pt idx="356">
                  <c:v>5.9333333333333336</c:v>
                </c:pt>
                <c:pt idx="357">
                  <c:v>5.95</c:v>
                </c:pt>
                <c:pt idx="358">
                  <c:v>5.9666666666666668</c:v>
                </c:pt>
                <c:pt idx="359">
                  <c:v>5.9833333333333334</c:v>
                </c:pt>
                <c:pt idx="360">
                  <c:v>6</c:v>
                </c:pt>
                <c:pt idx="361">
                  <c:v>6.0166666666666666</c:v>
                </c:pt>
                <c:pt idx="362">
                  <c:v>6.0333333333333332</c:v>
                </c:pt>
                <c:pt idx="363">
                  <c:v>6.05</c:v>
                </c:pt>
                <c:pt idx="364">
                  <c:v>6.0666666666666664</c:v>
                </c:pt>
                <c:pt idx="365">
                  <c:v>6.083333333333333</c:v>
                </c:pt>
                <c:pt idx="366">
                  <c:v>6.1</c:v>
                </c:pt>
                <c:pt idx="367">
                  <c:v>6.1166666666666663</c:v>
                </c:pt>
                <c:pt idx="368">
                  <c:v>6.1333333333333337</c:v>
                </c:pt>
                <c:pt idx="369">
                  <c:v>6.15</c:v>
                </c:pt>
                <c:pt idx="370">
                  <c:v>6.166666666666667</c:v>
                </c:pt>
                <c:pt idx="371">
                  <c:v>6.1833333333333336</c:v>
                </c:pt>
                <c:pt idx="372">
                  <c:v>6.2</c:v>
                </c:pt>
                <c:pt idx="373">
                  <c:v>6.2166666666666668</c:v>
                </c:pt>
                <c:pt idx="374">
                  <c:v>6.2333333333333334</c:v>
                </c:pt>
                <c:pt idx="375">
                  <c:v>6.25</c:v>
                </c:pt>
                <c:pt idx="376">
                  <c:v>6.2666666666666666</c:v>
                </c:pt>
                <c:pt idx="377">
                  <c:v>6.2833333333333332</c:v>
                </c:pt>
                <c:pt idx="378">
                  <c:v>6.3</c:v>
                </c:pt>
                <c:pt idx="379">
                  <c:v>6.3166666666666664</c:v>
                </c:pt>
                <c:pt idx="380">
                  <c:v>6.333333333333333</c:v>
                </c:pt>
                <c:pt idx="381">
                  <c:v>6.35</c:v>
                </c:pt>
                <c:pt idx="382">
                  <c:v>6.3666666666666663</c:v>
                </c:pt>
                <c:pt idx="383">
                  <c:v>6.3833333333333337</c:v>
                </c:pt>
                <c:pt idx="384">
                  <c:v>6.4</c:v>
                </c:pt>
                <c:pt idx="385">
                  <c:v>6.416666666666667</c:v>
                </c:pt>
                <c:pt idx="386">
                  <c:v>6.4333333333333336</c:v>
                </c:pt>
                <c:pt idx="387">
                  <c:v>6.45</c:v>
                </c:pt>
                <c:pt idx="388">
                  <c:v>6.4666666666666668</c:v>
                </c:pt>
                <c:pt idx="389">
                  <c:v>6.4833333333333334</c:v>
                </c:pt>
                <c:pt idx="390">
                  <c:v>6.5</c:v>
                </c:pt>
                <c:pt idx="391">
                  <c:v>6.5166666666666666</c:v>
                </c:pt>
                <c:pt idx="392">
                  <c:v>6.5333333333333332</c:v>
                </c:pt>
                <c:pt idx="393">
                  <c:v>6.55</c:v>
                </c:pt>
                <c:pt idx="394">
                  <c:v>6.5666666666666664</c:v>
                </c:pt>
                <c:pt idx="395">
                  <c:v>6.583333333333333</c:v>
                </c:pt>
                <c:pt idx="396">
                  <c:v>6.6</c:v>
                </c:pt>
                <c:pt idx="397">
                  <c:v>6.6166666666666663</c:v>
                </c:pt>
                <c:pt idx="398">
                  <c:v>6.6333333333333337</c:v>
                </c:pt>
                <c:pt idx="399">
                  <c:v>6.65</c:v>
                </c:pt>
                <c:pt idx="400">
                  <c:v>6.666666666666667</c:v>
                </c:pt>
                <c:pt idx="401">
                  <c:v>6.6833333333333336</c:v>
                </c:pt>
                <c:pt idx="402">
                  <c:v>6.7</c:v>
                </c:pt>
                <c:pt idx="403">
                  <c:v>6.7166666666666668</c:v>
                </c:pt>
                <c:pt idx="404">
                  <c:v>6.7333333333333334</c:v>
                </c:pt>
                <c:pt idx="405">
                  <c:v>6.75</c:v>
                </c:pt>
                <c:pt idx="406">
                  <c:v>6.7666666666666666</c:v>
                </c:pt>
                <c:pt idx="407">
                  <c:v>6.7833333333333332</c:v>
                </c:pt>
                <c:pt idx="408">
                  <c:v>6.8</c:v>
                </c:pt>
                <c:pt idx="409">
                  <c:v>6.8166666666666664</c:v>
                </c:pt>
                <c:pt idx="410">
                  <c:v>6.833333333333333</c:v>
                </c:pt>
                <c:pt idx="411">
                  <c:v>6.85</c:v>
                </c:pt>
                <c:pt idx="412">
                  <c:v>6.8666666666666663</c:v>
                </c:pt>
                <c:pt idx="413">
                  <c:v>6.8833333333333337</c:v>
                </c:pt>
                <c:pt idx="414">
                  <c:v>6.9</c:v>
                </c:pt>
                <c:pt idx="415">
                  <c:v>6.916666666666667</c:v>
                </c:pt>
                <c:pt idx="416">
                  <c:v>6.9333333333333336</c:v>
                </c:pt>
                <c:pt idx="417">
                  <c:v>6.95</c:v>
                </c:pt>
                <c:pt idx="418">
                  <c:v>6.9666666666666668</c:v>
                </c:pt>
                <c:pt idx="419">
                  <c:v>6.9833333333333334</c:v>
                </c:pt>
                <c:pt idx="420">
                  <c:v>7</c:v>
                </c:pt>
                <c:pt idx="421">
                  <c:v>7.0166666666666666</c:v>
                </c:pt>
                <c:pt idx="422">
                  <c:v>7.0333333333333332</c:v>
                </c:pt>
                <c:pt idx="423">
                  <c:v>7.05</c:v>
                </c:pt>
                <c:pt idx="424">
                  <c:v>7.0666666666666664</c:v>
                </c:pt>
                <c:pt idx="425">
                  <c:v>7.083333333333333</c:v>
                </c:pt>
                <c:pt idx="426">
                  <c:v>7.1</c:v>
                </c:pt>
                <c:pt idx="427">
                  <c:v>7.1166666666666663</c:v>
                </c:pt>
                <c:pt idx="428">
                  <c:v>7.1333333333333337</c:v>
                </c:pt>
                <c:pt idx="429">
                  <c:v>7.15</c:v>
                </c:pt>
                <c:pt idx="430">
                  <c:v>7.166666666666667</c:v>
                </c:pt>
                <c:pt idx="431">
                  <c:v>7.1833333333333336</c:v>
                </c:pt>
                <c:pt idx="432">
                  <c:v>7.2</c:v>
                </c:pt>
                <c:pt idx="433">
                  <c:v>7.2166666666666668</c:v>
                </c:pt>
                <c:pt idx="434">
                  <c:v>7.2333333333333334</c:v>
                </c:pt>
                <c:pt idx="435">
                  <c:v>7.25</c:v>
                </c:pt>
                <c:pt idx="436">
                  <c:v>7.2666666666666666</c:v>
                </c:pt>
                <c:pt idx="437">
                  <c:v>7.2833333333333332</c:v>
                </c:pt>
                <c:pt idx="438">
                  <c:v>7.3</c:v>
                </c:pt>
                <c:pt idx="439">
                  <c:v>7.3166666666666664</c:v>
                </c:pt>
                <c:pt idx="440">
                  <c:v>7.333333333333333</c:v>
                </c:pt>
                <c:pt idx="441">
                  <c:v>7.35</c:v>
                </c:pt>
                <c:pt idx="442">
                  <c:v>7.3666666666666663</c:v>
                </c:pt>
                <c:pt idx="443">
                  <c:v>7.3833333333333337</c:v>
                </c:pt>
                <c:pt idx="444">
                  <c:v>7.4</c:v>
                </c:pt>
                <c:pt idx="445">
                  <c:v>7.416666666666667</c:v>
                </c:pt>
                <c:pt idx="446">
                  <c:v>7.4333333333333336</c:v>
                </c:pt>
                <c:pt idx="447">
                  <c:v>7.45</c:v>
                </c:pt>
                <c:pt idx="448">
                  <c:v>7.4666666666666668</c:v>
                </c:pt>
                <c:pt idx="449">
                  <c:v>7.4833333333333334</c:v>
                </c:pt>
                <c:pt idx="450">
                  <c:v>7.5</c:v>
                </c:pt>
                <c:pt idx="451">
                  <c:v>7.5166666666666666</c:v>
                </c:pt>
                <c:pt idx="452">
                  <c:v>7.5333333333333332</c:v>
                </c:pt>
                <c:pt idx="453">
                  <c:v>7.55</c:v>
                </c:pt>
                <c:pt idx="454">
                  <c:v>7.5666666666666664</c:v>
                </c:pt>
                <c:pt idx="455">
                  <c:v>7.583333333333333</c:v>
                </c:pt>
                <c:pt idx="456">
                  <c:v>7.6</c:v>
                </c:pt>
                <c:pt idx="457">
                  <c:v>7.6166666666666663</c:v>
                </c:pt>
                <c:pt idx="458">
                  <c:v>7.6333333333333337</c:v>
                </c:pt>
                <c:pt idx="459">
                  <c:v>7.65</c:v>
                </c:pt>
                <c:pt idx="460">
                  <c:v>7.666666666666667</c:v>
                </c:pt>
                <c:pt idx="461">
                  <c:v>7.6833333333333336</c:v>
                </c:pt>
                <c:pt idx="462">
                  <c:v>7.7</c:v>
                </c:pt>
                <c:pt idx="463">
                  <c:v>7.7166666666666668</c:v>
                </c:pt>
                <c:pt idx="464">
                  <c:v>7.7333333333333334</c:v>
                </c:pt>
                <c:pt idx="465">
                  <c:v>7.75</c:v>
                </c:pt>
                <c:pt idx="466">
                  <c:v>7.7666666666666666</c:v>
                </c:pt>
                <c:pt idx="467">
                  <c:v>7.7833333333333332</c:v>
                </c:pt>
                <c:pt idx="468">
                  <c:v>7.8</c:v>
                </c:pt>
                <c:pt idx="469">
                  <c:v>7.8166666666666664</c:v>
                </c:pt>
                <c:pt idx="470">
                  <c:v>7.833333333333333</c:v>
                </c:pt>
                <c:pt idx="471">
                  <c:v>7.85</c:v>
                </c:pt>
                <c:pt idx="472">
                  <c:v>7.8666666666666663</c:v>
                </c:pt>
                <c:pt idx="473">
                  <c:v>7.8833333333333337</c:v>
                </c:pt>
                <c:pt idx="474">
                  <c:v>7.9</c:v>
                </c:pt>
                <c:pt idx="475">
                  <c:v>7.916666666666667</c:v>
                </c:pt>
                <c:pt idx="476">
                  <c:v>7.9333333333333336</c:v>
                </c:pt>
                <c:pt idx="477">
                  <c:v>7.95</c:v>
                </c:pt>
                <c:pt idx="478">
                  <c:v>7.9666666666666668</c:v>
                </c:pt>
                <c:pt idx="479">
                  <c:v>7.9833333333333334</c:v>
                </c:pt>
                <c:pt idx="480">
                  <c:v>8</c:v>
                </c:pt>
                <c:pt idx="481">
                  <c:v>8.0166666666666675</c:v>
                </c:pt>
                <c:pt idx="482">
                  <c:v>8.0333333333333332</c:v>
                </c:pt>
                <c:pt idx="483">
                  <c:v>8.0500000000000007</c:v>
                </c:pt>
                <c:pt idx="484">
                  <c:v>8.0666666666666664</c:v>
                </c:pt>
                <c:pt idx="485">
                  <c:v>8.0833333333333339</c:v>
                </c:pt>
                <c:pt idx="486">
                  <c:v>8.1</c:v>
                </c:pt>
                <c:pt idx="487">
                  <c:v>8.1166666666666671</c:v>
                </c:pt>
                <c:pt idx="488">
                  <c:v>8.1333333333333329</c:v>
                </c:pt>
                <c:pt idx="489">
                  <c:v>8.15</c:v>
                </c:pt>
                <c:pt idx="490">
                  <c:v>8.1666666666666661</c:v>
                </c:pt>
                <c:pt idx="491">
                  <c:v>8.1833333333333336</c:v>
                </c:pt>
                <c:pt idx="492">
                  <c:v>8.1999999999999993</c:v>
                </c:pt>
                <c:pt idx="493">
                  <c:v>8.2166666666666668</c:v>
                </c:pt>
                <c:pt idx="494">
                  <c:v>8.2333333333333325</c:v>
                </c:pt>
                <c:pt idx="495">
                  <c:v>8.25</c:v>
                </c:pt>
                <c:pt idx="496">
                  <c:v>8.2666666666666675</c:v>
                </c:pt>
                <c:pt idx="497">
                  <c:v>8.2833333333333332</c:v>
                </c:pt>
                <c:pt idx="498">
                  <c:v>8.3000000000000007</c:v>
                </c:pt>
                <c:pt idx="499">
                  <c:v>8.3166666666666664</c:v>
                </c:pt>
                <c:pt idx="500">
                  <c:v>8.3333333333333339</c:v>
                </c:pt>
                <c:pt idx="501">
                  <c:v>8.35</c:v>
                </c:pt>
                <c:pt idx="502">
                  <c:v>8.3666666666666671</c:v>
                </c:pt>
                <c:pt idx="503">
                  <c:v>8.3833333333333329</c:v>
                </c:pt>
                <c:pt idx="504">
                  <c:v>8.4</c:v>
                </c:pt>
                <c:pt idx="505">
                  <c:v>8.4166666666666661</c:v>
                </c:pt>
                <c:pt idx="506">
                  <c:v>8.4333333333333336</c:v>
                </c:pt>
                <c:pt idx="507">
                  <c:v>8.4499999999999993</c:v>
                </c:pt>
                <c:pt idx="508">
                  <c:v>8.4666666666666668</c:v>
                </c:pt>
                <c:pt idx="509">
                  <c:v>8.4833333333333325</c:v>
                </c:pt>
                <c:pt idx="510">
                  <c:v>8.5</c:v>
                </c:pt>
                <c:pt idx="511">
                  <c:v>8.5166666666666675</c:v>
                </c:pt>
                <c:pt idx="512">
                  <c:v>8.5333333333333332</c:v>
                </c:pt>
                <c:pt idx="513">
                  <c:v>8.5500000000000007</c:v>
                </c:pt>
                <c:pt idx="514">
                  <c:v>8.5666666666666664</c:v>
                </c:pt>
                <c:pt idx="515">
                  <c:v>8.5833333333333339</c:v>
                </c:pt>
                <c:pt idx="516">
                  <c:v>8.6</c:v>
                </c:pt>
                <c:pt idx="517">
                  <c:v>8.6166666666666671</c:v>
                </c:pt>
                <c:pt idx="518">
                  <c:v>8.6333333333333329</c:v>
                </c:pt>
                <c:pt idx="519">
                  <c:v>8.65</c:v>
                </c:pt>
                <c:pt idx="520">
                  <c:v>8.6666666666666661</c:v>
                </c:pt>
                <c:pt idx="521">
                  <c:v>8.6833333333333336</c:v>
                </c:pt>
                <c:pt idx="522">
                  <c:v>8.6999999999999993</c:v>
                </c:pt>
                <c:pt idx="523">
                  <c:v>8.7166666666666668</c:v>
                </c:pt>
                <c:pt idx="524">
                  <c:v>8.7333333333333325</c:v>
                </c:pt>
                <c:pt idx="525">
                  <c:v>8.75</c:v>
                </c:pt>
                <c:pt idx="526">
                  <c:v>8.7666666666666675</c:v>
                </c:pt>
                <c:pt idx="527">
                  <c:v>8.7833333333333332</c:v>
                </c:pt>
                <c:pt idx="528">
                  <c:v>8.8000000000000007</c:v>
                </c:pt>
                <c:pt idx="529">
                  <c:v>8.8166666666666664</c:v>
                </c:pt>
                <c:pt idx="530">
                  <c:v>8.8333333333333339</c:v>
                </c:pt>
                <c:pt idx="531">
                  <c:v>8.85</c:v>
                </c:pt>
                <c:pt idx="532">
                  <c:v>8.8666666666666671</c:v>
                </c:pt>
                <c:pt idx="533">
                  <c:v>8.8833333333333329</c:v>
                </c:pt>
                <c:pt idx="534">
                  <c:v>8.9</c:v>
                </c:pt>
                <c:pt idx="535">
                  <c:v>8.9166666666666661</c:v>
                </c:pt>
                <c:pt idx="536">
                  <c:v>8.9333333333333336</c:v>
                </c:pt>
                <c:pt idx="537">
                  <c:v>8.9499999999999993</c:v>
                </c:pt>
                <c:pt idx="538">
                  <c:v>8.9666666666666668</c:v>
                </c:pt>
                <c:pt idx="539">
                  <c:v>8.9833333333333325</c:v>
                </c:pt>
                <c:pt idx="540">
                  <c:v>9</c:v>
                </c:pt>
                <c:pt idx="541">
                  <c:v>9.0166666666666675</c:v>
                </c:pt>
                <c:pt idx="542">
                  <c:v>9.0333333333333332</c:v>
                </c:pt>
                <c:pt idx="543">
                  <c:v>9.0500000000000007</c:v>
                </c:pt>
                <c:pt idx="544">
                  <c:v>9.0666666666666664</c:v>
                </c:pt>
                <c:pt idx="545">
                  <c:v>9.0833333333333339</c:v>
                </c:pt>
                <c:pt idx="546">
                  <c:v>9.1</c:v>
                </c:pt>
                <c:pt idx="547">
                  <c:v>9.1166666666666671</c:v>
                </c:pt>
                <c:pt idx="548">
                  <c:v>9.1333333333333329</c:v>
                </c:pt>
                <c:pt idx="549">
                  <c:v>9.15</c:v>
                </c:pt>
                <c:pt idx="550">
                  <c:v>9.1666666666666661</c:v>
                </c:pt>
                <c:pt idx="551">
                  <c:v>9.1833333333333336</c:v>
                </c:pt>
                <c:pt idx="552">
                  <c:v>9.1999999999999993</c:v>
                </c:pt>
                <c:pt idx="553">
                  <c:v>9.2166666666666668</c:v>
                </c:pt>
                <c:pt idx="554">
                  <c:v>9.2333333333333325</c:v>
                </c:pt>
                <c:pt idx="555">
                  <c:v>9.25</c:v>
                </c:pt>
                <c:pt idx="556">
                  <c:v>9.2666666666666675</c:v>
                </c:pt>
                <c:pt idx="557">
                  <c:v>9.2833333333333332</c:v>
                </c:pt>
                <c:pt idx="558">
                  <c:v>9.3000000000000007</c:v>
                </c:pt>
                <c:pt idx="559">
                  <c:v>9.3166666666666664</c:v>
                </c:pt>
                <c:pt idx="560">
                  <c:v>9.3333333333333339</c:v>
                </c:pt>
                <c:pt idx="561">
                  <c:v>9.35</c:v>
                </c:pt>
                <c:pt idx="562">
                  <c:v>9.3666666666666671</c:v>
                </c:pt>
                <c:pt idx="563">
                  <c:v>9.3833333333333329</c:v>
                </c:pt>
                <c:pt idx="564">
                  <c:v>9.4</c:v>
                </c:pt>
                <c:pt idx="565">
                  <c:v>9.4166666666666661</c:v>
                </c:pt>
                <c:pt idx="566">
                  <c:v>9.4333333333333336</c:v>
                </c:pt>
                <c:pt idx="567">
                  <c:v>9.4499999999999993</c:v>
                </c:pt>
                <c:pt idx="568">
                  <c:v>9.4666666666666668</c:v>
                </c:pt>
                <c:pt idx="569">
                  <c:v>9.4833333333333325</c:v>
                </c:pt>
                <c:pt idx="570">
                  <c:v>9.5</c:v>
                </c:pt>
                <c:pt idx="571">
                  <c:v>9.5166666666666675</c:v>
                </c:pt>
                <c:pt idx="572">
                  <c:v>9.5333333333333332</c:v>
                </c:pt>
                <c:pt idx="573">
                  <c:v>9.5500000000000007</c:v>
                </c:pt>
                <c:pt idx="574">
                  <c:v>9.5666666666666664</c:v>
                </c:pt>
                <c:pt idx="575">
                  <c:v>9.5833333333333339</c:v>
                </c:pt>
                <c:pt idx="576">
                  <c:v>9.6</c:v>
                </c:pt>
                <c:pt idx="577">
                  <c:v>9.6166666666666671</c:v>
                </c:pt>
                <c:pt idx="578">
                  <c:v>9.6333333333333329</c:v>
                </c:pt>
                <c:pt idx="579">
                  <c:v>9.65</c:v>
                </c:pt>
                <c:pt idx="580">
                  <c:v>9.6666666666666661</c:v>
                </c:pt>
                <c:pt idx="581">
                  <c:v>9.6833333333333336</c:v>
                </c:pt>
                <c:pt idx="582">
                  <c:v>9.6999999999999993</c:v>
                </c:pt>
                <c:pt idx="583">
                  <c:v>9.7166666666666668</c:v>
                </c:pt>
                <c:pt idx="584">
                  <c:v>9.7333333333333325</c:v>
                </c:pt>
                <c:pt idx="585">
                  <c:v>9.75</c:v>
                </c:pt>
                <c:pt idx="586">
                  <c:v>9.7666666666666675</c:v>
                </c:pt>
                <c:pt idx="587">
                  <c:v>9.7833333333333332</c:v>
                </c:pt>
                <c:pt idx="588">
                  <c:v>9.8000000000000007</c:v>
                </c:pt>
                <c:pt idx="589">
                  <c:v>9.8166666666666664</c:v>
                </c:pt>
                <c:pt idx="590">
                  <c:v>9.8333333333333339</c:v>
                </c:pt>
                <c:pt idx="591">
                  <c:v>9.85</c:v>
                </c:pt>
                <c:pt idx="592">
                  <c:v>9.8666666666666671</c:v>
                </c:pt>
                <c:pt idx="593">
                  <c:v>9.8833333333333329</c:v>
                </c:pt>
                <c:pt idx="594">
                  <c:v>9.9</c:v>
                </c:pt>
                <c:pt idx="595">
                  <c:v>9.9166666666666661</c:v>
                </c:pt>
                <c:pt idx="596">
                  <c:v>9.9333333333333336</c:v>
                </c:pt>
                <c:pt idx="597">
                  <c:v>9.9499999999999993</c:v>
                </c:pt>
                <c:pt idx="598">
                  <c:v>9.9666666666666668</c:v>
                </c:pt>
                <c:pt idx="599">
                  <c:v>9.9833333333333325</c:v>
                </c:pt>
                <c:pt idx="600">
                  <c:v>10</c:v>
                </c:pt>
                <c:pt idx="601">
                  <c:v>10.016666666666667</c:v>
                </c:pt>
                <c:pt idx="602">
                  <c:v>10.033333333333333</c:v>
                </c:pt>
                <c:pt idx="603">
                  <c:v>10.050000000000001</c:v>
                </c:pt>
                <c:pt idx="604">
                  <c:v>10.066666666666666</c:v>
                </c:pt>
                <c:pt idx="605">
                  <c:v>10.083333333333334</c:v>
                </c:pt>
                <c:pt idx="606">
                  <c:v>10.1</c:v>
                </c:pt>
                <c:pt idx="607">
                  <c:v>10.116666666666667</c:v>
                </c:pt>
                <c:pt idx="608">
                  <c:v>10.133333333333333</c:v>
                </c:pt>
                <c:pt idx="609">
                  <c:v>10.15</c:v>
                </c:pt>
                <c:pt idx="610">
                  <c:v>10.166666666666666</c:v>
                </c:pt>
                <c:pt idx="611">
                  <c:v>10.183333333333334</c:v>
                </c:pt>
                <c:pt idx="612">
                  <c:v>10.199999999999999</c:v>
                </c:pt>
                <c:pt idx="613">
                  <c:v>10.216666666666667</c:v>
                </c:pt>
                <c:pt idx="614">
                  <c:v>10.233333333333333</c:v>
                </c:pt>
                <c:pt idx="615">
                  <c:v>10.25</c:v>
                </c:pt>
                <c:pt idx="616">
                  <c:v>10.266666666666667</c:v>
                </c:pt>
                <c:pt idx="617">
                  <c:v>10.283333333333333</c:v>
                </c:pt>
                <c:pt idx="618">
                  <c:v>10.3</c:v>
                </c:pt>
                <c:pt idx="619">
                  <c:v>10.316666666666666</c:v>
                </c:pt>
                <c:pt idx="620">
                  <c:v>10.333333333333334</c:v>
                </c:pt>
                <c:pt idx="621">
                  <c:v>10.35</c:v>
                </c:pt>
                <c:pt idx="622">
                  <c:v>10.366666666666667</c:v>
                </c:pt>
                <c:pt idx="623">
                  <c:v>10.383333333333333</c:v>
                </c:pt>
                <c:pt idx="624">
                  <c:v>10.4</c:v>
                </c:pt>
                <c:pt idx="625">
                  <c:v>10.416666666666666</c:v>
                </c:pt>
                <c:pt idx="626">
                  <c:v>10.433333333333334</c:v>
                </c:pt>
                <c:pt idx="627">
                  <c:v>10.45</c:v>
                </c:pt>
                <c:pt idx="628">
                  <c:v>10.466666666666667</c:v>
                </c:pt>
                <c:pt idx="629">
                  <c:v>10.483333333333333</c:v>
                </c:pt>
                <c:pt idx="630">
                  <c:v>10.5</c:v>
                </c:pt>
                <c:pt idx="631">
                  <c:v>10.516666666666667</c:v>
                </c:pt>
                <c:pt idx="632">
                  <c:v>10.533333333333333</c:v>
                </c:pt>
                <c:pt idx="633">
                  <c:v>10.55</c:v>
                </c:pt>
                <c:pt idx="634">
                  <c:v>10.566666666666666</c:v>
                </c:pt>
                <c:pt idx="635">
                  <c:v>10.583333333333334</c:v>
                </c:pt>
                <c:pt idx="636">
                  <c:v>10.6</c:v>
                </c:pt>
                <c:pt idx="637">
                  <c:v>10.616666666666667</c:v>
                </c:pt>
                <c:pt idx="638">
                  <c:v>10.633333333333333</c:v>
                </c:pt>
                <c:pt idx="639">
                  <c:v>10.65</c:v>
                </c:pt>
                <c:pt idx="640">
                  <c:v>10.666666666666666</c:v>
                </c:pt>
                <c:pt idx="641">
                  <c:v>10.683333333333334</c:v>
                </c:pt>
                <c:pt idx="642">
                  <c:v>10.7</c:v>
                </c:pt>
                <c:pt idx="643">
                  <c:v>10.716666666666667</c:v>
                </c:pt>
                <c:pt idx="644">
                  <c:v>10.733333333333333</c:v>
                </c:pt>
                <c:pt idx="645">
                  <c:v>10.75</c:v>
                </c:pt>
                <c:pt idx="646">
                  <c:v>10.766666666666667</c:v>
                </c:pt>
                <c:pt idx="647">
                  <c:v>10.783333333333333</c:v>
                </c:pt>
                <c:pt idx="648">
                  <c:v>10.8</c:v>
                </c:pt>
                <c:pt idx="649">
                  <c:v>10.816666666666666</c:v>
                </c:pt>
                <c:pt idx="650">
                  <c:v>10.833333333333334</c:v>
                </c:pt>
                <c:pt idx="651">
                  <c:v>10.85</c:v>
                </c:pt>
                <c:pt idx="652">
                  <c:v>10.866666666666667</c:v>
                </c:pt>
                <c:pt idx="653">
                  <c:v>10.883333333333333</c:v>
                </c:pt>
                <c:pt idx="654">
                  <c:v>10.9</c:v>
                </c:pt>
                <c:pt idx="655">
                  <c:v>10.916666666666666</c:v>
                </c:pt>
                <c:pt idx="656">
                  <c:v>10.933333333333334</c:v>
                </c:pt>
                <c:pt idx="657">
                  <c:v>10.95</c:v>
                </c:pt>
                <c:pt idx="658">
                  <c:v>10.966666666666667</c:v>
                </c:pt>
                <c:pt idx="659">
                  <c:v>10.983333333333333</c:v>
                </c:pt>
                <c:pt idx="660">
                  <c:v>11</c:v>
                </c:pt>
                <c:pt idx="661">
                  <c:v>11.016666666666667</c:v>
                </c:pt>
                <c:pt idx="662">
                  <c:v>11.033333333333333</c:v>
                </c:pt>
                <c:pt idx="663">
                  <c:v>11.05</c:v>
                </c:pt>
                <c:pt idx="664">
                  <c:v>11.066666666666666</c:v>
                </c:pt>
                <c:pt idx="665">
                  <c:v>11.083333333333334</c:v>
                </c:pt>
                <c:pt idx="666">
                  <c:v>11.1</c:v>
                </c:pt>
                <c:pt idx="667">
                  <c:v>11.116666666666667</c:v>
                </c:pt>
                <c:pt idx="668">
                  <c:v>11.133333333333333</c:v>
                </c:pt>
                <c:pt idx="669">
                  <c:v>11.15</c:v>
                </c:pt>
                <c:pt idx="670">
                  <c:v>11.166666666666666</c:v>
                </c:pt>
                <c:pt idx="671">
                  <c:v>11.183333333333334</c:v>
                </c:pt>
                <c:pt idx="672">
                  <c:v>11.2</c:v>
                </c:pt>
                <c:pt idx="673">
                  <c:v>11.216666666666667</c:v>
                </c:pt>
                <c:pt idx="674">
                  <c:v>11.233333333333333</c:v>
                </c:pt>
                <c:pt idx="675">
                  <c:v>11.25</c:v>
                </c:pt>
                <c:pt idx="676">
                  <c:v>11.266666666666667</c:v>
                </c:pt>
                <c:pt idx="677">
                  <c:v>11.283333333333333</c:v>
                </c:pt>
                <c:pt idx="678">
                  <c:v>11.3</c:v>
                </c:pt>
                <c:pt idx="679">
                  <c:v>11.316666666666666</c:v>
                </c:pt>
                <c:pt idx="680">
                  <c:v>11.333333333333334</c:v>
                </c:pt>
                <c:pt idx="681">
                  <c:v>11.35</c:v>
                </c:pt>
                <c:pt idx="682">
                  <c:v>11.366666666666667</c:v>
                </c:pt>
                <c:pt idx="683">
                  <c:v>11.383333333333333</c:v>
                </c:pt>
                <c:pt idx="684">
                  <c:v>11.4</c:v>
                </c:pt>
                <c:pt idx="685">
                  <c:v>11.416666666666666</c:v>
                </c:pt>
                <c:pt idx="686">
                  <c:v>11.433333333333334</c:v>
                </c:pt>
                <c:pt idx="687">
                  <c:v>11.45</c:v>
                </c:pt>
                <c:pt idx="688">
                  <c:v>11.466666666666667</c:v>
                </c:pt>
                <c:pt idx="689">
                  <c:v>11.483333333333333</c:v>
                </c:pt>
                <c:pt idx="690">
                  <c:v>11.5</c:v>
                </c:pt>
                <c:pt idx="691">
                  <c:v>11.516666666666667</c:v>
                </c:pt>
                <c:pt idx="692">
                  <c:v>11.533333333333333</c:v>
                </c:pt>
                <c:pt idx="693">
                  <c:v>11.55</c:v>
                </c:pt>
                <c:pt idx="694">
                  <c:v>11.566666666666666</c:v>
                </c:pt>
                <c:pt idx="695">
                  <c:v>11.583333333333334</c:v>
                </c:pt>
                <c:pt idx="696">
                  <c:v>11.6</c:v>
                </c:pt>
                <c:pt idx="697">
                  <c:v>11.616666666666667</c:v>
                </c:pt>
                <c:pt idx="698">
                  <c:v>11.633333333333333</c:v>
                </c:pt>
                <c:pt idx="699">
                  <c:v>11.65</c:v>
                </c:pt>
                <c:pt idx="700">
                  <c:v>11.666666666666666</c:v>
                </c:pt>
                <c:pt idx="701">
                  <c:v>11.683333333333334</c:v>
                </c:pt>
                <c:pt idx="702">
                  <c:v>11.7</c:v>
                </c:pt>
                <c:pt idx="703">
                  <c:v>11.716666666666667</c:v>
                </c:pt>
                <c:pt idx="704">
                  <c:v>11.733333333333333</c:v>
                </c:pt>
                <c:pt idx="705">
                  <c:v>11.75</c:v>
                </c:pt>
                <c:pt idx="706">
                  <c:v>11.766666666666667</c:v>
                </c:pt>
                <c:pt idx="707">
                  <c:v>11.783333333333333</c:v>
                </c:pt>
                <c:pt idx="708">
                  <c:v>11.8</c:v>
                </c:pt>
                <c:pt idx="709">
                  <c:v>11.816666666666666</c:v>
                </c:pt>
                <c:pt idx="710">
                  <c:v>11.833333333333334</c:v>
                </c:pt>
                <c:pt idx="711">
                  <c:v>11.85</c:v>
                </c:pt>
                <c:pt idx="712">
                  <c:v>11.866666666666667</c:v>
                </c:pt>
                <c:pt idx="713">
                  <c:v>11.883333333333333</c:v>
                </c:pt>
                <c:pt idx="714">
                  <c:v>11.9</c:v>
                </c:pt>
                <c:pt idx="715">
                  <c:v>11.916666666666666</c:v>
                </c:pt>
                <c:pt idx="716">
                  <c:v>11.933333333333334</c:v>
                </c:pt>
                <c:pt idx="717">
                  <c:v>11.95</c:v>
                </c:pt>
                <c:pt idx="718">
                  <c:v>11.966666666666667</c:v>
                </c:pt>
                <c:pt idx="719">
                  <c:v>11.983333333333333</c:v>
                </c:pt>
                <c:pt idx="720">
                  <c:v>12</c:v>
                </c:pt>
                <c:pt idx="721">
                  <c:v>12.016666666666667</c:v>
                </c:pt>
                <c:pt idx="722">
                  <c:v>12.033333333333333</c:v>
                </c:pt>
                <c:pt idx="723">
                  <c:v>12.05</c:v>
                </c:pt>
                <c:pt idx="724">
                  <c:v>12.066666666666666</c:v>
                </c:pt>
                <c:pt idx="725">
                  <c:v>12.083333333333334</c:v>
                </c:pt>
                <c:pt idx="726">
                  <c:v>12.1</c:v>
                </c:pt>
                <c:pt idx="727">
                  <c:v>12.116666666666667</c:v>
                </c:pt>
                <c:pt idx="728">
                  <c:v>12.133333333333333</c:v>
                </c:pt>
                <c:pt idx="729">
                  <c:v>12.15</c:v>
                </c:pt>
                <c:pt idx="730">
                  <c:v>12.166666666666666</c:v>
                </c:pt>
                <c:pt idx="731">
                  <c:v>12.183333333333334</c:v>
                </c:pt>
                <c:pt idx="732">
                  <c:v>12.2</c:v>
                </c:pt>
                <c:pt idx="733">
                  <c:v>12.216666666666667</c:v>
                </c:pt>
                <c:pt idx="734">
                  <c:v>12.233333333333333</c:v>
                </c:pt>
                <c:pt idx="735">
                  <c:v>12.25</c:v>
                </c:pt>
                <c:pt idx="736">
                  <c:v>12.266666666666667</c:v>
                </c:pt>
                <c:pt idx="737">
                  <c:v>12.283333333333333</c:v>
                </c:pt>
                <c:pt idx="738">
                  <c:v>12.3</c:v>
                </c:pt>
                <c:pt idx="739">
                  <c:v>12.316666666666666</c:v>
                </c:pt>
                <c:pt idx="740">
                  <c:v>12.333333333333334</c:v>
                </c:pt>
                <c:pt idx="741">
                  <c:v>12.35</c:v>
                </c:pt>
                <c:pt idx="742">
                  <c:v>12.366666666666667</c:v>
                </c:pt>
                <c:pt idx="743">
                  <c:v>12.383333333333333</c:v>
                </c:pt>
                <c:pt idx="744">
                  <c:v>12.4</c:v>
                </c:pt>
                <c:pt idx="745">
                  <c:v>12.416666666666666</c:v>
                </c:pt>
                <c:pt idx="746">
                  <c:v>12.433333333333334</c:v>
                </c:pt>
                <c:pt idx="747">
                  <c:v>12.45</c:v>
                </c:pt>
                <c:pt idx="748">
                  <c:v>12.466666666666667</c:v>
                </c:pt>
                <c:pt idx="749">
                  <c:v>12.483333333333333</c:v>
                </c:pt>
                <c:pt idx="750">
                  <c:v>12.5</c:v>
                </c:pt>
                <c:pt idx="751">
                  <c:v>12.516666666666667</c:v>
                </c:pt>
                <c:pt idx="752">
                  <c:v>12.533333333333333</c:v>
                </c:pt>
                <c:pt idx="753">
                  <c:v>12.55</c:v>
                </c:pt>
                <c:pt idx="754">
                  <c:v>12.566666666666666</c:v>
                </c:pt>
                <c:pt idx="755">
                  <c:v>12.583333333333334</c:v>
                </c:pt>
                <c:pt idx="756">
                  <c:v>12.6</c:v>
                </c:pt>
                <c:pt idx="757">
                  <c:v>12.616666666666667</c:v>
                </c:pt>
                <c:pt idx="758">
                  <c:v>12.633333333333333</c:v>
                </c:pt>
                <c:pt idx="759">
                  <c:v>12.65</c:v>
                </c:pt>
                <c:pt idx="760">
                  <c:v>12.666666666666666</c:v>
                </c:pt>
                <c:pt idx="761">
                  <c:v>12.683333333333334</c:v>
                </c:pt>
                <c:pt idx="762">
                  <c:v>12.7</c:v>
                </c:pt>
                <c:pt idx="763">
                  <c:v>12.716666666666667</c:v>
                </c:pt>
                <c:pt idx="764">
                  <c:v>12.733333333333333</c:v>
                </c:pt>
                <c:pt idx="765">
                  <c:v>12.75</c:v>
                </c:pt>
                <c:pt idx="766">
                  <c:v>12.766666666666667</c:v>
                </c:pt>
                <c:pt idx="767">
                  <c:v>12.783333333333333</c:v>
                </c:pt>
                <c:pt idx="768">
                  <c:v>12.8</c:v>
                </c:pt>
                <c:pt idx="769">
                  <c:v>12.816666666666666</c:v>
                </c:pt>
                <c:pt idx="770">
                  <c:v>12.833333333333334</c:v>
                </c:pt>
                <c:pt idx="771">
                  <c:v>12.85</c:v>
                </c:pt>
                <c:pt idx="772">
                  <c:v>12.866666666666667</c:v>
                </c:pt>
                <c:pt idx="773">
                  <c:v>12.883333333333333</c:v>
                </c:pt>
                <c:pt idx="774">
                  <c:v>12.9</c:v>
                </c:pt>
                <c:pt idx="775">
                  <c:v>12.916666666666666</c:v>
                </c:pt>
                <c:pt idx="776">
                  <c:v>12.933333333333334</c:v>
                </c:pt>
                <c:pt idx="777">
                  <c:v>12.95</c:v>
                </c:pt>
                <c:pt idx="778">
                  <c:v>12.966666666666667</c:v>
                </c:pt>
                <c:pt idx="779">
                  <c:v>12.983333333333333</c:v>
                </c:pt>
                <c:pt idx="780">
                  <c:v>13</c:v>
                </c:pt>
                <c:pt idx="781">
                  <c:v>13.016666666666667</c:v>
                </c:pt>
                <c:pt idx="782">
                  <c:v>13.033333333333333</c:v>
                </c:pt>
                <c:pt idx="783">
                  <c:v>13.05</c:v>
                </c:pt>
                <c:pt idx="784">
                  <c:v>13.066666666666666</c:v>
                </c:pt>
                <c:pt idx="785">
                  <c:v>13.083333333333334</c:v>
                </c:pt>
                <c:pt idx="786">
                  <c:v>13.1</c:v>
                </c:pt>
                <c:pt idx="787">
                  <c:v>13.116666666666667</c:v>
                </c:pt>
                <c:pt idx="788">
                  <c:v>13.133333333333333</c:v>
                </c:pt>
                <c:pt idx="789">
                  <c:v>13.15</c:v>
                </c:pt>
                <c:pt idx="790">
                  <c:v>13.166666666666666</c:v>
                </c:pt>
                <c:pt idx="791">
                  <c:v>13.183333333333334</c:v>
                </c:pt>
                <c:pt idx="792">
                  <c:v>13.2</c:v>
                </c:pt>
                <c:pt idx="793">
                  <c:v>13.216666666666667</c:v>
                </c:pt>
                <c:pt idx="794">
                  <c:v>13.233333333333333</c:v>
                </c:pt>
                <c:pt idx="795">
                  <c:v>13.25</c:v>
                </c:pt>
                <c:pt idx="796">
                  <c:v>13.266666666666667</c:v>
                </c:pt>
                <c:pt idx="797">
                  <c:v>13.283333333333333</c:v>
                </c:pt>
                <c:pt idx="798">
                  <c:v>13.3</c:v>
                </c:pt>
                <c:pt idx="799">
                  <c:v>13.316666666666666</c:v>
                </c:pt>
                <c:pt idx="800">
                  <c:v>13.333333333333334</c:v>
                </c:pt>
                <c:pt idx="801">
                  <c:v>13.35</c:v>
                </c:pt>
                <c:pt idx="802">
                  <c:v>13.366666666666667</c:v>
                </c:pt>
                <c:pt idx="803">
                  <c:v>13.383333333333333</c:v>
                </c:pt>
                <c:pt idx="804">
                  <c:v>13.4</c:v>
                </c:pt>
                <c:pt idx="805">
                  <c:v>13.416666666666666</c:v>
                </c:pt>
                <c:pt idx="806">
                  <c:v>13.433333333333334</c:v>
                </c:pt>
                <c:pt idx="807">
                  <c:v>13.45</c:v>
                </c:pt>
                <c:pt idx="808">
                  <c:v>13.466666666666667</c:v>
                </c:pt>
                <c:pt idx="809">
                  <c:v>13.483333333333333</c:v>
                </c:pt>
                <c:pt idx="810">
                  <c:v>13.5</c:v>
                </c:pt>
                <c:pt idx="811">
                  <c:v>13.516666666666667</c:v>
                </c:pt>
                <c:pt idx="812">
                  <c:v>13.533333333333333</c:v>
                </c:pt>
                <c:pt idx="813">
                  <c:v>13.55</c:v>
                </c:pt>
                <c:pt idx="814">
                  <c:v>13.566666666666666</c:v>
                </c:pt>
                <c:pt idx="815">
                  <c:v>13.583333333333334</c:v>
                </c:pt>
                <c:pt idx="816">
                  <c:v>13.6</c:v>
                </c:pt>
                <c:pt idx="817">
                  <c:v>13.616666666666667</c:v>
                </c:pt>
                <c:pt idx="818">
                  <c:v>13.633333333333333</c:v>
                </c:pt>
                <c:pt idx="819">
                  <c:v>13.65</c:v>
                </c:pt>
                <c:pt idx="820">
                  <c:v>13.666666666666666</c:v>
                </c:pt>
                <c:pt idx="821">
                  <c:v>13.683333333333334</c:v>
                </c:pt>
                <c:pt idx="822">
                  <c:v>13.7</c:v>
                </c:pt>
                <c:pt idx="823">
                  <c:v>13.716666666666667</c:v>
                </c:pt>
                <c:pt idx="824">
                  <c:v>13.733333333333333</c:v>
                </c:pt>
                <c:pt idx="825">
                  <c:v>13.75</c:v>
                </c:pt>
                <c:pt idx="826">
                  <c:v>13.766666666666667</c:v>
                </c:pt>
                <c:pt idx="827">
                  <c:v>13.783333333333333</c:v>
                </c:pt>
                <c:pt idx="828">
                  <c:v>13.8</c:v>
                </c:pt>
                <c:pt idx="829">
                  <c:v>13.816666666666666</c:v>
                </c:pt>
                <c:pt idx="830">
                  <c:v>13.833333333333334</c:v>
                </c:pt>
                <c:pt idx="831">
                  <c:v>13.85</c:v>
                </c:pt>
                <c:pt idx="832">
                  <c:v>13.866666666666667</c:v>
                </c:pt>
                <c:pt idx="833">
                  <c:v>13.883333333333333</c:v>
                </c:pt>
                <c:pt idx="834">
                  <c:v>13.9</c:v>
                </c:pt>
                <c:pt idx="835">
                  <c:v>13.916666666666666</c:v>
                </c:pt>
                <c:pt idx="836">
                  <c:v>13.933333333333334</c:v>
                </c:pt>
                <c:pt idx="837">
                  <c:v>13.95</c:v>
                </c:pt>
                <c:pt idx="838">
                  <c:v>13.966666666666667</c:v>
                </c:pt>
                <c:pt idx="839">
                  <c:v>13.983333333333333</c:v>
                </c:pt>
                <c:pt idx="840">
                  <c:v>14</c:v>
                </c:pt>
                <c:pt idx="841">
                  <c:v>14.016666666666667</c:v>
                </c:pt>
                <c:pt idx="842">
                  <c:v>14.033333333333333</c:v>
                </c:pt>
                <c:pt idx="843">
                  <c:v>14.05</c:v>
                </c:pt>
                <c:pt idx="844">
                  <c:v>14.066666666666666</c:v>
                </c:pt>
                <c:pt idx="845">
                  <c:v>14.083333333333334</c:v>
                </c:pt>
                <c:pt idx="846">
                  <c:v>14.1</c:v>
                </c:pt>
                <c:pt idx="847">
                  <c:v>14.116666666666667</c:v>
                </c:pt>
                <c:pt idx="848">
                  <c:v>14.133333333333333</c:v>
                </c:pt>
                <c:pt idx="849">
                  <c:v>14.15</c:v>
                </c:pt>
                <c:pt idx="850">
                  <c:v>14.166666666666666</c:v>
                </c:pt>
                <c:pt idx="851">
                  <c:v>14.183333333333334</c:v>
                </c:pt>
                <c:pt idx="852">
                  <c:v>14.2</c:v>
                </c:pt>
                <c:pt idx="853">
                  <c:v>14.216666666666667</c:v>
                </c:pt>
                <c:pt idx="854">
                  <c:v>14.233333333333333</c:v>
                </c:pt>
                <c:pt idx="855">
                  <c:v>14.25</c:v>
                </c:pt>
                <c:pt idx="856">
                  <c:v>14.266666666666667</c:v>
                </c:pt>
                <c:pt idx="857">
                  <c:v>14.283333333333333</c:v>
                </c:pt>
                <c:pt idx="858">
                  <c:v>14.3</c:v>
                </c:pt>
                <c:pt idx="859">
                  <c:v>14.316666666666666</c:v>
                </c:pt>
                <c:pt idx="860">
                  <c:v>14.333333333333334</c:v>
                </c:pt>
                <c:pt idx="861">
                  <c:v>14.35</c:v>
                </c:pt>
                <c:pt idx="862">
                  <c:v>14.366666666666667</c:v>
                </c:pt>
                <c:pt idx="863">
                  <c:v>14.383333333333333</c:v>
                </c:pt>
                <c:pt idx="864">
                  <c:v>14.4</c:v>
                </c:pt>
                <c:pt idx="865">
                  <c:v>14.416666666666666</c:v>
                </c:pt>
                <c:pt idx="866">
                  <c:v>14.433333333333334</c:v>
                </c:pt>
                <c:pt idx="867">
                  <c:v>14.45</c:v>
                </c:pt>
                <c:pt idx="868">
                  <c:v>14.466666666666667</c:v>
                </c:pt>
                <c:pt idx="869">
                  <c:v>14.483333333333333</c:v>
                </c:pt>
                <c:pt idx="870">
                  <c:v>14.5</c:v>
                </c:pt>
                <c:pt idx="871">
                  <c:v>14.516666666666667</c:v>
                </c:pt>
                <c:pt idx="872">
                  <c:v>14.533333333333333</c:v>
                </c:pt>
                <c:pt idx="873">
                  <c:v>14.55</c:v>
                </c:pt>
                <c:pt idx="874">
                  <c:v>14.566666666666666</c:v>
                </c:pt>
                <c:pt idx="875">
                  <c:v>14.583333333333334</c:v>
                </c:pt>
                <c:pt idx="876">
                  <c:v>14.6</c:v>
                </c:pt>
                <c:pt idx="877">
                  <c:v>14.616666666666667</c:v>
                </c:pt>
                <c:pt idx="878">
                  <c:v>14.633333333333333</c:v>
                </c:pt>
                <c:pt idx="879">
                  <c:v>14.65</c:v>
                </c:pt>
                <c:pt idx="880">
                  <c:v>14.666666666666666</c:v>
                </c:pt>
                <c:pt idx="881">
                  <c:v>14.683333333333334</c:v>
                </c:pt>
                <c:pt idx="882">
                  <c:v>14.7</c:v>
                </c:pt>
                <c:pt idx="883">
                  <c:v>14.716666666666667</c:v>
                </c:pt>
                <c:pt idx="884">
                  <c:v>14.733333333333333</c:v>
                </c:pt>
                <c:pt idx="885">
                  <c:v>14.75</c:v>
                </c:pt>
                <c:pt idx="886">
                  <c:v>14.766666666666667</c:v>
                </c:pt>
                <c:pt idx="887">
                  <c:v>14.783333333333333</c:v>
                </c:pt>
                <c:pt idx="888">
                  <c:v>14.8</c:v>
                </c:pt>
                <c:pt idx="889">
                  <c:v>14.816666666666666</c:v>
                </c:pt>
                <c:pt idx="890">
                  <c:v>14.833333333333334</c:v>
                </c:pt>
                <c:pt idx="891">
                  <c:v>14.85</c:v>
                </c:pt>
                <c:pt idx="892">
                  <c:v>14.866666666666667</c:v>
                </c:pt>
                <c:pt idx="893">
                  <c:v>14.883333333333333</c:v>
                </c:pt>
                <c:pt idx="894">
                  <c:v>14.9</c:v>
                </c:pt>
                <c:pt idx="895">
                  <c:v>14.916666666666666</c:v>
                </c:pt>
                <c:pt idx="896">
                  <c:v>14.933333333333334</c:v>
                </c:pt>
                <c:pt idx="897">
                  <c:v>14.95</c:v>
                </c:pt>
                <c:pt idx="898">
                  <c:v>14.966666666666667</c:v>
                </c:pt>
                <c:pt idx="899">
                  <c:v>14.983333333333333</c:v>
                </c:pt>
                <c:pt idx="900">
                  <c:v>15</c:v>
                </c:pt>
                <c:pt idx="901">
                  <c:v>15.016666666666667</c:v>
                </c:pt>
                <c:pt idx="902">
                  <c:v>15.033333333333333</c:v>
                </c:pt>
                <c:pt idx="903">
                  <c:v>15.05</c:v>
                </c:pt>
                <c:pt idx="904">
                  <c:v>15.066666666666666</c:v>
                </c:pt>
                <c:pt idx="905">
                  <c:v>15.083333333333334</c:v>
                </c:pt>
                <c:pt idx="906">
                  <c:v>15.1</c:v>
                </c:pt>
                <c:pt idx="907">
                  <c:v>15.116666666666667</c:v>
                </c:pt>
                <c:pt idx="908">
                  <c:v>15.133333333333333</c:v>
                </c:pt>
                <c:pt idx="909">
                  <c:v>15.15</c:v>
                </c:pt>
                <c:pt idx="910">
                  <c:v>15.166666666666666</c:v>
                </c:pt>
                <c:pt idx="911">
                  <c:v>15.183333333333334</c:v>
                </c:pt>
                <c:pt idx="912">
                  <c:v>15.2</c:v>
                </c:pt>
                <c:pt idx="913">
                  <c:v>15.216666666666667</c:v>
                </c:pt>
                <c:pt idx="914">
                  <c:v>15.233333333333333</c:v>
                </c:pt>
                <c:pt idx="915">
                  <c:v>15.25</c:v>
                </c:pt>
                <c:pt idx="916">
                  <c:v>15.266666666666667</c:v>
                </c:pt>
                <c:pt idx="917">
                  <c:v>15.283333333333333</c:v>
                </c:pt>
                <c:pt idx="918">
                  <c:v>15.3</c:v>
                </c:pt>
                <c:pt idx="919">
                  <c:v>15.316666666666666</c:v>
                </c:pt>
                <c:pt idx="920">
                  <c:v>15.333333333333334</c:v>
                </c:pt>
                <c:pt idx="921">
                  <c:v>15.35</c:v>
                </c:pt>
                <c:pt idx="922">
                  <c:v>15.366666666666667</c:v>
                </c:pt>
                <c:pt idx="923">
                  <c:v>15.383333333333333</c:v>
                </c:pt>
                <c:pt idx="924">
                  <c:v>15.4</c:v>
                </c:pt>
                <c:pt idx="925">
                  <c:v>15.416666666666666</c:v>
                </c:pt>
                <c:pt idx="926">
                  <c:v>15.433333333333334</c:v>
                </c:pt>
                <c:pt idx="927">
                  <c:v>15.45</c:v>
                </c:pt>
                <c:pt idx="928">
                  <c:v>15.466666666666667</c:v>
                </c:pt>
                <c:pt idx="929">
                  <c:v>15.483333333333333</c:v>
                </c:pt>
                <c:pt idx="930">
                  <c:v>15.5</c:v>
                </c:pt>
                <c:pt idx="931">
                  <c:v>15.516666666666667</c:v>
                </c:pt>
                <c:pt idx="932">
                  <c:v>15.533333333333333</c:v>
                </c:pt>
                <c:pt idx="933">
                  <c:v>15.55</c:v>
                </c:pt>
                <c:pt idx="934">
                  <c:v>15.566666666666666</c:v>
                </c:pt>
                <c:pt idx="935">
                  <c:v>15.583333333333334</c:v>
                </c:pt>
                <c:pt idx="936">
                  <c:v>15.6</c:v>
                </c:pt>
                <c:pt idx="937">
                  <c:v>15.616666666666667</c:v>
                </c:pt>
                <c:pt idx="938">
                  <c:v>15.633333333333333</c:v>
                </c:pt>
                <c:pt idx="939">
                  <c:v>15.65</c:v>
                </c:pt>
                <c:pt idx="940">
                  <c:v>15.666666666666666</c:v>
                </c:pt>
                <c:pt idx="941">
                  <c:v>15.683333333333334</c:v>
                </c:pt>
                <c:pt idx="942">
                  <c:v>15.7</c:v>
                </c:pt>
                <c:pt idx="943">
                  <c:v>15.716666666666667</c:v>
                </c:pt>
                <c:pt idx="944">
                  <c:v>15.733333333333333</c:v>
                </c:pt>
                <c:pt idx="945">
                  <c:v>15.75</c:v>
                </c:pt>
                <c:pt idx="946">
                  <c:v>15.766666666666667</c:v>
                </c:pt>
                <c:pt idx="947">
                  <c:v>15.783333333333333</c:v>
                </c:pt>
                <c:pt idx="948">
                  <c:v>15.8</c:v>
                </c:pt>
                <c:pt idx="949">
                  <c:v>15.816666666666666</c:v>
                </c:pt>
                <c:pt idx="950">
                  <c:v>15.833333333333334</c:v>
                </c:pt>
                <c:pt idx="951">
                  <c:v>15.85</c:v>
                </c:pt>
                <c:pt idx="952">
                  <c:v>15.866666666666667</c:v>
                </c:pt>
                <c:pt idx="953">
                  <c:v>15.883333333333333</c:v>
                </c:pt>
                <c:pt idx="954">
                  <c:v>15.9</c:v>
                </c:pt>
                <c:pt idx="955">
                  <c:v>15.916666666666666</c:v>
                </c:pt>
                <c:pt idx="956">
                  <c:v>15.933333333333334</c:v>
                </c:pt>
                <c:pt idx="957">
                  <c:v>15.95</c:v>
                </c:pt>
                <c:pt idx="958">
                  <c:v>15.966666666666667</c:v>
                </c:pt>
                <c:pt idx="959">
                  <c:v>15.983333333333333</c:v>
                </c:pt>
                <c:pt idx="960">
                  <c:v>16</c:v>
                </c:pt>
                <c:pt idx="961">
                  <c:v>16.016666666666666</c:v>
                </c:pt>
                <c:pt idx="962">
                  <c:v>16.033333333333335</c:v>
                </c:pt>
                <c:pt idx="963">
                  <c:v>16.05</c:v>
                </c:pt>
                <c:pt idx="964">
                  <c:v>16.066666666666666</c:v>
                </c:pt>
                <c:pt idx="965">
                  <c:v>16.083333333333332</c:v>
                </c:pt>
                <c:pt idx="966">
                  <c:v>16.100000000000001</c:v>
                </c:pt>
                <c:pt idx="967">
                  <c:v>16.116666666666667</c:v>
                </c:pt>
                <c:pt idx="968">
                  <c:v>16.133333333333333</c:v>
                </c:pt>
                <c:pt idx="969">
                  <c:v>16.149999999999999</c:v>
                </c:pt>
                <c:pt idx="970">
                  <c:v>16.166666666666668</c:v>
                </c:pt>
                <c:pt idx="971">
                  <c:v>16.183333333333334</c:v>
                </c:pt>
                <c:pt idx="972">
                  <c:v>16.2</c:v>
                </c:pt>
                <c:pt idx="973">
                  <c:v>16.216666666666665</c:v>
                </c:pt>
                <c:pt idx="974">
                  <c:v>16.233333333333334</c:v>
                </c:pt>
                <c:pt idx="975">
                  <c:v>16.25</c:v>
                </c:pt>
                <c:pt idx="976">
                  <c:v>16.266666666666666</c:v>
                </c:pt>
                <c:pt idx="977">
                  <c:v>16.283333333333335</c:v>
                </c:pt>
                <c:pt idx="978">
                  <c:v>16.3</c:v>
                </c:pt>
                <c:pt idx="979">
                  <c:v>16.316666666666666</c:v>
                </c:pt>
                <c:pt idx="980">
                  <c:v>16.333333333333332</c:v>
                </c:pt>
                <c:pt idx="981">
                  <c:v>16.350000000000001</c:v>
                </c:pt>
                <c:pt idx="982">
                  <c:v>16.366666666666667</c:v>
                </c:pt>
                <c:pt idx="983">
                  <c:v>16.383333333333333</c:v>
                </c:pt>
                <c:pt idx="984">
                  <c:v>16.399999999999999</c:v>
                </c:pt>
                <c:pt idx="985">
                  <c:v>16.416666666666668</c:v>
                </c:pt>
                <c:pt idx="986">
                  <c:v>16.433333333333334</c:v>
                </c:pt>
                <c:pt idx="987">
                  <c:v>16.45</c:v>
                </c:pt>
                <c:pt idx="988">
                  <c:v>16.466666666666665</c:v>
                </c:pt>
                <c:pt idx="989">
                  <c:v>16.483333333333334</c:v>
                </c:pt>
                <c:pt idx="990">
                  <c:v>16.5</c:v>
                </c:pt>
                <c:pt idx="991">
                  <c:v>16.516666666666666</c:v>
                </c:pt>
                <c:pt idx="992">
                  <c:v>16.533333333333335</c:v>
                </c:pt>
                <c:pt idx="993">
                  <c:v>16.55</c:v>
                </c:pt>
                <c:pt idx="994">
                  <c:v>16.566666666666666</c:v>
                </c:pt>
                <c:pt idx="995">
                  <c:v>16.583333333333332</c:v>
                </c:pt>
                <c:pt idx="996">
                  <c:v>16.600000000000001</c:v>
                </c:pt>
                <c:pt idx="997">
                  <c:v>16.616666666666667</c:v>
                </c:pt>
                <c:pt idx="998">
                  <c:v>16.633333333333333</c:v>
                </c:pt>
                <c:pt idx="999">
                  <c:v>16.649999999999999</c:v>
                </c:pt>
                <c:pt idx="1000">
                  <c:v>16.666666666666668</c:v>
                </c:pt>
                <c:pt idx="1001">
                  <c:v>16.683333333333334</c:v>
                </c:pt>
                <c:pt idx="1002">
                  <c:v>16.7</c:v>
                </c:pt>
                <c:pt idx="1003">
                  <c:v>16.716666666666665</c:v>
                </c:pt>
                <c:pt idx="1004">
                  <c:v>16.733333333333334</c:v>
                </c:pt>
                <c:pt idx="1005">
                  <c:v>16.75</c:v>
                </c:pt>
                <c:pt idx="1006">
                  <c:v>16.766666666666666</c:v>
                </c:pt>
                <c:pt idx="1007">
                  <c:v>16.783333333333335</c:v>
                </c:pt>
                <c:pt idx="1008">
                  <c:v>16.8</c:v>
                </c:pt>
                <c:pt idx="1009">
                  <c:v>16.816666666666666</c:v>
                </c:pt>
                <c:pt idx="1010">
                  <c:v>16.833333333333332</c:v>
                </c:pt>
                <c:pt idx="1011">
                  <c:v>16.850000000000001</c:v>
                </c:pt>
                <c:pt idx="1012">
                  <c:v>16.866666666666667</c:v>
                </c:pt>
                <c:pt idx="1013">
                  <c:v>16.883333333333333</c:v>
                </c:pt>
                <c:pt idx="1014">
                  <c:v>16.899999999999999</c:v>
                </c:pt>
                <c:pt idx="1015">
                  <c:v>16.916666666666668</c:v>
                </c:pt>
                <c:pt idx="1016">
                  <c:v>16.933333333333334</c:v>
                </c:pt>
                <c:pt idx="1017">
                  <c:v>16.95</c:v>
                </c:pt>
                <c:pt idx="1018">
                  <c:v>16.966666666666665</c:v>
                </c:pt>
                <c:pt idx="1019">
                  <c:v>16.983333333333334</c:v>
                </c:pt>
                <c:pt idx="1020">
                  <c:v>17</c:v>
                </c:pt>
                <c:pt idx="1021">
                  <c:v>17.016666666666666</c:v>
                </c:pt>
                <c:pt idx="1022">
                  <c:v>17.033333333333335</c:v>
                </c:pt>
                <c:pt idx="1023">
                  <c:v>17.05</c:v>
                </c:pt>
                <c:pt idx="1024">
                  <c:v>17.066666666666666</c:v>
                </c:pt>
                <c:pt idx="1025">
                  <c:v>17.083333333333332</c:v>
                </c:pt>
                <c:pt idx="1026">
                  <c:v>17.100000000000001</c:v>
                </c:pt>
                <c:pt idx="1027">
                  <c:v>17.116666666666667</c:v>
                </c:pt>
                <c:pt idx="1028">
                  <c:v>17.133333333333333</c:v>
                </c:pt>
                <c:pt idx="1029">
                  <c:v>17.149999999999999</c:v>
                </c:pt>
                <c:pt idx="1030">
                  <c:v>17.166666666666668</c:v>
                </c:pt>
                <c:pt idx="1031">
                  <c:v>17.183333333333334</c:v>
                </c:pt>
                <c:pt idx="1032">
                  <c:v>17.2</c:v>
                </c:pt>
                <c:pt idx="1033">
                  <c:v>17.216666666666665</c:v>
                </c:pt>
                <c:pt idx="1034">
                  <c:v>17.233333333333334</c:v>
                </c:pt>
                <c:pt idx="1035">
                  <c:v>17.25</c:v>
                </c:pt>
                <c:pt idx="1036">
                  <c:v>17.266666666666666</c:v>
                </c:pt>
                <c:pt idx="1037">
                  <c:v>17.283333333333335</c:v>
                </c:pt>
                <c:pt idx="1038">
                  <c:v>17.3</c:v>
                </c:pt>
                <c:pt idx="1039">
                  <c:v>17.316666666666666</c:v>
                </c:pt>
                <c:pt idx="1040">
                  <c:v>17.333333333333332</c:v>
                </c:pt>
                <c:pt idx="1041">
                  <c:v>17.350000000000001</c:v>
                </c:pt>
                <c:pt idx="1042">
                  <c:v>17.366666666666667</c:v>
                </c:pt>
                <c:pt idx="1043">
                  <c:v>17.383333333333333</c:v>
                </c:pt>
                <c:pt idx="1044">
                  <c:v>17.399999999999999</c:v>
                </c:pt>
                <c:pt idx="1045">
                  <c:v>17.416666666666668</c:v>
                </c:pt>
                <c:pt idx="1046">
                  <c:v>17.433333333333334</c:v>
                </c:pt>
                <c:pt idx="1047">
                  <c:v>17.45</c:v>
                </c:pt>
                <c:pt idx="1048">
                  <c:v>17.466666666666665</c:v>
                </c:pt>
                <c:pt idx="1049">
                  <c:v>17.483333333333334</c:v>
                </c:pt>
                <c:pt idx="1050">
                  <c:v>17.5</c:v>
                </c:pt>
                <c:pt idx="1051">
                  <c:v>17.516666666666666</c:v>
                </c:pt>
                <c:pt idx="1052">
                  <c:v>17.533333333333335</c:v>
                </c:pt>
                <c:pt idx="1053">
                  <c:v>17.55</c:v>
                </c:pt>
                <c:pt idx="1054">
                  <c:v>17.566666666666666</c:v>
                </c:pt>
                <c:pt idx="1055">
                  <c:v>17.583333333333332</c:v>
                </c:pt>
                <c:pt idx="1056">
                  <c:v>17.600000000000001</c:v>
                </c:pt>
                <c:pt idx="1057">
                  <c:v>17.616666666666667</c:v>
                </c:pt>
                <c:pt idx="1058">
                  <c:v>17.633333333333333</c:v>
                </c:pt>
                <c:pt idx="1059">
                  <c:v>17.649999999999999</c:v>
                </c:pt>
                <c:pt idx="1060">
                  <c:v>17.666666666666668</c:v>
                </c:pt>
                <c:pt idx="1061">
                  <c:v>17.683333333333334</c:v>
                </c:pt>
                <c:pt idx="1062">
                  <c:v>17.7</c:v>
                </c:pt>
                <c:pt idx="1063">
                  <c:v>17.716666666666665</c:v>
                </c:pt>
                <c:pt idx="1064">
                  <c:v>17.733333333333334</c:v>
                </c:pt>
                <c:pt idx="1065">
                  <c:v>17.75</c:v>
                </c:pt>
                <c:pt idx="1066">
                  <c:v>17.766666666666666</c:v>
                </c:pt>
                <c:pt idx="1067">
                  <c:v>17.783333333333335</c:v>
                </c:pt>
                <c:pt idx="1068">
                  <c:v>17.8</c:v>
                </c:pt>
                <c:pt idx="1069">
                  <c:v>17.816666666666666</c:v>
                </c:pt>
                <c:pt idx="1070">
                  <c:v>17.833333333333332</c:v>
                </c:pt>
                <c:pt idx="1071">
                  <c:v>17.850000000000001</c:v>
                </c:pt>
                <c:pt idx="1072">
                  <c:v>17.866666666666667</c:v>
                </c:pt>
                <c:pt idx="1073">
                  <c:v>17.883333333333333</c:v>
                </c:pt>
                <c:pt idx="1074">
                  <c:v>17.899999999999999</c:v>
                </c:pt>
                <c:pt idx="1075">
                  <c:v>17.916666666666668</c:v>
                </c:pt>
                <c:pt idx="1076">
                  <c:v>17.933333333333334</c:v>
                </c:pt>
                <c:pt idx="1077">
                  <c:v>17.95</c:v>
                </c:pt>
                <c:pt idx="1078">
                  <c:v>17.966666666666665</c:v>
                </c:pt>
                <c:pt idx="1079">
                  <c:v>17.983333333333334</c:v>
                </c:pt>
                <c:pt idx="1080">
                  <c:v>18</c:v>
                </c:pt>
                <c:pt idx="1081">
                  <c:v>18.016666666666666</c:v>
                </c:pt>
                <c:pt idx="1082">
                  <c:v>18.033333333333335</c:v>
                </c:pt>
                <c:pt idx="1083">
                  <c:v>18.05</c:v>
                </c:pt>
                <c:pt idx="1084">
                  <c:v>18.066666666666666</c:v>
                </c:pt>
                <c:pt idx="1085">
                  <c:v>18.083333333333332</c:v>
                </c:pt>
                <c:pt idx="1086">
                  <c:v>18.100000000000001</c:v>
                </c:pt>
                <c:pt idx="1087">
                  <c:v>18.116666666666667</c:v>
                </c:pt>
                <c:pt idx="1088">
                  <c:v>18.133333333333333</c:v>
                </c:pt>
                <c:pt idx="1089">
                  <c:v>18.149999999999999</c:v>
                </c:pt>
                <c:pt idx="1090">
                  <c:v>18.166666666666668</c:v>
                </c:pt>
                <c:pt idx="1091">
                  <c:v>18.183333333333334</c:v>
                </c:pt>
                <c:pt idx="1092">
                  <c:v>18.2</c:v>
                </c:pt>
                <c:pt idx="1093">
                  <c:v>18.216666666666665</c:v>
                </c:pt>
                <c:pt idx="1094">
                  <c:v>18.233333333333334</c:v>
                </c:pt>
                <c:pt idx="1095">
                  <c:v>18.25</c:v>
                </c:pt>
                <c:pt idx="1096">
                  <c:v>18.266666666666666</c:v>
                </c:pt>
                <c:pt idx="1097">
                  <c:v>18.283333333333335</c:v>
                </c:pt>
                <c:pt idx="1098">
                  <c:v>18.3</c:v>
                </c:pt>
                <c:pt idx="1099">
                  <c:v>18.316666666666666</c:v>
                </c:pt>
                <c:pt idx="1100">
                  <c:v>18.333333333333332</c:v>
                </c:pt>
                <c:pt idx="1101">
                  <c:v>18.350000000000001</c:v>
                </c:pt>
                <c:pt idx="1102">
                  <c:v>18.366666666666667</c:v>
                </c:pt>
                <c:pt idx="1103">
                  <c:v>18.383333333333333</c:v>
                </c:pt>
                <c:pt idx="1104">
                  <c:v>18.399999999999999</c:v>
                </c:pt>
                <c:pt idx="1105">
                  <c:v>18.416666666666668</c:v>
                </c:pt>
                <c:pt idx="1106">
                  <c:v>18.433333333333334</c:v>
                </c:pt>
                <c:pt idx="1107">
                  <c:v>18.45</c:v>
                </c:pt>
                <c:pt idx="1108">
                  <c:v>18.466666666666665</c:v>
                </c:pt>
                <c:pt idx="1109">
                  <c:v>18.483333333333334</c:v>
                </c:pt>
                <c:pt idx="1110">
                  <c:v>18.5</c:v>
                </c:pt>
                <c:pt idx="1111">
                  <c:v>18.516666666666666</c:v>
                </c:pt>
                <c:pt idx="1112">
                  <c:v>18.533333333333335</c:v>
                </c:pt>
                <c:pt idx="1113">
                  <c:v>18.55</c:v>
                </c:pt>
                <c:pt idx="1114">
                  <c:v>18.566666666666666</c:v>
                </c:pt>
                <c:pt idx="1115">
                  <c:v>18.583333333333332</c:v>
                </c:pt>
                <c:pt idx="1116">
                  <c:v>18.600000000000001</c:v>
                </c:pt>
                <c:pt idx="1117">
                  <c:v>18.616666666666667</c:v>
                </c:pt>
                <c:pt idx="1118">
                  <c:v>18.633333333333333</c:v>
                </c:pt>
                <c:pt idx="1119">
                  <c:v>18.649999999999999</c:v>
                </c:pt>
                <c:pt idx="1120">
                  <c:v>18.666666666666668</c:v>
                </c:pt>
                <c:pt idx="1121">
                  <c:v>18.683333333333334</c:v>
                </c:pt>
                <c:pt idx="1122">
                  <c:v>18.7</c:v>
                </c:pt>
                <c:pt idx="1123">
                  <c:v>18.716666666666665</c:v>
                </c:pt>
                <c:pt idx="1124">
                  <c:v>18.733333333333334</c:v>
                </c:pt>
                <c:pt idx="1125">
                  <c:v>18.75</c:v>
                </c:pt>
                <c:pt idx="1126">
                  <c:v>18.766666666666666</c:v>
                </c:pt>
                <c:pt idx="1127">
                  <c:v>18.783333333333335</c:v>
                </c:pt>
                <c:pt idx="1128">
                  <c:v>18.8</c:v>
                </c:pt>
                <c:pt idx="1129">
                  <c:v>18.816666666666666</c:v>
                </c:pt>
                <c:pt idx="1130">
                  <c:v>18.833333333333332</c:v>
                </c:pt>
                <c:pt idx="1131">
                  <c:v>18.850000000000001</c:v>
                </c:pt>
                <c:pt idx="1132">
                  <c:v>18.866666666666667</c:v>
                </c:pt>
                <c:pt idx="1133">
                  <c:v>18.883333333333333</c:v>
                </c:pt>
                <c:pt idx="1134">
                  <c:v>18.899999999999999</c:v>
                </c:pt>
                <c:pt idx="1135">
                  <c:v>18.916666666666668</c:v>
                </c:pt>
                <c:pt idx="1136">
                  <c:v>18.933333333333334</c:v>
                </c:pt>
                <c:pt idx="1137">
                  <c:v>18.95</c:v>
                </c:pt>
                <c:pt idx="1138">
                  <c:v>18.966666666666665</c:v>
                </c:pt>
                <c:pt idx="1139">
                  <c:v>18.983333333333334</c:v>
                </c:pt>
                <c:pt idx="1140">
                  <c:v>19</c:v>
                </c:pt>
                <c:pt idx="1141">
                  <c:v>19.016666666666666</c:v>
                </c:pt>
                <c:pt idx="1142">
                  <c:v>19.033333333333335</c:v>
                </c:pt>
                <c:pt idx="1143">
                  <c:v>19.05</c:v>
                </c:pt>
                <c:pt idx="1144">
                  <c:v>19.066666666666666</c:v>
                </c:pt>
                <c:pt idx="1145">
                  <c:v>19.083333333333332</c:v>
                </c:pt>
                <c:pt idx="1146">
                  <c:v>19.100000000000001</c:v>
                </c:pt>
                <c:pt idx="1147">
                  <c:v>19.116666666666667</c:v>
                </c:pt>
                <c:pt idx="1148">
                  <c:v>19.133333333333333</c:v>
                </c:pt>
                <c:pt idx="1149">
                  <c:v>19.149999999999999</c:v>
                </c:pt>
                <c:pt idx="1150">
                  <c:v>19.166666666666668</c:v>
                </c:pt>
                <c:pt idx="1151">
                  <c:v>19.183333333333334</c:v>
                </c:pt>
                <c:pt idx="1152">
                  <c:v>19.2</c:v>
                </c:pt>
                <c:pt idx="1153">
                  <c:v>19.216666666666665</c:v>
                </c:pt>
                <c:pt idx="1154">
                  <c:v>19.233333333333334</c:v>
                </c:pt>
                <c:pt idx="1155">
                  <c:v>19.25</c:v>
                </c:pt>
                <c:pt idx="1156">
                  <c:v>19.266666666666666</c:v>
                </c:pt>
                <c:pt idx="1157">
                  <c:v>19.283333333333335</c:v>
                </c:pt>
                <c:pt idx="1158">
                  <c:v>19.3</c:v>
                </c:pt>
                <c:pt idx="1159">
                  <c:v>19.316666666666666</c:v>
                </c:pt>
                <c:pt idx="1160">
                  <c:v>19.333333333333332</c:v>
                </c:pt>
                <c:pt idx="1161">
                  <c:v>19.350000000000001</c:v>
                </c:pt>
                <c:pt idx="1162">
                  <c:v>19.366666666666667</c:v>
                </c:pt>
                <c:pt idx="1163">
                  <c:v>19.383333333333333</c:v>
                </c:pt>
                <c:pt idx="1164">
                  <c:v>19.399999999999999</c:v>
                </c:pt>
                <c:pt idx="1165">
                  <c:v>19.416666666666668</c:v>
                </c:pt>
                <c:pt idx="1166">
                  <c:v>19.433333333333334</c:v>
                </c:pt>
                <c:pt idx="1167">
                  <c:v>19.45</c:v>
                </c:pt>
                <c:pt idx="1168">
                  <c:v>19.466666666666665</c:v>
                </c:pt>
                <c:pt idx="1169">
                  <c:v>19.483333333333334</c:v>
                </c:pt>
                <c:pt idx="1170">
                  <c:v>19.5</c:v>
                </c:pt>
                <c:pt idx="1171">
                  <c:v>19.516666666666666</c:v>
                </c:pt>
                <c:pt idx="1172">
                  <c:v>19.533333333333335</c:v>
                </c:pt>
                <c:pt idx="1173">
                  <c:v>19.55</c:v>
                </c:pt>
                <c:pt idx="1174">
                  <c:v>19.566666666666666</c:v>
                </c:pt>
                <c:pt idx="1175">
                  <c:v>19.583333333333332</c:v>
                </c:pt>
                <c:pt idx="1176">
                  <c:v>19.600000000000001</c:v>
                </c:pt>
                <c:pt idx="1177">
                  <c:v>19.616666666666667</c:v>
                </c:pt>
                <c:pt idx="1178">
                  <c:v>19.633333333333333</c:v>
                </c:pt>
                <c:pt idx="1179">
                  <c:v>19.649999999999999</c:v>
                </c:pt>
                <c:pt idx="1180">
                  <c:v>19.666666666666668</c:v>
                </c:pt>
                <c:pt idx="1181">
                  <c:v>19.683333333333334</c:v>
                </c:pt>
                <c:pt idx="1182">
                  <c:v>19.7</c:v>
                </c:pt>
                <c:pt idx="1183">
                  <c:v>19.716666666666665</c:v>
                </c:pt>
                <c:pt idx="1184">
                  <c:v>19.733333333333334</c:v>
                </c:pt>
                <c:pt idx="1185">
                  <c:v>19.75</c:v>
                </c:pt>
                <c:pt idx="1186">
                  <c:v>19.766666666666666</c:v>
                </c:pt>
                <c:pt idx="1187">
                  <c:v>19.783333333333335</c:v>
                </c:pt>
                <c:pt idx="1188">
                  <c:v>19.8</c:v>
                </c:pt>
                <c:pt idx="1189">
                  <c:v>19.816666666666666</c:v>
                </c:pt>
                <c:pt idx="1190">
                  <c:v>19.833333333333332</c:v>
                </c:pt>
                <c:pt idx="1191">
                  <c:v>19.850000000000001</c:v>
                </c:pt>
                <c:pt idx="1192">
                  <c:v>19.866666666666667</c:v>
                </c:pt>
                <c:pt idx="1193">
                  <c:v>19.883333333333333</c:v>
                </c:pt>
                <c:pt idx="1194">
                  <c:v>19.899999999999999</c:v>
                </c:pt>
                <c:pt idx="1195">
                  <c:v>19.916666666666668</c:v>
                </c:pt>
                <c:pt idx="1196">
                  <c:v>19.933333333333334</c:v>
                </c:pt>
                <c:pt idx="1197">
                  <c:v>19.95</c:v>
                </c:pt>
                <c:pt idx="1198">
                  <c:v>19.966666666666665</c:v>
                </c:pt>
                <c:pt idx="1199">
                  <c:v>19.983333333333334</c:v>
                </c:pt>
                <c:pt idx="1200">
                  <c:v>20</c:v>
                </c:pt>
                <c:pt idx="1201">
                  <c:v>20.016666666666666</c:v>
                </c:pt>
                <c:pt idx="1202">
                  <c:v>20.033333333333335</c:v>
                </c:pt>
                <c:pt idx="1203">
                  <c:v>20.05</c:v>
                </c:pt>
                <c:pt idx="1204">
                  <c:v>20.066666666666666</c:v>
                </c:pt>
                <c:pt idx="1205">
                  <c:v>20.083333333333332</c:v>
                </c:pt>
                <c:pt idx="1206">
                  <c:v>20.100000000000001</c:v>
                </c:pt>
                <c:pt idx="1207">
                  <c:v>20.116666666666667</c:v>
                </c:pt>
                <c:pt idx="1208">
                  <c:v>20.133333333333333</c:v>
                </c:pt>
                <c:pt idx="1209">
                  <c:v>20.149999999999999</c:v>
                </c:pt>
                <c:pt idx="1210">
                  <c:v>20.166666666666668</c:v>
                </c:pt>
                <c:pt idx="1211">
                  <c:v>20.183333333333334</c:v>
                </c:pt>
                <c:pt idx="1212">
                  <c:v>20.2</c:v>
                </c:pt>
                <c:pt idx="1213">
                  <c:v>20.216666666666665</c:v>
                </c:pt>
                <c:pt idx="1214">
                  <c:v>20.233333333333334</c:v>
                </c:pt>
                <c:pt idx="1215">
                  <c:v>20.25</c:v>
                </c:pt>
                <c:pt idx="1216">
                  <c:v>20.266666666666666</c:v>
                </c:pt>
                <c:pt idx="1217">
                  <c:v>20.283333333333335</c:v>
                </c:pt>
                <c:pt idx="1218">
                  <c:v>20.3</c:v>
                </c:pt>
                <c:pt idx="1219">
                  <c:v>20.316666666666666</c:v>
                </c:pt>
                <c:pt idx="1220">
                  <c:v>20.333333333333332</c:v>
                </c:pt>
                <c:pt idx="1221">
                  <c:v>20.350000000000001</c:v>
                </c:pt>
                <c:pt idx="1222">
                  <c:v>20.366666666666667</c:v>
                </c:pt>
                <c:pt idx="1223">
                  <c:v>20.383333333333333</c:v>
                </c:pt>
                <c:pt idx="1224">
                  <c:v>20.399999999999999</c:v>
                </c:pt>
                <c:pt idx="1225">
                  <c:v>20.416666666666668</c:v>
                </c:pt>
                <c:pt idx="1226">
                  <c:v>20.433333333333334</c:v>
                </c:pt>
                <c:pt idx="1227">
                  <c:v>20.45</c:v>
                </c:pt>
                <c:pt idx="1228">
                  <c:v>20.466666666666665</c:v>
                </c:pt>
                <c:pt idx="1229">
                  <c:v>20.483333333333334</c:v>
                </c:pt>
                <c:pt idx="1230">
                  <c:v>20.5</c:v>
                </c:pt>
                <c:pt idx="1231">
                  <c:v>20.516666666666666</c:v>
                </c:pt>
                <c:pt idx="1232">
                  <c:v>20.533333333333335</c:v>
                </c:pt>
                <c:pt idx="1233">
                  <c:v>20.55</c:v>
                </c:pt>
                <c:pt idx="1234">
                  <c:v>20.566666666666666</c:v>
                </c:pt>
                <c:pt idx="1235">
                  <c:v>20.583333333333332</c:v>
                </c:pt>
                <c:pt idx="1236">
                  <c:v>20.6</c:v>
                </c:pt>
                <c:pt idx="1237">
                  <c:v>20.616666666666667</c:v>
                </c:pt>
                <c:pt idx="1238">
                  <c:v>20.633333333333333</c:v>
                </c:pt>
                <c:pt idx="1239">
                  <c:v>20.65</c:v>
                </c:pt>
                <c:pt idx="1240">
                  <c:v>20.666666666666668</c:v>
                </c:pt>
                <c:pt idx="1241">
                  <c:v>20.683333333333334</c:v>
                </c:pt>
                <c:pt idx="1242">
                  <c:v>20.7</c:v>
                </c:pt>
                <c:pt idx="1243">
                  <c:v>20.716666666666665</c:v>
                </c:pt>
                <c:pt idx="1244">
                  <c:v>20.733333333333334</c:v>
                </c:pt>
                <c:pt idx="1245">
                  <c:v>20.75</c:v>
                </c:pt>
                <c:pt idx="1246">
                  <c:v>20.766666666666666</c:v>
                </c:pt>
                <c:pt idx="1247">
                  <c:v>20.783333333333335</c:v>
                </c:pt>
                <c:pt idx="1248">
                  <c:v>20.8</c:v>
                </c:pt>
                <c:pt idx="1249">
                  <c:v>20.816666666666666</c:v>
                </c:pt>
                <c:pt idx="1250">
                  <c:v>20.833333333333332</c:v>
                </c:pt>
                <c:pt idx="1251">
                  <c:v>20.85</c:v>
                </c:pt>
                <c:pt idx="1252">
                  <c:v>20.866666666666667</c:v>
                </c:pt>
                <c:pt idx="1253">
                  <c:v>20.883333333333333</c:v>
                </c:pt>
                <c:pt idx="1254">
                  <c:v>20.9</c:v>
                </c:pt>
                <c:pt idx="1255">
                  <c:v>20.916666666666668</c:v>
                </c:pt>
                <c:pt idx="1256">
                  <c:v>20.933333333333334</c:v>
                </c:pt>
                <c:pt idx="1257">
                  <c:v>20.95</c:v>
                </c:pt>
                <c:pt idx="1258">
                  <c:v>20.966666666666665</c:v>
                </c:pt>
                <c:pt idx="1259">
                  <c:v>20.983333333333334</c:v>
                </c:pt>
                <c:pt idx="1260">
                  <c:v>21</c:v>
                </c:pt>
                <c:pt idx="1261">
                  <c:v>21.016666666666666</c:v>
                </c:pt>
                <c:pt idx="1262">
                  <c:v>21.033333333333335</c:v>
                </c:pt>
                <c:pt idx="1263">
                  <c:v>21.05</c:v>
                </c:pt>
                <c:pt idx="1264">
                  <c:v>21.066666666666666</c:v>
                </c:pt>
                <c:pt idx="1265">
                  <c:v>21.083333333333332</c:v>
                </c:pt>
                <c:pt idx="1266">
                  <c:v>21.1</c:v>
                </c:pt>
                <c:pt idx="1267">
                  <c:v>21.116666666666667</c:v>
                </c:pt>
                <c:pt idx="1268">
                  <c:v>21.133333333333333</c:v>
                </c:pt>
                <c:pt idx="1269">
                  <c:v>21.15</c:v>
                </c:pt>
                <c:pt idx="1270">
                  <c:v>21.166666666666668</c:v>
                </c:pt>
                <c:pt idx="1271">
                  <c:v>21.183333333333334</c:v>
                </c:pt>
                <c:pt idx="1272">
                  <c:v>21.2</c:v>
                </c:pt>
                <c:pt idx="1273">
                  <c:v>21.216666666666665</c:v>
                </c:pt>
                <c:pt idx="1274">
                  <c:v>21.233333333333334</c:v>
                </c:pt>
                <c:pt idx="1275">
                  <c:v>21.25</c:v>
                </c:pt>
                <c:pt idx="1276">
                  <c:v>21.266666666666666</c:v>
                </c:pt>
                <c:pt idx="1277">
                  <c:v>21.283333333333335</c:v>
                </c:pt>
                <c:pt idx="1278">
                  <c:v>21.3</c:v>
                </c:pt>
                <c:pt idx="1279">
                  <c:v>21.316666666666666</c:v>
                </c:pt>
                <c:pt idx="1280">
                  <c:v>21.333333333333332</c:v>
                </c:pt>
                <c:pt idx="1281">
                  <c:v>21.35</c:v>
                </c:pt>
                <c:pt idx="1282">
                  <c:v>21.366666666666667</c:v>
                </c:pt>
                <c:pt idx="1283">
                  <c:v>21.383333333333333</c:v>
                </c:pt>
                <c:pt idx="1284">
                  <c:v>21.4</c:v>
                </c:pt>
                <c:pt idx="1285">
                  <c:v>21.416666666666668</c:v>
                </c:pt>
                <c:pt idx="1286">
                  <c:v>21.433333333333334</c:v>
                </c:pt>
                <c:pt idx="1287">
                  <c:v>21.45</c:v>
                </c:pt>
                <c:pt idx="1288">
                  <c:v>21.466666666666665</c:v>
                </c:pt>
                <c:pt idx="1289">
                  <c:v>21.483333333333334</c:v>
                </c:pt>
                <c:pt idx="1290">
                  <c:v>21.5</c:v>
                </c:pt>
                <c:pt idx="1291">
                  <c:v>21.516666666666666</c:v>
                </c:pt>
                <c:pt idx="1292">
                  <c:v>21.533333333333335</c:v>
                </c:pt>
                <c:pt idx="1293">
                  <c:v>21.55</c:v>
                </c:pt>
                <c:pt idx="1294">
                  <c:v>21.566666666666666</c:v>
                </c:pt>
                <c:pt idx="1295">
                  <c:v>21.583333333333332</c:v>
                </c:pt>
                <c:pt idx="1296">
                  <c:v>21.6</c:v>
                </c:pt>
                <c:pt idx="1297">
                  <c:v>21.616666666666667</c:v>
                </c:pt>
                <c:pt idx="1298">
                  <c:v>21.633333333333333</c:v>
                </c:pt>
                <c:pt idx="1299">
                  <c:v>21.65</c:v>
                </c:pt>
                <c:pt idx="1300">
                  <c:v>21.666666666666668</c:v>
                </c:pt>
                <c:pt idx="1301">
                  <c:v>21.683333333333334</c:v>
                </c:pt>
                <c:pt idx="1302">
                  <c:v>21.7</c:v>
                </c:pt>
                <c:pt idx="1303">
                  <c:v>21.716666666666665</c:v>
                </c:pt>
                <c:pt idx="1304">
                  <c:v>21.733333333333334</c:v>
                </c:pt>
                <c:pt idx="1305">
                  <c:v>21.75</c:v>
                </c:pt>
                <c:pt idx="1306">
                  <c:v>21.766666666666666</c:v>
                </c:pt>
                <c:pt idx="1307">
                  <c:v>21.783333333333335</c:v>
                </c:pt>
                <c:pt idx="1308">
                  <c:v>21.8</c:v>
                </c:pt>
                <c:pt idx="1309">
                  <c:v>21.816666666666666</c:v>
                </c:pt>
                <c:pt idx="1310">
                  <c:v>21.833333333333332</c:v>
                </c:pt>
                <c:pt idx="1311">
                  <c:v>21.85</c:v>
                </c:pt>
                <c:pt idx="1312">
                  <c:v>21.866666666666667</c:v>
                </c:pt>
                <c:pt idx="1313">
                  <c:v>21.883333333333333</c:v>
                </c:pt>
                <c:pt idx="1314">
                  <c:v>21.9</c:v>
                </c:pt>
                <c:pt idx="1315">
                  <c:v>21.916666666666668</c:v>
                </c:pt>
                <c:pt idx="1316">
                  <c:v>21.933333333333334</c:v>
                </c:pt>
                <c:pt idx="1317">
                  <c:v>21.95</c:v>
                </c:pt>
                <c:pt idx="1318">
                  <c:v>21.966666666666665</c:v>
                </c:pt>
                <c:pt idx="1319">
                  <c:v>21.983333333333334</c:v>
                </c:pt>
                <c:pt idx="1320">
                  <c:v>22</c:v>
                </c:pt>
              </c:numCache>
            </c:numRef>
          </c:xVal>
          <c:yVal>
            <c:numRef>
              <c:f>Ref傾き係数作成!$M$3:$M$1323</c:f>
              <c:numCache>
                <c:formatCode>General</c:formatCode>
                <c:ptCount val="1321"/>
              </c:numCache>
            </c:numRef>
          </c:yVal>
          <c:smooth val="0"/>
          <c:extLst>
            <c:ext xmlns:c16="http://schemas.microsoft.com/office/drawing/2014/chart" uri="{C3380CC4-5D6E-409C-BE32-E72D297353CC}">
              <c16:uniqueId val="{00000005-24D0-41AA-81E3-2D20C942C22C}"/>
            </c:ext>
          </c:extLst>
        </c:ser>
        <c:dLbls>
          <c:showLegendKey val="0"/>
          <c:showVal val="0"/>
          <c:showCatName val="0"/>
          <c:showSerName val="0"/>
          <c:showPercent val="0"/>
          <c:showBubbleSize val="0"/>
        </c:dLbls>
        <c:axId val="737671279"/>
        <c:axId val="737673679"/>
      </c:scatterChart>
      <c:valAx>
        <c:axId val="737671279"/>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min</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3679"/>
        <c:crosses val="autoZero"/>
        <c:crossBetween val="midCat"/>
      </c:valAx>
      <c:valAx>
        <c:axId val="73767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376712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Ref</a:t>
            </a:r>
            <a:r>
              <a:rPr lang="ja-JP" altLang="en-US"/>
              <a:t>傾き係数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tx>
            <c:strRef>
              <c:f>Ref傾き係数作成!$Z$10</c:f>
              <c:strCache>
                <c:ptCount val="1"/>
                <c:pt idx="0">
                  <c:v>受光</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430380577427822E-2"/>
                  <c:y val="-8.7747521143190441E-2"/>
                </c:manualLayout>
              </c:layout>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trendlineLbl>
          </c:trendline>
          <c:xVal>
            <c:numRef>
              <c:f>Ref傾き係数作成!$AA$14:$AA$16</c:f>
              <c:numCache>
                <c:formatCode>0.0</c:formatCode>
                <c:ptCount val="3"/>
                <c:pt idx="0">
                  <c:v>1608.1872110833335</c:v>
                </c:pt>
                <c:pt idx="1">
                  <c:v>1477.557444216666</c:v>
                </c:pt>
                <c:pt idx="2">
                  <c:v>1348.0897562666667</c:v>
                </c:pt>
              </c:numCache>
            </c:numRef>
          </c:xVal>
          <c:yVal>
            <c:numRef>
              <c:f>Ref傾き係数作成!$Z$14:$Z$16</c:f>
              <c:numCache>
                <c:formatCode>0.00_ </c:formatCode>
                <c:ptCount val="3"/>
                <c:pt idx="0">
                  <c:v>1959.0555445666666</c:v>
                </c:pt>
                <c:pt idx="1">
                  <c:v>1777.1749842333338</c:v>
                </c:pt>
                <c:pt idx="2">
                  <c:v>1603.7869288333329</c:v>
                </c:pt>
              </c:numCache>
            </c:numRef>
          </c:yVal>
          <c:smooth val="0"/>
          <c:extLst>
            <c:ext xmlns:c16="http://schemas.microsoft.com/office/drawing/2014/chart" uri="{C3380CC4-5D6E-409C-BE32-E72D297353CC}">
              <c16:uniqueId val="{00000001-E96B-4AD1-9558-533C4353E168}"/>
            </c:ext>
          </c:extLst>
        </c:ser>
        <c:dLbls>
          <c:showLegendKey val="0"/>
          <c:showVal val="0"/>
          <c:showCatName val="0"/>
          <c:showSerName val="0"/>
          <c:showPercent val="0"/>
          <c:showBubbleSize val="0"/>
        </c:dLbls>
        <c:axId val="209330479"/>
        <c:axId val="209326159"/>
      </c:scatterChart>
      <c:valAx>
        <c:axId val="209330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Ref</a:t>
                </a:r>
                <a:r>
                  <a:rPr lang="ja-JP" altLang="en-US"/>
                  <a:t>出力</a:t>
                </a:r>
                <a:r>
                  <a:rPr lang="en-US" altLang="ja-JP"/>
                  <a:t>(mV)</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9326159"/>
        <c:crosses val="autoZero"/>
        <c:crossBetween val="midCat"/>
      </c:valAx>
      <c:valAx>
        <c:axId val="209326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受光出力</a:t>
                </a:r>
                <a:r>
                  <a:rPr lang="en-US" altLang="ja-JP"/>
                  <a:t>(mV)</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9330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 Id="rId9" Type="http://schemas.openxmlformats.org/officeDocument/2006/relationships/chart" Target="../charts/chart2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5.xml"/><Relationship Id="rId13" Type="http://schemas.openxmlformats.org/officeDocument/2006/relationships/chart" Target="../charts/chart40.xml"/><Relationship Id="rId3" Type="http://schemas.openxmlformats.org/officeDocument/2006/relationships/chart" Target="../charts/chart30.xml"/><Relationship Id="rId7" Type="http://schemas.openxmlformats.org/officeDocument/2006/relationships/chart" Target="../charts/chart34.xml"/><Relationship Id="rId12" Type="http://schemas.openxmlformats.org/officeDocument/2006/relationships/chart" Target="../charts/chart39.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11" Type="http://schemas.openxmlformats.org/officeDocument/2006/relationships/chart" Target="../charts/chart38.xml"/><Relationship Id="rId5" Type="http://schemas.openxmlformats.org/officeDocument/2006/relationships/chart" Target="../charts/chart32.xml"/><Relationship Id="rId10" Type="http://schemas.openxmlformats.org/officeDocument/2006/relationships/chart" Target="../charts/chart37.xml"/><Relationship Id="rId4" Type="http://schemas.openxmlformats.org/officeDocument/2006/relationships/chart" Target="../charts/chart31.xml"/><Relationship Id="rId9" Type="http://schemas.openxmlformats.org/officeDocument/2006/relationships/chart" Target="../charts/chart36.xml"/><Relationship Id="rId14"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48.xml"/><Relationship Id="rId3" Type="http://schemas.openxmlformats.org/officeDocument/2006/relationships/chart" Target="../charts/chart43.xml"/><Relationship Id="rId7" Type="http://schemas.openxmlformats.org/officeDocument/2006/relationships/chart" Target="../charts/chart47.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 Id="rId9"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19</xdr:col>
      <xdr:colOff>0</xdr:colOff>
      <xdr:row>13</xdr:row>
      <xdr:rowOff>0</xdr:rowOff>
    </xdr:from>
    <xdr:to>
      <xdr:col>25</xdr:col>
      <xdr:colOff>457200</xdr:colOff>
      <xdr:row>24</xdr:row>
      <xdr:rowOff>123825</xdr:rowOff>
    </xdr:to>
    <xdr:graphicFrame macro="">
      <xdr:nvGraphicFramePr>
        <xdr:cNvPr id="2" name="グラフ 1">
          <a:extLst>
            <a:ext uri="{FF2B5EF4-FFF2-40B4-BE49-F238E27FC236}">
              <a16:creationId xmlns:a16="http://schemas.microsoft.com/office/drawing/2014/main" id="{938F788E-0EC9-45FA-953E-5D2368DB7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25</xdr:row>
      <xdr:rowOff>0</xdr:rowOff>
    </xdr:from>
    <xdr:to>
      <xdr:col>25</xdr:col>
      <xdr:colOff>457200</xdr:colOff>
      <xdr:row>36</xdr:row>
      <xdr:rowOff>123825</xdr:rowOff>
    </xdr:to>
    <xdr:graphicFrame macro="">
      <xdr:nvGraphicFramePr>
        <xdr:cNvPr id="3" name="グラフ 2">
          <a:extLst>
            <a:ext uri="{FF2B5EF4-FFF2-40B4-BE49-F238E27FC236}">
              <a16:creationId xmlns:a16="http://schemas.microsoft.com/office/drawing/2014/main" id="{60B653DE-77D1-424D-9BEA-320316CCD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37</xdr:row>
      <xdr:rowOff>0</xdr:rowOff>
    </xdr:from>
    <xdr:to>
      <xdr:col>25</xdr:col>
      <xdr:colOff>457200</xdr:colOff>
      <xdr:row>48</xdr:row>
      <xdr:rowOff>123825</xdr:rowOff>
    </xdr:to>
    <xdr:graphicFrame macro="">
      <xdr:nvGraphicFramePr>
        <xdr:cNvPr id="4" name="グラフ 3">
          <a:extLst>
            <a:ext uri="{FF2B5EF4-FFF2-40B4-BE49-F238E27FC236}">
              <a16:creationId xmlns:a16="http://schemas.microsoft.com/office/drawing/2014/main" id="{7EF675F5-EDCD-440A-944C-A863D8890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49</xdr:row>
      <xdr:rowOff>0</xdr:rowOff>
    </xdr:from>
    <xdr:to>
      <xdr:col>25</xdr:col>
      <xdr:colOff>457200</xdr:colOff>
      <xdr:row>60</xdr:row>
      <xdr:rowOff>123825</xdr:rowOff>
    </xdr:to>
    <xdr:graphicFrame macro="">
      <xdr:nvGraphicFramePr>
        <xdr:cNvPr id="5" name="グラフ 4">
          <a:extLst>
            <a:ext uri="{FF2B5EF4-FFF2-40B4-BE49-F238E27FC236}">
              <a16:creationId xmlns:a16="http://schemas.microsoft.com/office/drawing/2014/main" id="{4EA33944-3C1E-461B-BFB1-6C9F2E91C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61</xdr:row>
      <xdr:rowOff>0</xdr:rowOff>
    </xdr:from>
    <xdr:to>
      <xdr:col>25</xdr:col>
      <xdr:colOff>457200</xdr:colOff>
      <xdr:row>72</xdr:row>
      <xdr:rowOff>123825</xdr:rowOff>
    </xdr:to>
    <xdr:graphicFrame macro="">
      <xdr:nvGraphicFramePr>
        <xdr:cNvPr id="6" name="グラフ 5">
          <a:extLst>
            <a:ext uri="{FF2B5EF4-FFF2-40B4-BE49-F238E27FC236}">
              <a16:creationId xmlns:a16="http://schemas.microsoft.com/office/drawing/2014/main" id="{DF8EAAD9-07A5-4A87-9F77-2DBB1F631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73</xdr:row>
      <xdr:rowOff>0</xdr:rowOff>
    </xdr:from>
    <xdr:to>
      <xdr:col>25</xdr:col>
      <xdr:colOff>457200</xdr:colOff>
      <xdr:row>84</xdr:row>
      <xdr:rowOff>123825</xdr:rowOff>
    </xdr:to>
    <xdr:graphicFrame macro="">
      <xdr:nvGraphicFramePr>
        <xdr:cNvPr id="7" name="グラフ 6">
          <a:extLst>
            <a:ext uri="{FF2B5EF4-FFF2-40B4-BE49-F238E27FC236}">
              <a16:creationId xmlns:a16="http://schemas.microsoft.com/office/drawing/2014/main" id="{C8F610E5-471F-448C-85EC-71C3BEDFD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20410</xdr:colOff>
      <xdr:row>4</xdr:row>
      <xdr:rowOff>91169</xdr:rowOff>
    </xdr:from>
    <xdr:to>
      <xdr:col>33</xdr:col>
      <xdr:colOff>163286</xdr:colOff>
      <xdr:row>5</xdr:row>
      <xdr:rowOff>176893</xdr:rowOff>
    </xdr:to>
    <xdr:sp macro="" textlink="">
      <xdr:nvSpPr>
        <xdr:cNvPr id="8" name="テキスト ボックス 7">
          <a:extLst>
            <a:ext uri="{FF2B5EF4-FFF2-40B4-BE49-F238E27FC236}">
              <a16:creationId xmlns:a16="http://schemas.microsoft.com/office/drawing/2014/main" id="{A0D4A6B9-84FC-45A1-932F-9BA2E70C8EC1}"/>
            </a:ext>
          </a:extLst>
        </xdr:cNvPr>
        <xdr:cNvSpPr txBox="1"/>
      </xdr:nvSpPr>
      <xdr:spPr>
        <a:xfrm>
          <a:off x="20594410" y="1043669"/>
          <a:ext cx="2200276" cy="3238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a:t>
          </a:r>
          <a:r>
            <a:rPr kumimoji="1" lang="ja-JP" altLang="en-US" sz="1100" b="1">
              <a:solidFill>
                <a:srgbClr val="FF0000"/>
              </a:solidFill>
            </a:rPr>
            <a:t>薄黄色部分は手入力</a:t>
          </a:r>
        </a:p>
      </xdr:txBody>
    </xdr:sp>
    <xdr:clientData/>
  </xdr:twoCellAnchor>
  <xdr:twoCellAnchor>
    <xdr:from>
      <xdr:col>19</xdr:col>
      <xdr:colOff>0</xdr:colOff>
      <xdr:row>1</xdr:row>
      <xdr:rowOff>0</xdr:rowOff>
    </xdr:from>
    <xdr:to>
      <xdr:col>25</xdr:col>
      <xdr:colOff>457200</xdr:colOff>
      <xdr:row>12</xdr:row>
      <xdr:rowOff>123826</xdr:rowOff>
    </xdr:to>
    <xdr:graphicFrame macro="">
      <xdr:nvGraphicFramePr>
        <xdr:cNvPr id="9" name="グラフ 8">
          <a:extLst>
            <a:ext uri="{FF2B5EF4-FFF2-40B4-BE49-F238E27FC236}">
              <a16:creationId xmlns:a16="http://schemas.microsoft.com/office/drawing/2014/main" id="{ED305615-654D-4B75-8982-CD373BC7D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184896</xdr:colOff>
      <xdr:row>43</xdr:row>
      <xdr:rowOff>186017</xdr:rowOff>
    </xdr:from>
    <xdr:to>
      <xdr:col>43</xdr:col>
      <xdr:colOff>655543</xdr:colOff>
      <xdr:row>55</xdr:row>
      <xdr:rowOff>105335</xdr:rowOff>
    </xdr:to>
    <xdr:graphicFrame macro="">
      <xdr:nvGraphicFramePr>
        <xdr:cNvPr id="10" name="グラフ 9">
          <a:extLst>
            <a:ext uri="{FF2B5EF4-FFF2-40B4-BE49-F238E27FC236}">
              <a16:creationId xmlns:a16="http://schemas.microsoft.com/office/drawing/2014/main" id="{DBA998BF-39FF-412A-8A71-776B31115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447675</xdr:colOff>
      <xdr:row>6</xdr:row>
      <xdr:rowOff>209550</xdr:rowOff>
    </xdr:from>
    <xdr:to>
      <xdr:col>41</xdr:col>
      <xdr:colOff>313765</xdr:colOff>
      <xdr:row>46</xdr:row>
      <xdr:rowOff>179294</xdr:rowOff>
    </xdr:to>
    <xdr:cxnSp macro="">
      <xdr:nvCxnSpPr>
        <xdr:cNvPr id="11" name="直線矢印コネクタ 10">
          <a:extLst>
            <a:ext uri="{FF2B5EF4-FFF2-40B4-BE49-F238E27FC236}">
              <a16:creationId xmlns:a16="http://schemas.microsoft.com/office/drawing/2014/main" id="{A6C8DB65-820C-4561-A641-97F21F03B9CF}"/>
            </a:ext>
          </a:extLst>
        </xdr:cNvPr>
        <xdr:cNvCxnSpPr/>
      </xdr:nvCxnSpPr>
      <xdr:spPr>
        <a:xfrm flipH="1" flipV="1">
          <a:off x="22393275" y="1638300"/>
          <a:ext cx="6038290" cy="949474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78441</xdr:colOff>
      <xdr:row>56</xdr:row>
      <xdr:rowOff>123263</xdr:rowOff>
    </xdr:from>
    <xdr:to>
      <xdr:col>36</xdr:col>
      <xdr:colOff>661147</xdr:colOff>
      <xdr:row>57</xdr:row>
      <xdr:rowOff>224117</xdr:rowOff>
    </xdr:to>
    <xdr:sp macro="" textlink="">
      <xdr:nvSpPr>
        <xdr:cNvPr id="12" name="テキスト ボックス 11">
          <a:extLst>
            <a:ext uri="{FF2B5EF4-FFF2-40B4-BE49-F238E27FC236}">
              <a16:creationId xmlns:a16="http://schemas.microsoft.com/office/drawing/2014/main" id="{C9ABD363-D191-4755-9102-69B9AE461169}"/>
            </a:ext>
          </a:extLst>
        </xdr:cNvPr>
        <xdr:cNvSpPr txBox="1"/>
      </xdr:nvSpPr>
      <xdr:spPr>
        <a:xfrm>
          <a:off x="22709841" y="13458263"/>
          <a:ext cx="2640106" cy="3389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33</xdr:col>
      <xdr:colOff>257735</xdr:colOff>
      <xdr:row>62</xdr:row>
      <xdr:rowOff>78441</xdr:rowOff>
    </xdr:from>
    <xdr:to>
      <xdr:col>38</xdr:col>
      <xdr:colOff>212911</xdr:colOff>
      <xdr:row>67</xdr:row>
      <xdr:rowOff>44824</xdr:rowOff>
    </xdr:to>
    <xdr:sp macro="" textlink="">
      <xdr:nvSpPr>
        <xdr:cNvPr id="13" name="テキスト ボックス 12">
          <a:extLst>
            <a:ext uri="{FF2B5EF4-FFF2-40B4-BE49-F238E27FC236}">
              <a16:creationId xmlns:a16="http://schemas.microsoft.com/office/drawing/2014/main" id="{D89304DC-DFBC-4F01-9DCD-3452D3506CEC}"/>
            </a:ext>
          </a:extLst>
        </xdr:cNvPr>
        <xdr:cNvSpPr txBox="1"/>
      </xdr:nvSpPr>
      <xdr:spPr>
        <a:xfrm>
          <a:off x="22889135" y="14842191"/>
          <a:ext cx="3384176" cy="115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a:t>
          </a:r>
          <a:r>
            <a:rPr kumimoji="1" lang="ja-JP" altLang="en-US" sz="1100"/>
            <a:t>直線性基準</a:t>
          </a:r>
          <a:endParaRPr kumimoji="1" lang="en-US" altLang="ja-JP" sz="1100"/>
        </a:p>
        <a:p>
          <a:r>
            <a:rPr kumimoji="1" lang="ja-JP" altLang="en-US" sz="1100"/>
            <a:t>　　　　　　　　　　検査基準　　　製品規格</a:t>
          </a:r>
          <a:endParaRPr kumimoji="1" lang="en-US" altLang="ja-JP" sz="1100"/>
        </a:p>
        <a:p>
          <a:r>
            <a:rPr kumimoji="1" lang="en-US" altLang="ja-JP" sz="1100"/>
            <a:t>0</a:t>
          </a:r>
          <a:r>
            <a:rPr kumimoji="1" lang="ja-JP" altLang="en-US" sz="1100"/>
            <a:t>～</a:t>
          </a:r>
          <a:r>
            <a:rPr kumimoji="1" lang="en-US" altLang="ja-JP" sz="1100"/>
            <a:t>99mg/L</a:t>
          </a:r>
          <a:r>
            <a:rPr kumimoji="1" lang="ja-JP" altLang="en-US" sz="1100"/>
            <a:t>：　     　　</a:t>
          </a:r>
          <a:r>
            <a:rPr kumimoji="1" lang="en-US" altLang="ja-JP" sz="1100"/>
            <a:t>±5mg/L</a:t>
          </a:r>
          <a:r>
            <a:rPr kumimoji="1" lang="ja-JP" altLang="en-US" sz="1100"/>
            <a:t>　     　</a:t>
          </a:r>
          <a:r>
            <a:rPr kumimoji="1" lang="en-US" altLang="ja-JP" sz="1100"/>
            <a:t>±10mg/L</a:t>
          </a:r>
        </a:p>
        <a:p>
          <a:r>
            <a:rPr kumimoji="1" lang="en-US" altLang="ja-JP" sz="1100"/>
            <a:t>100</a:t>
          </a:r>
          <a:r>
            <a:rPr kumimoji="1" lang="ja-JP" altLang="en-US" sz="1100"/>
            <a:t>～</a:t>
          </a:r>
          <a:r>
            <a:rPr kumimoji="1" lang="en-US" altLang="ja-JP" sz="1100"/>
            <a:t>999mg/L</a:t>
          </a:r>
          <a:r>
            <a:rPr kumimoji="1" lang="ja-JP" altLang="en-US" sz="1100"/>
            <a:t>：              </a:t>
          </a:r>
          <a:r>
            <a:rPr kumimoji="1" lang="en-US" altLang="ja-JP" sz="1100"/>
            <a:t>±5%</a:t>
          </a:r>
          <a:r>
            <a:rPr kumimoji="1" lang="ja-JP" altLang="en-US" sz="1100"/>
            <a:t>　　       </a:t>
          </a:r>
          <a:r>
            <a:rPr kumimoji="1" lang="en-US" altLang="ja-JP" sz="1100"/>
            <a:t>±10%</a:t>
          </a:r>
        </a:p>
      </xdr:txBody>
    </xdr:sp>
    <xdr:clientData/>
  </xdr:twoCellAnchor>
  <xdr:twoCellAnchor>
    <xdr:from>
      <xdr:col>38</xdr:col>
      <xdr:colOff>319366</xdr:colOff>
      <xdr:row>58</xdr:row>
      <xdr:rowOff>129988</xdr:rowOff>
    </xdr:from>
    <xdr:to>
      <xdr:col>45</xdr:col>
      <xdr:colOff>106455</xdr:colOff>
      <xdr:row>70</xdr:row>
      <xdr:rowOff>49306</xdr:rowOff>
    </xdr:to>
    <xdr:graphicFrame macro="">
      <xdr:nvGraphicFramePr>
        <xdr:cNvPr id="14" name="グラフ 13">
          <a:extLst>
            <a:ext uri="{FF2B5EF4-FFF2-40B4-BE49-F238E27FC236}">
              <a16:creationId xmlns:a16="http://schemas.microsoft.com/office/drawing/2014/main" id="{C714046C-0F56-4FB5-ABF4-8FB55117E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156882</xdr:colOff>
      <xdr:row>76</xdr:row>
      <xdr:rowOff>0</xdr:rowOff>
    </xdr:from>
    <xdr:to>
      <xdr:col>42</xdr:col>
      <xdr:colOff>672353</xdr:colOff>
      <xdr:row>87</xdr:row>
      <xdr:rowOff>33618</xdr:rowOff>
    </xdr:to>
    <xdr:sp macro="" textlink="">
      <xdr:nvSpPr>
        <xdr:cNvPr id="15" name="テキスト ボックス 14">
          <a:extLst>
            <a:ext uri="{FF2B5EF4-FFF2-40B4-BE49-F238E27FC236}">
              <a16:creationId xmlns:a16="http://schemas.microsoft.com/office/drawing/2014/main" id="{AACFE6B5-75CA-43EE-8C5E-B3EBC4EEC317}"/>
            </a:ext>
          </a:extLst>
        </xdr:cNvPr>
        <xdr:cNvSpPr txBox="1"/>
      </xdr:nvSpPr>
      <xdr:spPr>
        <a:xfrm>
          <a:off x="22788282" y="18097500"/>
          <a:ext cx="6687671" cy="2652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a:t>
          </a:r>
          <a:r>
            <a:rPr kumimoji="1" lang="ja-JP" altLang="en-US" sz="1100"/>
            <a:t>については、式を</a:t>
          </a:r>
          <a:r>
            <a:rPr kumimoji="1" lang="en-US" altLang="ja-JP" sz="1100"/>
            <a:t>2</a:t>
          </a:r>
          <a:r>
            <a:rPr kumimoji="1" lang="ja-JP" altLang="en-US" sz="1100"/>
            <a:t>本の乗せる予定であるが、白黒それぞれの式を入れると、どちらを校正するかによって、測定値が変わってしまう。このため、本体に乗せる式は直線式</a:t>
          </a:r>
          <a:r>
            <a:rPr kumimoji="1" lang="en-US" altLang="ja-JP" sz="1100"/>
            <a:t>1</a:t>
          </a:r>
          <a:r>
            <a:rPr kumimoji="1" lang="ja-JP" altLang="en-US" sz="1100"/>
            <a:t>種類</a:t>
          </a:r>
          <a:r>
            <a:rPr kumimoji="1" lang="en-US" altLang="ja-JP" sz="1100"/>
            <a:t>×2</a:t>
          </a:r>
          <a:r>
            <a:rPr kumimoji="1" lang="ja-JP" altLang="en-US" sz="1100"/>
            <a:t>本が良いと考える。</a:t>
          </a:r>
          <a:endParaRPr kumimoji="1" lang="en-US" altLang="ja-JP" sz="1100"/>
        </a:p>
        <a:p>
          <a:r>
            <a:rPr kumimoji="1" lang="ja-JP" altLang="en-US" sz="1100"/>
            <a:t>基準については、暫定的に、</a:t>
          </a:r>
          <a:r>
            <a:rPr kumimoji="1" lang="en-US" altLang="ja-JP" sz="1100"/>
            <a:t>IM-100P</a:t>
          </a:r>
          <a:r>
            <a:rPr kumimoji="1" lang="ja-JP" altLang="en-US" sz="1100"/>
            <a:t>ﾓｰﾄﾞ１としておき、フィールドテストなどで現場でそのままで使用できないことが多い場合は一般的な現場に合わせた傾きに修正する方向が良いと考える。</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0</xdr:colOff>
      <xdr:row>13</xdr:row>
      <xdr:rowOff>0</xdr:rowOff>
    </xdr:from>
    <xdr:to>
      <xdr:col>25</xdr:col>
      <xdr:colOff>457200</xdr:colOff>
      <xdr:row>24</xdr:row>
      <xdr:rowOff>123825</xdr:rowOff>
    </xdr:to>
    <xdr:graphicFrame macro="">
      <xdr:nvGraphicFramePr>
        <xdr:cNvPr id="2" name="グラフ 1">
          <a:extLst>
            <a:ext uri="{FF2B5EF4-FFF2-40B4-BE49-F238E27FC236}">
              <a16:creationId xmlns:a16="http://schemas.microsoft.com/office/drawing/2014/main" id="{11FBFDCE-B1AD-41BA-B339-A0AC98984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25</xdr:row>
      <xdr:rowOff>0</xdr:rowOff>
    </xdr:from>
    <xdr:to>
      <xdr:col>25</xdr:col>
      <xdr:colOff>457200</xdr:colOff>
      <xdr:row>36</xdr:row>
      <xdr:rowOff>123825</xdr:rowOff>
    </xdr:to>
    <xdr:graphicFrame macro="">
      <xdr:nvGraphicFramePr>
        <xdr:cNvPr id="3" name="グラフ 2">
          <a:extLst>
            <a:ext uri="{FF2B5EF4-FFF2-40B4-BE49-F238E27FC236}">
              <a16:creationId xmlns:a16="http://schemas.microsoft.com/office/drawing/2014/main" id="{6ABEA1E2-6518-49DD-9D88-35BF1F281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37</xdr:row>
      <xdr:rowOff>0</xdr:rowOff>
    </xdr:from>
    <xdr:to>
      <xdr:col>25</xdr:col>
      <xdr:colOff>457200</xdr:colOff>
      <xdr:row>48</xdr:row>
      <xdr:rowOff>123825</xdr:rowOff>
    </xdr:to>
    <xdr:graphicFrame macro="">
      <xdr:nvGraphicFramePr>
        <xdr:cNvPr id="4" name="グラフ 3">
          <a:extLst>
            <a:ext uri="{FF2B5EF4-FFF2-40B4-BE49-F238E27FC236}">
              <a16:creationId xmlns:a16="http://schemas.microsoft.com/office/drawing/2014/main" id="{AC29D2F8-42BA-4D9D-803E-0B55770C8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49</xdr:row>
      <xdr:rowOff>0</xdr:rowOff>
    </xdr:from>
    <xdr:to>
      <xdr:col>25</xdr:col>
      <xdr:colOff>457200</xdr:colOff>
      <xdr:row>60</xdr:row>
      <xdr:rowOff>123825</xdr:rowOff>
    </xdr:to>
    <xdr:graphicFrame macro="">
      <xdr:nvGraphicFramePr>
        <xdr:cNvPr id="5" name="グラフ 4">
          <a:extLst>
            <a:ext uri="{FF2B5EF4-FFF2-40B4-BE49-F238E27FC236}">
              <a16:creationId xmlns:a16="http://schemas.microsoft.com/office/drawing/2014/main" id="{4D99D982-568F-4DAD-8B7E-BA2231D4D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61</xdr:row>
      <xdr:rowOff>0</xdr:rowOff>
    </xdr:from>
    <xdr:to>
      <xdr:col>25</xdr:col>
      <xdr:colOff>457200</xdr:colOff>
      <xdr:row>72</xdr:row>
      <xdr:rowOff>123825</xdr:rowOff>
    </xdr:to>
    <xdr:graphicFrame macro="">
      <xdr:nvGraphicFramePr>
        <xdr:cNvPr id="6" name="グラフ 5">
          <a:extLst>
            <a:ext uri="{FF2B5EF4-FFF2-40B4-BE49-F238E27FC236}">
              <a16:creationId xmlns:a16="http://schemas.microsoft.com/office/drawing/2014/main" id="{18FF51EC-B398-4D45-947B-26FF70990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73</xdr:row>
      <xdr:rowOff>0</xdr:rowOff>
    </xdr:from>
    <xdr:to>
      <xdr:col>25</xdr:col>
      <xdr:colOff>457200</xdr:colOff>
      <xdr:row>84</xdr:row>
      <xdr:rowOff>123825</xdr:rowOff>
    </xdr:to>
    <xdr:graphicFrame macro="">
      <xdr:nvGraphicFramePr>
        <xdr:cNvPr id="7" name="グラフ 6">
          <a:extLst>
            <a:ext uri="{FF2B5EF4-FFF2-40B4-BE49-F238E27FC236}">
              <a16:creationId xmlns:a16="http://schemas.microsoft.com/office/drawing/2014/main" id="{C18EBA48-EE00-4FBD-B08A-861B7845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20410</xdr:colOff>
      <xdr:row>4</xdr:row>
      <xdr:rowOff>91169</xdr:rowOff>
    </xdr:from>
    <xdr:to>
      <xdr:col>33</xdr:col>
      <xdr:colOff>163286</xdr:colOff>
      <xdr:row>5</xdr:row>
      <xdr:rowOff>176893</xdr:rowOff>
    </xdr:to>
    <xdr:sp macro="" textlink="">
      <xdr:nvSpPr>
        <xdr:cNvPr id="8" name="テキスト ボックス 7">
          <a:extLst>
            <a:ext uri="{FF2B5EF4-FFF2-40B4-BE49-F238E27FC236}">
              <a16:creationId xmlns:a16="http://schemas.microsoft.com/office/drawing/2014/main" id="{D639F7E1-8743-4371-89AC-E0CB31F8DD35}"/>
            </a:ext>
          </a:extLst>
        </xdr:cNvPr>
        <xdr:cNvSpPr txBox="1"/>
      </xdr:nvSpPr>
      <xdr:spPr>
        <a:xfrm>
          <a:off x="20594410" y="1043669"/>
          <a:ext cx="2200276" cy="3238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a:t>
          </a:r>
          <a:r>
            <a:rPr kumimoji="1" lang="ja-JP" altLang="en-US" sz="1100" b="1">
              <a:solidFill>
                <a:srgbClr val="FF0000"/>
              </a:solidFill>
            </a:rPr>
            <a:t>薄黄色部分は手入力</a:t>
          </a:r>
        </a:p>
      </xdr:txBody>
    </xdr:sp>
    <xdr:clientData/>
  </xdr:twoCellAnchor>
  <xdr:twoCellAnchor>
    <xdr:from>
      <xdr:col>19</xdr:col>
      <xdr:colOff>0</xdr:colOff>
      <xdr:row>1</xdr:row>
      <xdr:rowOff>0</xdr:rowOff>
    </xdr:from>
    <xdr:to>
      <xdr:col>25</xdr:col>
      <xdr:colOff>457200</xdr:colOff>
      <xdr:row>12</xdr:row>
      <xdr:rowOff>123826</xdr:rowOff>
    </xdr:to>
    <xdr:graphicFrame macro="">
      <xdr:nvGraphicFramePr>
        <xdr:cNvPr id="9" name="グラフ 8">
          <a:extLst>
            <a:ext uri="{FF2B5EF4-FFF2-40B4-BE49-F238E27FC236}">
              <a16:creationId xmlns:a16="http://schemas.microsoft.com/office/drawing/2014/main" id="{95093866-E59C-4809-8B5C-D6029B845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184896</xdr:colOff>
      <xdr:row>43</xdr:row>
      <xdr:rowOff>186017</xdr:rowOff>
    </xdr:from>
    <xdr:to>
      <xdr:col>43</xdr:col>
      <xdr:colOff>655543</xdr:colOff>
      <xdr:row>55</xdr:row>
      <xdr:rowOff>105335</xdr:rowOff>
    </xdr:to>
    <xdr:graphicFrame macro="">
      <xdr:nvGraphicFramePr>
        <xdr:cNvPr id="10" name="グラフ 9">
          <a:extLst>
            <a:ext uri="{FF2B5EF4-FFF2-40B4-BE49-F238E27FC236}">
              <a16:creationId xmlns:a16="http://schemas.microsoft.com/office/drawing/2014/main" id="{0570E6D9-3F82-4C32-AA58-1F5D3FA9C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447675</xdr:colOff>
      <xdr:row>6</xdr:row>
      <xdr:rowOff>209550</xdr:rowOff>
    </xdr:from>
    <xdr:to>
      <xdr:col>41</xdr:col>
      <xdr:colOff>313765</xdr:colOff>
      <xdr:row>46</xdr:row>
      <xdr:rowOff>179294</xdr:rowOff>
    </xdr:to>
    <xdr:cxnSp macro="">
      <xdr:nvCxnSpPr>
        <xdr:cNvPr id="11" name="直線矢印コネクタ 10">
          <a:extLst>
            <a:ext uri="{FF2B5EF4-FFF2-40B4-BE49-F238E27FC236}">
              <a16:creationId xmlns:a16="http://schemas.microsoft.com/office/drawing/2014/main" id="{48F4AEBC-4693-4164-A4B3-35CF75CC1A5F}"/>
            </a:ext>
          </a:extLst>
        </xdr:cNvPr>
        <xdr:cNvCxnSpPr/>
      </xdr:nvCxnSpPr>
      <xdr:spPr>
        <a:xfrm flipH="1" flipV="1">
          <a:off x="22393275" y="1638300"/>
          <a:ext cx="6038290" cy="949474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257735</xdr:colOff>
      <xdr:row>62</xdr:row>
      <xdr:rowOff>78441</xdr:rowOff>
    </xdr:from>
    <xdr:to>
      <xdr:col>38</xdr:col>
      <xdr:colOff>212911</xdr:colOff>
      <xdr:row>67</xdr:row>
      <xdr:rowOff>44824</xdr:rowOff>
    </xdr:to>
    <xdr:sp macro="" textlink="">
      <xdr:nvSpPr>
        <xdr:cNvPr id="12" name="テキスト ボックス 11">
          <a:extLst>
            <a:ext uri="{FF2B5EF4-FFF2-40B4-BE49-F238E27FC236}">
              <a16:creationId xmlns:a16="http://schemas.microsoft.com/office/drawing/2014/main" id="{237EA26B-6180-4A44-A840-D959BADF8C0E}"/>
            </a:ext>
          </a:extLst>
        </xdr:cNvPr>
        <xdr:cNvSpPr txBox="1"/>
      </xdr:nvSpPr>
      <xdr:spPr>
        <a:xfrm>
          <a:off x="22889135" y="14842191"/>
          <a:ext cx="3384176" cy="115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MLSS</a:t>
          </a:r>
          <a:r>
            <a:rPr kumimoji="1" lang="ja-JP" altLang="en-US" sz="1100"/>
            <a:t>直線性基準</a:t>
          </a:r>
          <a:endParaRPr kumimoji="1" lang="en-US" altLang="ja-JP" sz="1100"/>
        </a:p>
        <a:p>
          <a:r>
            <a:rPr kumimoji="1" lang="ja-JP" altLang="en-US" sz="1100"/>
            <a:t>　　　　　　　　　　検査基準　　　製品規格</a:t>
          </a:r>
          <a:endParaRPr kumimoji="1" lang="en-US" altLang="ja-JP" sz="1100"/>
        </a:p>
        <a:p>
          <a:r>
            <a:rPr kumimoji="1" lang="en-US" altLang="ja-JP" sz="1100"/>
            <a:t>0</a:t>
          </a:r>
          <a:r>
            <a:rPr kumimoji="1" lang="ja-JP" altLang="en-US" sz="1100"/>
            <a:t>～</a:t>
          </a:r>
          <a:r>
            <a:rPr kumimoji="1" lang="en-US" altLang="ja-JP" sz="1100"/>
            <a:t>9,999mg/L</a:t>
          </a:r>
          <a:r>
            <a:rPr kumimoji="1" lang="ja-JP" altLang="en-US" sz="1100"/>
            <a:t>：　　　</a:t>
          </a:r>
          <a:r>
            <a:rPr kumimoji="1" lang="en-US" altLang="ja-JP" sz="1100"/>
            <a:t>±60mg/L</a:t>
          </a:r>
          <a:r>
            <a:rPr kumimoji="1" lang="ja-JP" altLang="en-US" sz="1100"/>
            <a:t>　　</a:t>
          </a:r>
          <a:r>
            <a:rPr kumimoji="1" lang="en-US" altLang="ja-JP" sz="1100"/>
            <a:t>±120mg/L</a:t>
          </a:r>
        </a:p>
        <a:p>
          <a:r>
            <a:rPr kumimoji="1" lang="en-US" altLang="ja-JP" sz="1100"/>
            <a:t>10,000</a:t>
          </a:r>
          <a:r>
            <a:rPr kumimoji="1" lang="ja-JP" altLang="en-US" sz="1100"/>
            <a:t>～</a:t>
          </a:r>
          <a:r>
            <a:rPr kumimoji="1" lang="en-US" altLang="ja-JP" sz="1100"/>
            <a:t>20,000mg/L</a:t>
          </a:r>
          <a:r>
            <a:rPr kumimoji="1" lang="ja-JP" altLang="en-US" sz="1100"/>
            <a:t>：</a:t>
          </a:r>
          <a:r>
            <a:rPr kumimoji="1" lang="en-US" altLang="ja-JP" sz="1100"/>
            <a:t>±100mg/L</a:t>
          </a:r>
          <a:r>
            <a:rPr kumimoji="1" lang="ja-JP" altLang="en-US" sz="1100"/>
            <a:t>　　</a:t>
          </a:r>
          <a:r>
            <a:rPr kumimoji="1" lang="en-US" altLang="ja-JP" sz="1100"/>
            <a:t>±200mg/L</a:t>
          </a:r>
        </a:p>
      </xdr:txBody>
    </xdr:sp>
    <xdr:clientData/>
  </xdr:twoCellAnchor>
  <xdr:twoCellAnchor>
    <xdr:from>
      <xdr:col>38</xdr:col>
      <xdr:colOff>319366</xdr:colOff>
      <xdr:row>58</xdr:row>
      <xdr:rowOff>129988</xdr:rowOff>
    </xdr:from>
    <xdr:to>
      <xdr:col>45</xdr:col>
      <xdr:colOff>106455</xdr:colOff>
      <xdr:row>70</xdr:row>
      <xdr:rowOff>49306</xdr:rowOff>
    </xdr:to>
    <xdr:graphicFrame macro="">
      <xdr:nvGraphicFramePr>
        <xdr:cNvPr id="13" name="グラフ 12">
          <a:extLst>
            <a:ext uri="{FF2B5EF4-FFF2-40B4-BE49-F238E27FC236}">
              <a16:creationId xmlns:a16="http://schemas.microsoft.com/office/drawing/2014/main" id="{A7126A59-E9C8-4E1A-B8F3-148B6CEA4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0</xdr:colOff>
      <xdr:row>13</xdr:row>
      <xdr:rowOff>0</xdr:rowOff>
    </xdr:from>
    <xdr:to>
      <xdr:col>25</xdr:col>
      <xdr:colOff>457200</xdr:colOff>
      <xdr:row>24</xdr:row>
      <xdr:rowOff>123825</xdr:rowOff>
    </xdr:to>
    <xdr:graphicFrame macro="">
      <xdr:nvGraphicFramePr>
        <xdr:cNvPr id="2" name="グラフ 1">
          <a:extLst>
            <a:ext uri="{FF2B5EF4-FFF2-40B4-BE49-F238E27FC236}">
              <a16:creationId xmlns:a16="http://schemas.microsoft.com/office/drawing/2014/main" id="{FBCBBFC9-FB70-4887-BE1D-5D633F0BB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25</xdr:row>
      <xdr:rowOff>0</xdr:rowOff>
    </xdr:from>
    <xdr:to>
      <xdr:col>25</xdr:col>
      <xdr:colOff>457200</xdr:colOff>
      <xdr:row>36</xdr:row>
      <xdr:rowOff>123825</xdr:rowOff>
    </xdr:to>
    <xdr:graphicFrame macro="">
      <xdr:nvGraphicFramePr>
        <xdr:cNvPr id="3" name="グラフ 2">
          <a:extLst>
            <a:ext uri="{FF2B5EF4-FFF2-40B4-BE49-F238E27FC236}">
              <a16:creationId xmlns:a16="http://schemas.microsoft.com/office/drawing/2014/main" id="{44A343B8-8B22-45E3-AF72-80938C096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37</xdr:row>
      <xdr:rowOff>0</xdr:rowOff>
    </xdr:from>
    <xdr:to>
      <xdr:col>25</xdr:col>
      <xdr:colOff>457200</xdr:colOff>
      <xdr:row>48</xdr:row>
      <xdr:rowOff>123825</xdr:rowOff>
    </xdr:to>
    <xdr:graphicFrame macro="">
      <xdr:nvGraphicFramePr>
        <xdr:cNvPr id="4" name="グラフ 3">
          <a:extLst>
            <a:ext uri="{FF2B5EF4-FFF2-40B4-BE49-F238E27FC236}">
              <a16:creationId xmlns:a16="http://schemas.microsoft.com/office/drawing/2014/main" id="{26328115-038B-4546-AC09-EF196FC53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49</xdr:row>
      <xdr:rowOff>0</xdr:rowOff>
    </xdr:from>
    <xdr:to>
      <xdr:col>25</xdr:col>
      <xdr:colOff>457200</xdr:colOff>
      <xdr:row>60</xdr:row>
      <xdr:rowOff>123825</xdr:rowOff>
    </xdr:to>
    <xdr:graphicFrame macro="">
      <xdr:nvGraphicFramePr>
        <xdr:cNvPr id="5" name="グラフ 4">
          <a:extLst>
            <a:ext uri="{FF2B5EF4-FFF2-40B4-BE49-F238E27FC236}">
              <a16:creationId xmlns:a16="http://schemas.microsoft.com/office/drawing/2014/main" id="{478B9EF1-0578-4DB5-A637-BABE76128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61</xdr:row>
      <xdr:rowOff>0</xdr:rowOff>
    </xdr:from>
    <xdr:to>
      <xdr:col>25</xdr:col>
      <xdr:colOff>457200</xdr:colOff>
      <xdr:row>72</xdr:row>
      <xdr:rowOff>123825</xdr:rowOff>
    </xdr:to>
    <xdr:graphicFrame macro="">
      <xdr:nvGraphicFramePr>
        <xdr:cNvPr id="6" name="グラフ 5">
          <a:extLst>
            <a:ext uri="{FF2B5EF4-FFF2-40B4-BE49-F238E27FC236}">
              <a16:creationId xmlns:a16="http://schemas.microsoft.com/office/drawing/2014/main" id="{E870EC27-21B0-4694-811A-255291DCE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73</xdr:row>
      <xdr:rowOff>0</xdr:rowOff>
    </xdr:from>
    <xdr:to>
      <xdr:col>25</xdr:col>
      <xdr:colOff>457200</xdr:colOff>
      <xdr:row>84</xdr:row>
      <xdr:rowOff>123825</xdr:rowOff>
    </xdr:to>
    <xdr:graphicFrame macro="">
      <xdr:nvGraphicFramePr>
        <xdr:cNvPr id="7" name="グラフ 6">
          <a:extLst>
            <a:ext uri="{FF2B5EF4-FFF2-40B4-BE49-F238E27FC236}">
              <a16:creationId xmlns:a16="http://schemas.microsoft.com/office/drawing/2014/main" id="{F25ECDAE-0A3D-42DA-9103-9AC6A0605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20410</xdr:colOff>
      <xdr:row>4</xdr:row>
      <xdr:rowOff>91169</xdr:rowOff>
    </xdr:from>
    <xdr:to>
      <xdr:col>33</xdr:col>
      <xdr:colOff>163286</xdr:colOff>
      <xdr:row>5</xdr:row>
      <xdr:rowOff>176893</xdr:rowOff>
    </xdr:to>
    <xdr:sp macro="" textlink="">
      <xdr:nvSpPr>
        <xdr:cNvPr id="8" name="テキスト ボックス 7">
          <a:extLst>
            <a:ext uri="{FF2B5EF4-FFF2-40B4-BE49-F238E27FC236}">
              <a16:creationId xmlns:a16="http://schemas.microsoft.com/office/drawing/2014/main" id="{917017AE-D49F-4C32-83A5-294CC0EAF7FA}"/>
            </a:ext>
          </a:extLst>
        </xdr:cNvPr>
        <xdr:cNvSpPr txBox="1"/>
      </xdr:nvSpPr>
      <xdr:spPr>
        <a:xfrm>
          <a:off x="20594410" y="1043669"/>
          <a:ext cx="2200276" cy="3238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a:t>
          </a:r>
          <a:r>
            <a:rPr kumimoji="1" lang="ja-JP" altLang="en-US" sz="1100" b="1">
              <a:solidFill>
                <a:srgbClr val="FF0000"/>
              </a:solidFill>
            </a:rPr>
            <a:t>薄黄色部分は手入力</a:t>
          </a:r>
        </a:p>
      </xdr:txBody>
    </xdr:sp>
    <xdr:clientData/>
  </xdr:twoCellAnchor>
  <xdr:twoCellAnchor>
    <xdr:from>
      <xdr:col>19</xdr:col>
      <xdr:colOff>0</xdr:colOff>
      <xdr:row>1</xdr:row>
      <xdr:rowOff>0</xdr:rowOff>
    </xdr:from>
    <xdr:to>
      <xdr:col>25</xdr:col>
      <xdr:colOff>457200</xdr:colOff>
      <xdr:row>12</xdr:row>
      <xdr:rowOff>123826</xdr:rowOff>
    </xdr:to>
    <xdr:graphicFrame macro="">
      <xdr:nvGraphicFramePr>
        <xdr:cNvPr id="9" name="グラフ 8">
          <a:extLst>
            <a:ext uri="{FF2B5EF4-FFF2-40B4-BE49-F238E27FC236}">
              <a16:creationId xmlns:a16="http://schemas.microsoft.com/office/drawing/2014/main" id="{D9E0C289-3D18-4938-A38F-757906E38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184896</xdr:colOff>
      <xdr:row>43</xdr:row>
      <xdr:rowOff>186017</xdr:rowOff>
    </xdr:from>
    <xdr:to>
      <xdr:col>43</xdr:col>
      <xdr:colOff>655543</xdr:colOff>
      <xdr:row>55</xdr:row>
      <xdr:rowOff>105335</xdr:rowOff>
    </xdr:to>
    <xdr:graphicFrame macro="">
      <xdr:nvGraphicFramePr>
        <xdr:cNvPr id="10" name="グラフ 9">
          <a:extLst>
            <a:ext uri="{FF2B5EF4-FFF2-40B4-BE49-F238E27FC236}">
              <a16:creationId xmlns:a16="http://schemas.microsoft.com/office/drawing/2014/main" id="{6BCF564A-8962-4B7A-8229-F3384E700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447675</xdr:colOff>
      <xdr:row>6</xdr:row>
      <xdr:rowOff>209550</xdr:rowOff>
    </xdr:from>
    <xdr:to>
      <xdr:col>41</xdr:col>
      <xdr:colOff>313765</xdr:colOff>
      <xdr:row>46</xdr:row>
      <xdr:rowOff>179294</xdr:rowOff>
    </xdr:to>
    <xdr:cxnSp macro="">
      <xdr:nvCxnSpPr>
        <xdr:cNvPr id="11" name="直線矢印コネクタ 10">
          <a:extLst>
            <a:ext uri="{FF2B5EF4-FFF2-40B4-BE49-F238E27FC236}">
              <a16:creationId xmlns:a16="http://schemas.microsoft.com/office/drawing/2014/main" id="{CFC90B70-2CB2-40CE-9D1B-63C0AE6FE006}"/>
            </a:ext>
          </a:extLst>
        </xdr:cNvPr>
        <xdr:cNvCxnSpPr/>
      </xdr:nvCxnSpPr>
      <xdr:spPr>
        <a:xfrm flipH="1" flipV="1">
          <a:off x="22393275" y="1638300"/>
          <a:ext cx="6038290" cy="949474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78441</xdr:colOff>
      <xdr:row>56</xdr:row>
      <xdr:rowOff>123263</xdr:rowOff>
    </xdr:from>
    <xdr:to>
      <xdr:col>36</xdr:col>
      <xdr:colOff>661147</xdr:colOff>
      <xdr:row>57</xdr:row>
      <xdr:rowOff>224117</xdr:rowOff>
    </xdr:to>
    <xdr:sp macro="" textlink="">
      <xdr:nvSpPr>
        <xdr:cNvPr id="12" name="テキスト ボックス 11">
          <a:extLst>
            <a:ext uri="{FF2B5EF4-FFF2-40B4-BE49-F238E27FC236}">
              <a16:creationId xmlns:a16="http://schemas.microsoft.com/office/drawing/2014/main" id="{9DFB272B-A103-4B6D-89B7-F37239642696}"/>
            </a:ext>
          </a:extLst>
        </xdr:cNvPr>
        <xdr:cNvSpPr txBox="1"/>
      </xdr:nvSpPr>
      <xdr:spPr>
        <a:xfrm>
          <a:off x="22709841" y="13458263"/>
          <a:ext cx="2640106" cy="3389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33</xdr:col>
      <xdr:colOff>257735</xdr:colOff>
      <xdr:row>62</xdr:row>
      <xdr:rowOff>78441</xdr:rowOff>
    </xdr:from>
    <xdr:to>
      <xdr:col>38</xdr:col>
      <xdr:colOff>212911</xdr:colOff>
      <xdr:row>67</xdr:row>
      <xdr:rowOff>44824</xdr:rowOff>
    </xdr:to>
    <xdr:sp macro="" textlink="">
      <xdr:nvSpPr>
        <xdr:cNvPr id="13" name="テキスト ボックス 12">
          <a:extLst>
            <a:ext uri="{FF2B5EF4-FFF2-40B4-BE49-F238E27FC236}">
              <a16:creationId xmlns:a16="http://schemas.microsoft.com/office/drawing/2014/main" id="{5E10753A-1CE1-4D34-B772-6190B6610B00}"/>
            </a:ext>
          </a:extLst>
        </xdr:cNvPr>
        <xdr:cNvSpPr txBox="1"/>
      </xdr:nvSpPr>
      <xdr:spPr>
        <a:xfrm>
          <a:off x="22889135" y="14842191"/>
          <a:ext cx="3384176" cy="1157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MLSS</a:t>
          </a:r>
          <a:r>
            <a:rPr kumimoji="1" lang="ja-JP" altLang="en-US" sz="1100"/>
            <a:t>直線性基準</a:t>
          </a:r>
          <a:endParaRPr kumimoji="1" lang="en-US" altLang="ja-JP" sz="1100"/>
        </a:p>
        <a:p>
          <a:r>
            <a:rPr kumimoji="1" lang="ja-JP" altLang="en-US" sz="1100"/>
            <a:t>　　　　　　　　　　検査基準　　　製品規格</a:t>
          </a:r>
          <a:endParaRPr kumimoji="1" lang="en-US" altLang="ja-JP" sz="1100"/>
        </a:p>
        <a:p>
          <a:r>
            <a:rPr kumimoji="1" lang="en-US" altLang="ja-JP" sz="1100"/>
            <a:t>0</a:t>
          </a:r>
          <a:r>
            <a:rPr kumimoji="1" lang="ja-JP" altLang="en-US" sz="1100"/>
            <a:t>～</a:t>
          </a:r>
          <a:r>
            <a:rPr kumimoji="1" lang="en-US" altLang="ja-JP" sz="1100"/>
            <a:t>9,999mg/L</a:t>
          </a:r>
          <a:r>
            <a:rPr kumimoji="1" lang="ja-JP" altLang="en-US" sz="1100"/>
            <a:t>：　　　</a:t>
          </a:r>
          <a:r>
            <a:rPr kumimoji="1" lang="en-US" altLang="ja-JP" sz="1100"/>
            <a:t>±60mg/L</a:t>
          </a:r>
          <a:r>
            <a:rPr kumimoji="1" lang="ja-JP" altLang="en-US" sz="1100"/>
            <a:t>　　</a:t>
          </a:r>
          <a:r>
            <a:rPr kumimoji="1" lang="en-US" altLang="ja-JP" sz="1100"/>
            <a:t>±120mg/L</a:t>
          </a:r>
        </a:p>
        <a:p>
          <a:r>
            <a:rPr kumimoji="1" lang="en-US" altLang="ja-JP" sz="1100"/>
            <a:t>10,000</a:t>
          </a:r>
          <a:r>
            <a:rPr kumimoji="1" lang="ja-JP" altLang="en-US" sz="1100"/>
            <a:t>～</a:t>
          </a:r>
          <a:r>
            <a:rPr kumimoji="1" lang="en-US" altLang="ja-JP" sz="1100"/>
            <a:t>20,000mg/L</a:t>
          </a:r>
          <a:r>
            <a:rPr kumimoji="1" lang="ja-JP" altLang="en-US" sz="1100"/>
            <a:t>：</a:t>
          </a:r>
          <a:r>
            <a:rPr kumimoji="1" lang="en-US" altLang="ja-JP" sz="1100"/>
            <a:t>±100mg/L</a:t>
          </a:r>
          <a:r>
            <a:rPr kumimoji="1" lang="ja-JP" altLang="en-US" sz="1100"/>
            <a:t>　　</a:t>
          </a:r>
          <a:r>
            <a:rPr kumimoji="1" lang="en-US" altLang="ja-JP" sz="1100"/>
            <a:t>±200mg/L</a:t>
          </a:r>
        </a:p>
      </xdr:txBody>
    </xdr:sp>
    <xdr:clientData/>
  </xdr:twoCellAnchor>
  <xdr:twoCellAnchor>
    <xdr:from>
      <xdr:col>38</xdr:col>
      <xdr:colOff>319366</xdr:colOff>
      <xdr:row>58</xdr:row>
      <xdr:rowOff>129988</xdr:rowOff>
    </xdr:from>
    <xdr:to>
      <xdr:col>45</xdr:col>
      <xdr:colOff>106455</xdr:colOff>
      <xdr:row>70</xdr:row>
      <xdr:rowOff>49306</xdr:rowOff>
    </xdr:to>
    <xdr:graphicFrame macro="">
      <xdr:nvGraphicFramePr>
        <xdr:cNvPr id="14" name="グラフ 13">
          <a:extLst>
            <a:ext uri="{FF2B5EF4-FFF2-40B4-BE49-F238E27FC236}">
              <a16:creationId xmlns:a16="http://schemas.microsoft.com/office/drawing/2014/main" id="{9175B180-86C0-4C8C-BD1D-479E14745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0</xdr:colOff>
      <xdr:row>13</xdr:row>
      <xdr:rowOff>0</xdr:rowOff>
    </xdr:from>
    <xdr:to>
      <xdr:col>25</xdr:col>
      <xdr:colOff>457200</xdr:colOff>
      <xdr:row>24</xdr:row>
      <xdr:rowOff>123825</xdr:rowOff>
    </xdr:to>
    <xdr:graphicFrame macro="">
      <xdr:nvGraphicFramePr>
        <xdr:cNvPr id="2" name="グラフ 1">
          <a:extLst>
            <a:ext uri="{FF2B5EF4-FFF2-40B4-BE49-F238E27FC236}">
              <a16:creationId xmlns:a16="http://schemas.microsoft.com/office/drawing/2014/main" id="{83C75995-8FD1-446A-BF75-080CBF5FE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25</xdr:row>
      <xdr:rowOff>0</xdr:rowOff>
    </xdr:from>
    <xdr:to>
      <xdr:col>25</xdr:col>
      <xdr:colOff>457200</xdr:colOff>
      <xdr:row>36</xdr:row>
      <xdr:rowOff>123825</xdr:rowOff>
    </xdr:to>
    <xdr:graphicFrame macro="">
      <xdr:nvGraphicFramePr>
        <xdr:cNvPr id="3" name="グラフ 2">
          <a:extLst>
            <a:ext uri="{FF2B5EF4-FFF2-40B4-BE49-F238E27FC236}">
              <a16:creationId xmlns:a16="http://schemas.microsoft.com/office/drawing/2014/main" id="{E021FA00-F3F9-495E-9BCD-AD2059A6F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37</xdr:row>
      <xdr:rowOff>0</xdr:rowOff>
    </xdr:from>
    <xdr:to>
      <xdr:col>25</xdr:col>
      <xdr:colOff>457200</xdr:colOff>
      <xdr:row>48</xdr:row>
      <xdr:rowOff>123825</xdr:rowOff>
    </xdr:to>
    <xdr:graphicFrame macro="">
      <xdr:nvGraphicFramePr>
        <xdr:cNvPr id="4" name="グラフ 3">
          <a:extLst>
            <a:ext uri="{FF2B5EF4-FFF2-40B4-BE49-F238E27FC236}">
              <a16:creationId xmlns:a16="http://schemas.microsoft.com/office/drawing/2014/main" id="{8B1A7BE1-BF55-47A5-91D2-BCA08E06E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49</xdr:row>
      <xdr:rowOff>0</xdr:rowOff>
    </xdr:from>
    <xdr:to>
      <xdr:col>25</xdr:col>
      <xdr:colOff>457200</xdr:colOff>
      <xdr:row>60</xdr:row>
      <xdr:rowOff>123825</xdr:rowOff>
    </xdr:to>
    <xdr:graphicFrame macro="">
      <xdr:nvGraphicFramePr>
        <xdr:cNvPr id="5" name="グラフ 4">
          <a:extLst>
            <a:ext uri="{FF2B5EF4-FFF2-40B4-BE49-F238E27FC236}">
              <a16:creationId xmlns:a16="http://schemas.microsoft.com/office/drawing/2014/main" id="{99827A9F-9B9C-4CE2-9B95-A0C08CFA0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61</xdr:row>
      <xdr:rowOff>0</xdr:rowOff>
    </xdr:from>
    <xdr:to>
      <xdr:col>25</xdr:col>
      <xdr:colOff>457200</xdr:colOff>
      <xdr:row>72</xdr:row>
      <xdr:rowOff>123825</xdr:rowOff>
    </xdr:to>
    <xdr:graphicFrame macro="">
      <xdr:nvGraphicFramePr>
        <xdr:cNvPr id="6" name="グラフ 5">
          <a:extLst>
            <a:ext uri="{FF2B5EF4-FFF2-40B4-BE49-F238E27FC236}">
              <a16:creationId xmlns:a16="http://schemas.microsoft.com/office/drawing/2014/main" id="{7BD5C3D9-570C-45B4-9161-E50122343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73</xdr:row>
      <xdr:rowOff>0</xdr:rowOff>
    </xdr:from>
    <xdr:to>
      <xdr:col>25</xdr:col>
      <xdr:colOff>457200</xdr:colOff>
      <xdr:row>84</xdr:row>
      <xdr:rowOff>123825</xdr:rowOff>
    </xdr:to>
    <xdr:graphicFrame macro="">
      <xdr:nvGraphicFramePr>
        <xdr:cNvPr id="7" name="グラフ 6">
          <a:extLst>
            <a:ext uri="{FF2B5EF4-FFF2-40B4-BE49-F238E27FC236}">
              <a16:creationId xmlns:a16="http://schemas.microsoft.com/office/drawing/2014/main" id="{19371694-1F1B-435C-B0AA-69B44AB8C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85</xdr:row>
      <xdr:rowOff>0</xdr:rowOff>
    </xdr:from>
    <xdr:to>
      <xdr:col>25</xdr:col>
      <xdr:colOff>457200</xdr:colOff>
      <xdr:row>96</xdr:row>
      <xdr:rowOff>123825</xdr:rowOff>
    </xdr:to>
    <xdr:graphicFrame macro="">
      <xdr:nvGraphicFramePr>
        <xdr:cNvPr id="8" name="グラフ 7">
          <a:extLst>
            <a:ext uri="{FF2B5EF4-FFF2-40B4-BE49-F238E27FC236}">
              <a16:creationId xmlns:a16="http://schemas.microsoft.com/office/drawing/2014/main" id="{F8CA9995-64C1-453E-82A1-12AC1D8E4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0</xdr:colOff>
      <xdr:row>97</xdr:row>
      <xdr:rowOff>0</xdr:rowOff>
    </xdr:from>
    <xdr:to>
      <xdr:col>25</xdr:col>
      <xdr:colOff>457200</xdr:colOff>
      <xdr:row>108</xdr:row>
      <xdr:rowOff>123825</xdr:rowOff>
    </xdr:to>
    <xdr:graphicFrame macro="">
      <xdr:nvGraphicFramePr>
        <xdr:cNvPr id="9" name="グラフ 8">
          <a:extLst>
            <a:ext uri="{FF2B5EF4-FFF2-40B4-BE49-F238E27FC236}">
              <a16:creationId xmlns:a16="http://schemas.microsoft.com/office/drawing/2014/main" id="{D6C88336-878C-434E-BF43-0B4ECCB0E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20410</xdr:colOff>
      <xdr:row>4</xdr:row>
      <xdr:rowOff>91169</xdr:rowOff>
    </xdr:from>
    <xdr:to>
      <xdr:col>33</xdr:col>
      <xdr:colOff>163286</xdr:colOff>
      <xdr:row>5</xdr:row>
      <xdr:rowOff>176893</xdr:rowOff>
    </xdr:to>
    <xdr:sp macro="" textlink="">
      <xdr:nvSpPr>
        <xdr:cNvPr id="10" name="テキスト ボックス 9">
          <a:extLst>
            <a:ext uri="{FF2B5EF4-FFF2-40B4-BE49-F238E27FC236}">
              <a16:creationId xmlns:a16="http://schemas.microsoft.com/office/drawing/2014/main" id="{A68C14F3-A06C-4FEC-8B30-A0D9A18667D3}"/>
            </a:ext>
          </a:extLst>
        </xdr:cNvPr>
        <xdr:cNvSpPr txBox="1"/>
      </xdr:nvSpPr>
      <xdr:spPr>
        <a:xfrm>
          <a:off x="20594410" y="1043669"/>
          <a:ext cx="2200276" cy="3238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a:t>
          </a:r>
          <a:r>
            <a:rPr kumimoji="1" lang="ja-JP" altLang="en-US" sz="1100" b="1">
              <a:solidFill>
                <a:srgbClr val="FF0000"/>
              </a:solidFill>
            </a:rPr>
            <a:t>薄黄色部分は手入力</a:t>
          </a:r>
        </a:p>
      </xdr:txBody>
    </xdr:sp>
    <xdr:clientData/>
  </xdr:twoCellAnchor>
  <xdr:twoCellAnchor>
    <xdr:from>
      <xdr:col>32</xdr:col>
      <xdr:colOff>276225</xdr:colOff>
      <xdr:row>42</xdr:row>
      <xdr:rowOff>0</xdr:rowOff>
    </xdr:from>
    <xdr:to>
      <xdr:col>39</xdr:col>
      <xdr:colOff>47625</xdr:colOff>
      <xdr:row>54</xdr:row>
      <xdr:rowOff>123825</xdr:rowOff>
    </xdr:to>
    <xdr:graphicFrame macro="">
      <xdr:nvGraphicFramePr>
        <xdr:cNvPr id="11" name="グラフ 10">
          <a:extLst>
            <a:ext uri="{FF2B5EF4-FFF2-40B4-BE49-F238E27FC236}">
              <a16:creationId xmlns:a16="http://schemas.microsoft.com/office/drawing/2014/main" id="{238D1FD6-155D-4211-B5D2-B6D71EDBE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0</xdr:colOff>
      <xdr:row>42</xdr:row>
      <xdr:rowOff>0</xdr:rowOff>
    </xdr:from>
    <xdr:to>
      <xdr:col>48</xdr:col>
      <xdr:colOff>457200</xdr:colOff>
      <xdr:row>54</xdr:row>
      <xdr:rowOff>123825</xdr:rowOff>
    </xdr:to>
    <xdr:graphicFrame macro="">
      <xdr:nvGraphicFramePr>
        <xdr:cNvPr id="12" name="グラフ 11">
          <a:extLst>
            <a:ext uri="{FF2B5EF4-FFF2-40B4-BE49-F238E27FC236}">
              <a16:creationId xmlns:a16="http://schemas.microsoft.com/office/drawing/2014/main" id="{172F79BF-4015-42A0-B4B0-80AD820A9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32</xdr:col>
      <xdr:colOff>447675</xdr:colOff>
      <xdr:row>6</xdr:row>
      <xdr:rowOff>209550</xdr:rowOff>
    </xdr:from>
    <xdr:to>
      <xdr:col>36</xdr:col>
      <xdr:colOff>647700</xdr:colOff>
      <xdr:row>43</xdr:row>
      <xdr:rowOff>200025</xdr:rowOff>
    </xdr:to>
    <xdr:cxnSp macro="">
      <xdr:nvCxnSpPr>
        <xdr:cNvPr id="13" name="直線矢印コネクタ 12">
          <a:extLst>
            <a:ext uri="{FF2B5EF4-FFF2-40B4-BE49-F238E27FC236}">
              <a16:creationId xmlns:a16="http://schemas.microsoft.com/office/drawing/2014/main" id="{314C0565-EA07-49A2-AA3B-662BEBC71462}"/>
            </a:ext>
          </a:extLst>
        </xdr:cNvPr>
        <xdr:cNvCxnSpPr/>
      </xdr:nvCxnSpPr>
      <xdr:spPr>
        <a:xfrm flipH="1" flipV="1">
          <a:off x="22393275" y="1638300"/>
          <a:ext cx="2943225" cy="88011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xdr:row>
      <xdr:rowOff>0</xdr:rowOff>
    </xdr:from>
    <xdr:to>
      <xdr:col>25</xdr:col>
      <xdr:colOff>457200</xdr:colOff>
      <xdr:row>12</xdr:row>
      <xdr:rowOff>123826</xdr:rowOff>
    </xdr:to>
    <xdr:graphicFrame macro="">
      <xdr:nvGraphicFramePr>
        <xdr:cNvPr id="14" name="グラフ 13">
          <a:extLst>
            <a:ext uri="{FF2B5EF4-FFF2-40B4-BE49-F238E27FC236}">
              <a16:creationId xmlns:a16="http://schemas.microsoft.com/office/drawing/2014/main" id="{E89E15D1-64D4-4ED1-AFAD-7B2A257A5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39</xdr:col>
      <xdr:colOff>156884</xdr:colOff>
      <xdr:row>55</xdr:row>
      <xdr:rowOff>118782</xdr:rowOff>
    </xdr:from>
    <xdr:to>
      <xdr:col>45</xdr:col>
      <xdr:colOff>627531</xdr:colOff>
      <xdr:row>67</xdr:row>
      <xdr:rowOff>38100</xdr:rowOff>
    </xdr:to>
    <xdr:graphicFrame macro="">
      <xdr:nvGraphicFramePr>
        <xdr:cNvPr id="15" name="グラフ 14">
          <a:extLst>
            <a:ext uri="{FF2B5EF4-FFF2-40B4-BE49-F238E27FC236}">
              <a16:creationId xmlns:a16="http://schemas.microsoft.com/office/drawing/2014/main" id="{719E3CF9-2865-4A83-99FF-A2E9D577E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38</xdr:col>
      <xdr:colOff>291352</xdr:colOff>
      <xdr:row>67</xdr:row>
      <xdr:rowOff>62754</xdr:rowOff>
    </xdr:from>
    <xdr:to>
      <xdr:col>45</xdr:col>
      <xdr:colOff>78441</xdr:colOff>
      <xdr:row>78</xdr:row>
      <xdr:rowOff>217395</xdr:rowOff>
    </xdr:to>
    <xdr:graphicFrame macro="">
      <xdr:nvGraphicFramePr>
        <xdr:cNvPr id="16" name="グラフ 15">
          <a:extLst>
            <a:ext uri="{FF2B5EF4-FFF2-40B4-BE49-F238E27FC236}">
              <a16:creationId xmlns:a16="http://schemas.microsoft.com/office/drawing/2014/main" id="{4EA80594-C604-4905-B56B-F92407DAC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33</xdr:col>
      <xdr:colOff>374073</xdr:colOff>
      <xdr:row>56</xdr:row>
      <xdr:rowOff>190500</xdr:rowOff>
    </xdr:from>
    <xdr:to>
      <xdr:col>38</xdr:col>
      <xdr:colOff>641289</xdr:colOff>
      <xdr:row>62</xdr:row>
      <xdr:rowOff>179294</xdr:rowOff>
    </xdr:to>
    <xdr:grpSp>
      <xdr:nvGrpSpPr>
        <xdr:cNvPr id="17" name="グループ化 16">
          <a:extLst>
            <a:ext uri="{FF2B5EF4-FFF2-40B4-BE49-F238E27FC236}">
              <a16:creationId xmlns:a16="http://schemas.microsoft.com/office/drawing/2014/main" id="{979666D8-EBC4-4A0F-8418-EB92EA791CB9}"/>
            </a:ext>
          </a:extLst>
        </xdr:cNvPr>
        <xdr:cNvGrpSpPr/>
      </xdr:nvGrpSpPr>
      <xdr:grpSpPr>
        <a:xfrm>
          <a:off x="22897897" y="13368618"/>
          <a:ext cx="3685010" cy="1400735"/>
          <a:chOff x="22897897" y="13368618"/>
          <a:chExt cx="3685010" cy="1400735"/>
        </a:xfrm>
      </xdr:grpSpPr>
      <xdr:grpSp>
        <xdr:nvGrpSpPr>
          <xdr:cNvPr id="18" name="グループ化 17">
            <a:extLst>
              <a:ext uri="{FF2B5EF4-FFF2-40B4-BE49-F238E27FC236}">
                <a16:creationId xmlns:a16="http://schemas.microsoft.com/office/drawing/2014/main" id="{C4EDEAA5-E944-B56E-39F6-28DFD50C7D7A}"/>
              </a:ext>
            </a:extLst>
          </xdr:cNvPr>
          <xdr:cNvGrpSpPr/>
        </xdr:nvGrpSpPr>
        <xdr:grpSpPr>
          <a:xfrm>
            <a:off x="22897897" y="13368618"/>
            <a:ext cx="3685010" cy="1393039"/>
            <a:chOff x="22736175" y="13716000"/>
            <a:chExt cx="3696216" cy="1171723"/>
          </a:xfrm>
        </xdr:grpSpPr>
        <xdr:pic>
          <xdr:nvPicPr>
            <xdr:cNvPr id="20" name="図 19">
              <a:extLst>
                <a:ext uri="{FF2B5EF4-FFF2-40B4-BE49-F238E27FC236}">
                  <a16:creationId xmlns:a16="http://schemas.microsoft.com/office/drawing/2014/main" id="{C0CCF8C0-864E-204B-9D39-4991B61B0478}"/>
                </a:ext>
              </a:extLst>
            </xdr:cNvPr>
            <xdr:cNvPicPr>
              <a:picLocks noChangeAspect="1"/>
            </xdr:cNvPicPr>
          </xdr:nvPicPr>
          <xdr:blipFill>
            <a:blip xmlns:r="http://schemas.openxmlformats.org/officeDocument/2006/relationships" r:embed="rId14"/>
            <a:stretch>
              <a:fillRect/>
            </a:stretch>
          </xdr:blipFill>
          <xdr:spPr>
            <a:xfrm>
              <a:off x="22736175" y="13830300"/>
              <a:ext cx="3696216" cy="1057423"/>
            </a:xfrm>
            <a:prstGeom prst="rect">
              <a:avLst/>
            </a:prstGeom>
          </xdr:spPr>
        </xdr:pic>
        <xdr:sp macro="" textlink="">
          <xdr:nvSpPr>
            <xdr:cNvPr id="21" name="テキスト ボックス 20">
              <a:extLst>
                <a:ext uri="{FF2B5EF4-FFF2-40B4-BE49-F238E27FC236}">
                  <a16:creationId xmlns:a16="http://schemas.microsoft.com/office/drawing/2014/main" id="{52E89ACC-0BB4-67FD-EE1A-87F8F3D343A8}"/>
                </a:ext>
              </a:extLst>
            </xdr:cNvPr>
            <xdr:cNvSpPr txBox="1"/>
          </xdr:nvSpPr>
          <xdr:spPr>
            <a:xfrm>
              <a:off x="22736175" y="13716000"/>
              <a:ext cx="17811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透視度直線性</a:t>
              </a:r>
            </a:p>
          </xdr:txBody>
        </xdr:sp>
      </xdr:grpSp>
      <xdr:sp macro="" textlink="">
        <xdr:nvSpPr>
          <xdr:cNvPr id="19" name="テキスト ボックス 18">
            <a:extLst>
              <a:ext uri="{FF2B5EF4-FFF2-40B4-BE49-F238E27FC236}">
                <a16:creationId xmlns:a16="http://schemas.microsoft.com/office/drawing/2014/main" id="{3D772D33-D518-4A7B-09B2-02EBF369A656}"/>
              </a:ext>
            </a:extLst>
          </xdr:cNvPr>
          <xdr:cNvSpPr txBox="1"/>
        </xdr:nvSpPr>
        <xdr:spPr>
          <a:xfrm>
            <a:off x="23095322" y="14444382"/>
            <a:ext cx="2947147" cy="3249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透視度について直線性は製品仕様から外す。</a:t>
            </a:r>
            <a:endParaRPr kumimoji="1" lang="en-US" altLang="ja-JP" sz="1100" b="1">
              <a:solidFill>
                <a:srgbClr val="FF0000"/>
              </a:solidFill>
            </a:endParaRPr>
          </a:p>
          <a:p>
            <a:endParaRPr kumimoji="1" lang="ja-JP" alt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xdr:row>
      <xdr:rowOff>0</xdr:rowOff>
    </xdr:from>
    <xdr:to>
      <xdr:col>21</xdr:col>
      <xdr:colOff>457200</xdr:colOff>
      <xdr:row>12</xdr:row>
      <xdr:rowOff>123825</xdr:rowOff>
    </xdr:to>
    <xdr:graphicFrame macro="">
      <xdr:nvGraphicFramePr>
        <xdr:cNvPr id="2" name="グラフ 1">
          <a:extLst>
            <a:ext uri="{FF2B5EF4-FFF2-40B4-BE49-F238E27FC236}">
              <a16:creationId xmlns:a16="http://schemas.microsoft.com/office/drawing/2014/main" id="{C9DBA5C3-CBC5-4BCA-A69B-01A689BE1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13</xdr:row>
      <xdr:rowOff>0</xdr:rowOff>
    </xdr:from>
    <xdr:to>
      <xdr:col>21</xdr:col>
      <xdr:colOff>457200</xdr:colOff>
      <xdr:row>24</xdr:row>
      <xdr:rowOff>123825</xdr:rowOff>
    </xdr:to>
    <xdr:graphicFrame macro="">
      <xdr:nvGraphicFramePr>
        <xdr:cNvPr id="3" name="グラフ 2">
          <a:extLst>
            <a:ext uri="{FF2B5EF4-FFF2-40B4-BE49-F238E27FC236}">
              <a16:creationId xmlns:a16="http://schemas.microsoft.com/office/drawing/2014/main" id="{87E4B09E-2B53-40D8-9871-49C090384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25</xdr:row>
      <xdr:rowOff>0</xdr:rowOff>
    </xdr:from>
    <xdr:to>
      <xdr:col>21</xdr:col>
      <xdr:colOff>457200</xdr:colOff>
      <xdr:row>36</xdr:row>
      <xdr:rowOff>123825</xdr:rowOff>
    </xdr:to>
    <xdr:graphicFrame macro="">
      <xdr:nvGraphicFramePr>
        <xdr:cNvPr id="4" name="グラフ 3">
          <a:extLst>
            <a:ext uri="{FF2B5EF4-FFF2-40B4-BE49-F238E27FC236}">
              <a16:creationId xmlns:a16="http://schemas.microsoft.com/office/drawing/2014/main" id="{B56F5BE1-3AC5-465A-BE16-5DC850BA8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21</xdr:col>
      <xdr:colOff>457200</xdr:colOff>
      <xdr:row>48</xdr:row>
      <xdr:rowOff>123825</xdr:rowOff>
    </xdr:to>
    <xdr:graphicFrame macro="">
      <xdr:nvGraphicFramePr>
        <xdr:cNvPr id="5" name="グラフ 4">
          <a:extLst>
            <a:ext uri="{FF2B5EF4-FFF2-40B4-BE49-F238E27FC236}">
              <a16:creationId xmlns:a16="http://schemas.microsoft.com/office/drawing/2014/main" id="{FB315CBA-8B37-4B03-8EE0-3CB39CCA7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49</xdr:row>
      <xdr:rowOff>0</xdr:rowOff>
    </xdr:from>
    <xdr:to>
      <xdr:col>21</xdr:col>
      <xdr:colOff>457200</xdr:colOff>
      <xdr:row>60</xdr:row>
      <xdr:rowOff>123825</xdr:rowOff>
    </xdr:to>
    <xdr:graphicFrame macro="">
      <xdr:nvGraphicFramePr>
        <xdr:cNvPr id="6" name="グラフ 5">
          <a:extLst>
            <a:ext uri="{FF2B5EF4-FFF2-40B4-BE49-F238E27FC236}">
              <a16:creationId xmlns:a16="http://schemas.microsoft.com/office/drawing/2014/main" id="{3622F0B3-1D17-44BA-AE4B-7CF93C175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61</xdr:row>
      <xdr:rowOff>0</xdr:rowOff>
    </xdr:from>
    <xdr:to>
      <xdr:col>21</xdr:col>
      <xdr:colOff>457200</xdr:colOff>
      <xdr:row>72</xdr:row>
      <xdr:rowOff>123825</xdr:rowOff>
    </xdr:to>
    <xdr:graphicFrame macro="">
      <xdr:nvGraphicFramePr>
        <xdr:cNvPr id="7" name="グラフ 6">
          <a:extLst>
            <a:ext uri="{FF2B5EF4-FFF2-40B4-BE49-F238E27FC236}">
              <a16:creationId xmlns:a16="http://schemas.microsoft.com/office/drawing/2014/main" id="{7E109F67-3A70-4A20-97F8-7A90AFB2F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73</xdr:row>
      <xdr:rowOff>0</xdr:rowOff>
    </xdr:from>
    <xdr:to>
      <xdr:col>21</xdr:col>
      <xdr:colOff>457200</xdr:colOff>
      <xdr:row>84</xdr:row>
      <xdr:rowOff>123825</xdr:rowOff>
    </xdr:to>
    <xdr:graphicFrame macro="">
      <xdr:nvGraphicFramePr>
        <xdr:cNvPr id="8" name="グラフ 7">
          <a:extLst>
            <a:ext uri="{FF2B5EF4-FFF2-40B4-BE49-F238E27FC236}">
              <a16:creationId xmlns:a16="http://schemas.microsoft.com/office/drawing/2014/main" id="{A912B4C2-2D08-4147-A300-B38E8A16B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85</xdr:row>
      <xdr:rowOff>0</xdr:rowOff>
    </xdr:from>
    <xdr:to>
      <xdr:col>21</xdr:col>
      <xdr:colOff>457200</xdr:colOff>
      <xdr:row>96</xdr:row>
      <xdr:rowOff>123825</xdr:rowOff>
    </xdr:to>
    <xdr:graphicFrame macro="">
      <xdr:nvGraphicFramePr>
        <xdr:cNvPr id="9" name="グラフ 8">
          <a:extLst>
            <a:ext uri="{FF2B5EF4-FFF2-40B4-BE49-F238E27FC236}">
              <a16:creationId xmlns:a16="http://schemas.microsoft.com/office/drawing/2014/main" id="{92158C89-AA9F-4EEC-9591-03EF2B36C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247650</xdr:colOff>
      <xdr:row>7</xdr:row>
      <xdr:rowOff>9525</xdr:rowOff>
    </xdr:from>
    <xdr:to>
      <xdr:col>35</xdr:col>
      <xdr:colOff>19050</xdr:colOff>
      <xdr:row>18</xdr:row>
      <xdr:rowOff>133350</xdr:rowOff>
    </xdr:to>
    <xdr:graphicFrame macro="">
      <xdr:nvGraphicFramePr>
        <xdr:cNvPr id="10" name="グラフ 9">
          <a:extLst>
            <a:ext uri="{FF2B5EF4-FFF2-40B4-BE49-F238E27FC236}">
              <a16:creationId xmlns:a16="http://schemas.microsoft.com/office/drawing/2014/main" id="{D4A3775E-71A1-4B67-BD65-D350EF246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552450</xdr:colOff>
      <xdr:row>9</xdr:row>
      <xdr:rowOff>219075</xdr:rowOff>
    </xdr:from>
    <xdr:to>
      <xdr:col>32</xdr:col>
      <xdr:colOff>228600</xdr:colOff>
      <xdr:row>16</xdr:row>
      <xdr:rowOff>161925</xdr:rowOff>
    </xdr:to>
    <xdr:cxnSp macro="">
      <xdr:nvCxnSpPr>
        <xdr:cNvPr id="11" name="直線矢印コネクタ 10">
          <a:extLst>
            <a:ext uri="{FF2B5EF4-FFF2-40B4-BE49-F238E27FC236}">
              <a16:creationId xmlns:a16="http://schemas.microsoft.com/office/drawing/2014/main" id="{5E2BC3D2-3D96-47E4-BDBE-4E46225ECDDC}"/>
            </a:ext>
          </a:extLst>
        </xdr:cNvPr>
        <xdr:cNvCxnSpPr/>
      </xdr:nvCxnSpPr>
      <xdr:spPr>
        <a:xfrm flipH="1">
          <a:off x="18383250" y="2362200"/>
          <a:ext cx="3790950" cy="16097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142875</xdr:colOff>
      <xdr:row>3</xdr:row>
      <xdr:rowOff>104775</xdr:rowOff>
    </xdr:from>
    <xdr:to>
      <xdr:col>29</xdr:col>
      <xdr:colOff>285750</xdr:colOff>
      <xdr:row>5</xdr:row>
      <xdr:rowOff>47625</xdr:rowOff>
    </xdr:to>
    <xdr:sp macro="" textlink="">
      <xdr:nvSpPr>
        <xdr:cNvPr id="12" name="テキスト ボックス 11">
          <a:extLst>
            <a:ext uri="{FF2B5EF4-FFF2-40B4-BE49-F238E27FC236}">
              <a16:creationId xmlns:a16="http://schemas.microsoft.com/office/drawing/2014/main" id="{966465EA-B68E-451E-B929-3CCA47FA2EA8}"/>
            </a:ext>
          </a:extLst>
        </xdr:cNvPr>
        <xdr:cNvSpPr txBox="1"/>
      </xdr:nvSpPr>
      <xdr:spPr>
        <a:xfrm>
          <a:off x="17973675" y="819150"/>
          <a:ext cx="2200275" cy="4191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a:t>
          </a:r>
          <a:r>
            <a:rPr kumimoji="1" lang="ja-JP" altLang="en-US" sz="1100" b="1">
              <a:solidFill>
                <a:srgbClr val="FF0000"/>
              </a:solidFill>
            </a:rPr>
            <a:t>薄黄色部分は手入力</a:t>
          </a:r>
        </a:p>
      </xdr:txBody>
    </xdr:sp>
    <xdr:clientData/>
  </xdr:twoCellAnchor>
  <xdr:twoCellAnchor>
    <xdr:from>
      <xdr:col>24</xdr:col>
      <xdr:colOff>89647</xdr:colOff>
      <xdr:row>23</xdr:row>
      <xdr:rowOff>56029</xdr:rowOff>
    </xdr:from>
    <xdr:to>
      <xdr:col>33</xdr:col>
      <xdr:colOff>179294</xdr:colOff>
      <xdr:row>25</xdr:row>
      <xdr:rowOff>100853</xdr:rowOff>
    </xdr:to>
    <xdr:sp macro="" textlink="">
      <xdr:nvSpPr>
        <xdr:cNvPr id="13" name="テキスト ボックス 12">
          <a:extLst>
            <a:ext uri="{FF2B5EF4-FFF2-40B4-BE49-F238E27FC236}">
              <a16:creationId xmlns:a16="http://schemas.microsoft.com/office/drawing/2014/main" id="{B6BFE7CE-AFCB-4D8E-8BC3-A192BAA82D48}"/>
            </a:ext>
          </a:extLst>
        </xdr:cNvPr>
        <xdr:cNvSpPr txBox="1"/>
      </xdr:nvSpPr>
      <xdr:spPr>
        <a:xfrm>
          <a:off x="16548847" y="5532904"/>
          <a:ext cx="6261847" cy="52107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t>Ref</a:t>
          </a:r>
          <a:r>
            <a:rPr kumimoji="1" lang="ja-JP" altLang="en-US" sz="2000"/>
            <a:t>傾き係数の作成方法は</a:t>
          </a:r>
          <a:r>
            <a:rPr kumimoji="1" lang="en-US" altLang="ja-JP" sz="2000"/>
            <a:t>MLSS</a:t>
          </a:r>
          <a:r>
            <a:rPr kumimoji="1" lang="ja-JP" altLang="en-US" sz="2000"/>
            <a:t>、</a:t>
          </a:r>
          <a:r>
            <a:rPr kumimoji="1" lang="en-US" altLang="ja-JP" sz="2000"/>
            <a:t>SS</a:t>
          </a:r>
          <a:r>
            <a:rPr kumimoji="1" lang="ja-JP" altLang="en-US" sz="2000"/>
            <a:t>、透視度全て共通</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3</xdr:row>
      <xdr:rowOff>38100</xdr:rowOff>
    </xdr:from>
    <xdr:to>
      <xdr:col>5</xdr:col>
      <xdr:colOff>590550</xdr:colOff>
      <xdr:row>7</xdr:row>
      <xdr:rowOff>219075</xdr:rowOff>
    </xdr:to>
    <xdr:sp macro="" textlink="">
      <xdr:nvSpPr>
        <xdr:cNvPr id="2" name="テキスト ボックス 1">
          <a:extLst>
            <a:ext uri="{FF2B5EF4-FFF2-40B4-BE49-F238E27FC236}">
              <a16:creationId xmlns:a16="http://schemas.microsoft.com/office/drawing/2014/main" id="{C80586A1-0771-4C03-B975-29765367BBC9}"/>
            </a:ext>
          </a:extLst>
        </xdr:cNvPr>
        <xdr:cNvSpPr txBox="1"/>
      </xdr:nvSpPr>
      <xdr:spPr>
        <a:xfrm>
          <a:off x="57150" y="752475"/>
          <a:ext cx="3962400" cy="113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ja-JP" altLang="en-US" sz="1100"/>
            <a:t>新品の</a:t>
          </a:r>
          <a:r>
            <a:rPr kumimoji="1" lang="en-US" altLang="ja-JP" sz="1100"/>
            <a:t>LED</a:t>
          </a:r>
          <a:r>
            <a:rPr kumimoji="1" lang="ja-JP" altLang="en-US" sz="1100"/>
            <a:t>は、通電開始後に光量の変化が大きい。</a:t>
          </a:r>
          <a:endParaRPr kumimoji="1" lang="en-US" altLang="ja-JP" sz="1100"/>
        </a:p>
        <a:p>
          <a:r>
            <a:rPr kumimoji="1" lang="ja-JP" altLang="en-US" sz="1100"/>
            <a:t>光量の変化を極力小さくするため、事前に●時間以上の通電を行う。</a:t>
          </a:r>
          <a:endParaRPr kumimoji="1" lang="en-US" altLang="ja-JP" sz="1100"/>
        </a:p>
        <a:p>
          <a:r>
            <a:rPr kumimoji="1" lang="en-US" altLang="ja-JP" sz="1100"/>
            <a:t>※LED</a:t>
          </a:r>
          <a:r>
            <a:rPr kumimoji="1" lang="ja-JP" altLang="en-US" sz="1100"/>
            <a:t>単体でのエージングを行い良否判定できると望ましい。</a:t>
          </a:r>
          <a:r>
            <a:rPr kumimoji="1" lang="ja-JP" altLang="en-US" sz="1100">
              <a:solidFill>
                <a:srgbClr val="FF0000"/>
              </a:solidFill>
            </a:rPr>
            <a:t>←</a:t>
          </a:r>
          <a:r>
            <a:rPr kumimoji="1" lang="en-US" altLang="ja-JP" sz="1100">
              <a:solidFill>
                <a:srgbClr val="FF0000"/>
              </a:solidFill>
            </a:rPr>
            <a:t>LED</a:t>
          </a:r>
          <a:r>
            <a:rPr kumimoji="1" lang="ja-JP" altLang="en-US" sz="1100">
              <a:solidFill>
                <a:srgbClr val="FF0000"/>
              </a:solidFill>
            </a:rPr>
            <a:t>エージング治具を用意する必要あり</a:t>
          </a:r>
        </a:p>
      </xdr:txBody>
    </xdr:sp>
    <xdr:clientData/>
  </xdr:twoCellAnchor>
  <xdr:twoCellAnchor>
    <xdr:from>
      <xdr:col>0</xdr:col>
      <xdr:colOff>0</xdr:colOff>
      <xdr:row>34</xdr:row>
      <xdr:rowOff>0</xdr:rowOff>
    </xdr:from>
    <xdr:to>
      <xdr:col>5</xdr:col>
      <xdr:colOff>638175</xdr:colOff>
      <xdr:row>37</xdr:row>
      <xdr:rowOff>152400</xdr:rowOff>
    </xdr:to>
    <xdr:sp macro="" textlink="">
      <xdr:nvSpPr>
        <xdr:cNvPr id="3" name="テキスト ボックス 2">
          <a:extLst>
            <a:ext uri="{FF2B5EF4-FFF2-40B4-BE49-F238E27FC236}">
              <a16:creationId xmlns:a16="http://schemas.microsoft.com/office/drawing/2014/main" id="{BEBF62B8-00B0-445B-98E2-A7FB1AC86CB4}"/>
            </a:ext>
          </a:extLst>
        </xdr:cNvPr>
        <xdr:cNvSpPr txBox="1"/>
      </xdr:nvSpPr>
      <xdr:spPr>
        <a:xfrm>
          <a:off x="0" y="8096250"/>
          <a:ext cx="406717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ja-JP" altLang="en-US" sz="1100"/>
            <a:t>各種（</a:t>
          </a:r>
          <a:r>
            <a:rPr kumimoji="1" lang="en-US" altLang="ja-JP" sz="1100"/>
            <a:t>MLSS</a:t>
          </a:r>
          <a:r>
            <a:rPr kumimoji="1" lang="ja-JP" altLang="en-US" sz="1100"/>
            <a:t>、</a:t>
          </a:r>
          <a:r>
            <a:rPr kumimoji="1" lang="en-US" altLang="ja-JP" sz="1100"/>
            <a:t>SS</a:t>
          </a:r>
          <a:r>
            <a:rPr kumimoji="1" lang="ja-JP" altLang="en-US" sz="1100"/>
            <a:t>、透視度）受光出力の電気ゼロ（</a:t>
          </a:r>
          <a:r>
            <a:rPr kumimoji="1" lang="en-US" altLang="ja-JP" sz="1100"/>
            <a:t>ADZR</a:t>
          </a:r>
          <a:r>
            <a:rPr kumimoji="1" lang="ja-JP" altLang="en-US" sz="1100"/>
            <a:t>）の値を取得する。</a:t>
          </a:r>
          <a:endParaRPr kumimoji="1" lang="en-US" altLang="ja-JP" sz="1100"/>
        </a:p>
        <a:p>
          <a:r>
            <a:rPr kumimoji="1" lang="en-US" altLang="ja-JP" sz="1100"/>
            <a:t>※</a:t>
          </a:r>
          <a:r>
            <a:rPr kumimoji="1" lang="ja-JP" altLang="en-US" sz="1100"/>
            <a:t>注意事項＊直射日光が当たる条件で取得すると外乱光の影響を受ける可能性があるため直射日光の当たらない環境で作業する。</a:t>
          </a:r>
          <a:endParaRPr kumimoji="1" lang="en-US" altLang="ja-JP" sz="1100"/>
        </a:p>
      </xdr:txBody>
    </xdr:sp>
    <xdr:clientData/>
  </xdr:twoCellAnchor>
  <xdr:twoCellAnchor>
    <xdr:from>
      <xdr:col>0</xdr:col>
      <xdr:colOff>0</xdr:colOff>
      <xdr:row>13</xdr:row>
      <xdr:rowOff>0</xdr:rowOff>
    </xdr:from>
    <xdr:to>
      <xdr:col>6</xdr:col>
      <xdr:colOff>657225</xdr:colOff>
      <xdr:row>22</xdr:row>
      <xdr:rowOff>133350</xdr:rowOff>
    </xdr:to>
    <xdr:sp macro="" textlink="">
      <xdr:nvSpPr>
        <xdr:cNvPr id="4" name="テキスト ボックス 3">
          <a:extLst>
            <a:ext uri="{FF2B5EF4-FFF2-40B4-BE49-F238E27FC236}">
              <a16:creationId xmlns:a16="http://schemas.microsoft.com/office/drawing/2014/main" id="{E711CE03-2C48-4519-91D3-CD97A8CF66B8}"/>
            </a:ext>
          </a:extLst>
        </xdr:cNvPr>
        <xdr:cNvSpPr txBox="1"/>
      </xdr:nvSpPr>
      <xdr:spPr>
        <a:xfrm>
          <a:off x="0" y="3095625"/>
          <a:ext cx="4772025"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ja-JP" altLang="en-US" sz="1100"/>
            <a:t>測定温度範囲の下限（</a:t>
          </a:r>
          <a:r>
            <a:rPr kumimoji="1" lang="en-US" altLang="ja-JP" sz="1100"/>
            <a:t>0℃</a:t>
          </a:r>
          <a:r>
            <a:rPr kumimoji="1" lang="ja-JP" altLang="en-US" sz="1100"/>
            <a:t>）で清水中の受光出力が飽和せず、かつ、測定温度範囲の上限（●℃）で</a:t>
          </a:r>
          <a:r>
            <a:rPr kumimoji="1" lang="en-US" altLang="ja-JP" sz="1100"/>
            <a:t>MLSS</a:t>
          </a:r>
          <a:r>
            <a:rPr kumimoji="1" lang="ja-JP" altLang="en-US" sz="1100"/>
            <a:t>、</a:t>
          </a:r>
          <a:r>
            <a:rPr kumimoji="1" lang="en-US" altLang="ja-JP" sz="1100"/>
            <a:t>SS</a:t>
          </a:r>
          <a:r>
            <a:rPr kumimoji="1" lang="ja-JP" altLang="en-US" sz="1100"/>
            <a:t>の測定範囲の上限（</a:t>
          </a:r>
          <a:r>
            <a:rPr kumimoji="1" lang="en-US" altLang="ja-JP" sz="1100"/>
            <a:t>MLSS</a:t>
          </a:r>
          <a:r>
            <a:rPr kumimoji="1" lang="ja-JP" altLang="en-US" sz="1100"/>
            <a:t>：</a:t>
          </a:r>
          <a:r>
            <a:rPr kumimoji="1" lang="en-US" altLang="ja-JP" sz="1100"/>
            <a:t>20,000mg/L</a:t>
          </a:r>
          <a:r>
            <a:rPr kumimoji="1" lang="ja-JP" altLang="en-US" sz="1100"/>
            <a:t>、</a:t>
          </a:r>
          <a:r>
            <a:rPr kumimoji="1" lang="en-US" altLang="ja-JP" sz="1100"/>
            <a:t>SS</a:t>
          </a:r>
          <a:r>
            <a:rPr kumimoji="1" lang="ja-JP" altLang="en-US" sz="1100"/>
            <a:t>：</a:t>
          </a:r>
          <a:r>
            <a:rPr kumimoji="1" lang="en-US" altLang="ja-JP" sz="1100"/>
            <a:t>1,000mg/L</a:t>
          </a:r>
          <a:r>
            <a:rPr kumimoji="1" lang="ja-JP" altLang="en-US" sz="1100"/>
            <a:t>）、透視度の下限（</a:t>
          </a:r>
          <a:r>
            <a:rPr kumimoji="1" lang="en-US" altLang="ja-JP" sz="1100"/>
            <a:t>2cm</a:t>
          </a:r>
          <a:r>
            <a:rPr kumimoji="1" lang="ja-JP" altLang="en-US" sz="1100"/>
            <a:t>）で必要十分な分解能が確保できる受光出力が取得できるよう</a:t>
          </a:r>
          <a:r>
            <a:rPr kumimoji="1" lang="en-US" altLang="ja-JP" sz="1100"/>
            <a:t>LED</a:t>
          </a:r>
          <a:r>
            <a:rPr kumimoji="1" lang="ja-JP" altLang="en-US" sz="1100"/>
            <a:t>の光を量を調整する。</a:t>
          </a:r>
          <a:endParaRPr kumimoji="1" lang="en-US" altLang="ja-JP" sz="1100"/>
        </a:p>
        <a:p>
          <a:r>
            <a:rPr kumimoji="1" lang="en-US" altLang="ja-JP" sz="1100">
              <a:solidFill>
                <a:srgbClr val="FF0000"/>
              </a:solidFill>
            </a:rPr>
            <a:t>※</a:t>
          </a:r>
          <a:r>
            <a:rPr kumimoji="1" lang="ja-JP" altLang="en-US" sz="1100">
              <a:solidFill>
                <a:srgbClr val="FF0000"/>
              </a:solidFill>
            </a:rPr>
            <a:t>調整後の受光出力のバラつきが吸光度の個体差に影響する可能性がある？もしも、個体差につながるようであればできる限り調整後の出力を合わせられるようにしたい。</a:t>
          </a:r>
          <a:endParaRPr kumimoji="1" lang="en-US" altLang="ja-JP" sz="1100">
            <a:solidFill>
              <a:srgbClr val="FF0000"/>
            </a:solidFill>
          </a:endParaRPr>
        </a:p>
        <a:p>
          <a:r>
            <a:rPr kumimoji="1" lang="ja-JP" altLang="en-US" sz="1100" b="1">
              <a:solidFill>
                <a:srgbClr val="FF0000"/>
              </a:solidFill>
            </a:rPr>
            <a:t>↑現状の</a:t>
          </a:r>
          <a:r>
            <a:rPr kumimoji="1" lang="en-US" altLang="ja-JP" sz="1100" b="1">
              <a:solidFill>
                <a:srgbClr val="FF0000"/>
              </a:solidFill>
            </a:rPr>
            <a:t>6</a:t>
          </a:r>
          <a:r>
            <a:rPr kumimoji="1" lang="ja-JP" altLang="en-US" sz="1100" b="1">
              <a:solidFill>
                <a:srgbClr val="FF0000"/>
              </a:solidFill>
            </a:rPr>
            <a:t>本のプローブの受光出力と吸光度の相関を確認し、傾向がみられるか確認する。</a:t>
          </a:r>
          <a:endParaRPr kumimoji="1" lang="en-US" altLang="ja-JP" sz="1100" b="1">
            <a:solidFill>
              <a:srgbClr val="FF0000"/>
            </a:solidFill>
          </a:endParaRPr>
        </a:p>
        <a:p>
          <a:r>
            <a:rPr kumimoji="1" lang="ja-JP" altLang="en-US" sz="1100" b="1">
              <a:solidFill>
                <a:srgbClr val="FF0000"/>
              </a:solidFill>
            </a:rPr>
            <a:t>　</a:t>
          </a:r>
          <a:r>
            <a:rPr kumimoji="1" lang="ja-JP" altLang="en-US" sz="1100" b="0">
              <a:solidFill>
                <a:srgbClr val="FF0000"/>
              </a:solidFill>
            </a:rPr>
            <a:t>↳吸光度と</a:t>
          </a:r>
          <a:r>
            <a:rPr kumimoji="1" lang="en-US" altLang="ja-JP" sz="1100" b="0">
              <a:solidFill>
                <a:srgbClr val="FF0000"/>
              </a:solidFill>
            </a:rPr>
            <a:t>MLSS</a:t>
          </a:r>
          <a:r>
            <a:rPr kumimoji="1" lang="ja-JP" altLang="en-US" sz="1100" b="0">
              <a:solidFill>
                <a:srgbClr val="FF0000"/>
              </a:solidFill>
            </a:rPr>
            <a:t>、一次演算結果と</a:t>
          </a:r>
          <a:r>
            <a:rPr kumimoji="1" lang="en-US" altLang="ja-JP" sz="1100" b="0">
              <a:solidFill>
                <a:srgbClr val="FF0000"/>
              </a:solidFill>
            </a:rPr>
            <a:t>MLSS</a:t>
          </a:r>
          <a:r>
            <a:rPr kumimoji="1" lang="ja-JP" altLang="en-US" sz="1100" b="0">
              <a:solidFill>
                <a:srgbClr val="FF0000"/>
              </a:solidFill>
            </a:rPr>
            <a:t>の相関についてグラフ化してみたが受光出力は概ね</a:t>
          </a:r>
          <a:r>
            <a:rPr kumimoji="1" lang="en-US" altLang="ja-JP" sz="1100" b="0">
              <a:solidFill>
                <a:srgbClr val="FF0000"/>
              </a:solidFill>
            </a:rPr>
            <a:t>1750±30mV</a:t>
          </a:r>
          <a:r>
            <a:rPr kumimoji="1" lang="ja-JP" altLang="en-US" sz="1100" b="0">
              <a:solidFill>
                <a:srgbClr val="FF0000"/>
              </a:solidFill>
            </a:rPr>
            <a:t>で概ねあっており、</a:t>
          </a:r>
          <a:r>
            <a:rPr kumimoji="1" lang="en-US" altLang="ja-JP" sz="1100" b="0">
              <a:solidFill>
                <a:srgbClr val="FF0000"/>
              </a:solidFill>
            </a:rPr>
            <a:t>Ref</a:t>
          </a:r>
          <a:r>
            <a:rPr kumimoji="1" lang="ja-JP" altLang="en-US" sz="1100" b="0">
              <a:solidFill>
                <a:srgbClr val="FF0000"/>
              </a:solidFill>
            </a:rPr>
            <a:t>出力の影響でグラムの傾きが決まってくる。個体差の違いについて傾向をつかめなかった。</a:t>
          </a:r>
          <a:r>
            <a:rPr kumimoji="1" lang="ja-JP" altLang="en-US" sz="1100" b="0" u="sng">
              <a:solidFill>
                <a:srgbClr val="FF0000"/>
              </a:solidFill>
            </a:rPr>
            <a:t>可能であれば</a:t>
          </a:r>
          <a:r>
            <a:rPr kumimoji="1" lang="en-US" altLang="ja-JP" sz="1100" b="0" u="sng">
              <a:solidFill>
                <a:srgbClr val="FF0000"/>
              </a:solidFill>
            </a:rPr>
            <a:t>1750mV</a:t>
          </a:r>
          <a:r>
            <a:rPr kumimoji="1" lang="ja-JP" altLang="en-US" sz="1100" b="0" u="sng">
              <a:solidFill>
                <a:srgbClr val="FF0000"/>
              </a:solidFill>
            </a:rPr>
            <a:t>にできるだけバラツキなく合わせる程度とする。</a:t>
          </a:r>
          <a:endParaRPr kumimoji="1" lang="en-US" altLang="ja-JP" sz="1100" b="0" u="sng">
            <a:solidFill>
              <a:srgbClr val="FF0000"/>
            </a:solidFill>
          </a:endParaRPr>
        </a:p>
      </xdr:txBody>
    </xdr:sp>
    <xdr:clientData/>
  </xdr:twoCellAnchor>
  <xdr:twoCellAnchor>
    <xdr:from>
      <xdr:col>0</xdr:col>
      <xdr:colOff>0</xdr:colOff>
      <xdr:row>51</xdr:row>
      <xdr:rowOff>0</xdr:rowOff>
    </xdr:from>
    <xdr:to>
      <xdr:col>6</xdr:col>
      <xdr:colOff>647699</xdr:colOff>
      <xdr:row>54</xdr:row>
      <xdr:rowOff>152400</xdr:rowOff>
    </xdr:to>
    <xdr:sp macro="" textlink="">
      <xdr:nvSpPr>
        <xdr:cNvPr id="5" name="テキスト ボックス 4">
          <a:extLst>
            <a:ext uri="{FF2B5EF4-FFF2-40B4-BE49-F238E27FC236}">
              <a16:creationId xmlns:a16="http://schemas.microsoft.com/office/drawing/2014/main" id="{6355D1CD-B0E8-4CE4-AD6D-A4230D106DBE}"/>
            </a:ext>
          </a:extLst>
        </xdr:cNvPr>
        <xdr:cNvSpPr txBox="1"/>
      </xdr:nvSpPr>
      <xdr:spPr>
        <a:xfrm>
          <a:off x="0" y="12144375"/>
          <a:ext cx="4762499"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en-US" altLang="ja-JP" sz="1100"/>
            <a:t>5,20,35℃</a:t>
          </a:r>
          <a:r>
            <a:rPr kumimoji="1" lang="ja-JP" altLang="en-US" sz="1100"/>
            <a:t>の各種（</a:t>
          </a:r>
          <a:r>
            <a:rPr kumimoji="1" lang="en-US" altLang="ja-JP" sz="1100"/>
            <a:t>MLSS</a:t>
          </a:r>
          <a:r>
            <a:rPr kumimoji="1" lang="ja-JP" altLang="en-US" sz="1100"/>
            <a:t>、</a:t>
          </a:r>
          <a:r>
            <a:rPr kumimoji="1" lang="en-US" altLang="ja-JP" sz="1100"/>
            <a:t>SS</a:t>
          </a:r>
          <a:r>
            <a:rPr kumimoji="1" lang="ja-JP" altLang="en-US" sz="1100"/>
            <a:t>、透視度）受光出力と</a:t>
          </a:r>
          <a:r>
            <a:rPr kumimoji="1" lang="en-US" altLang="ja-JP" sz="1100"/>
            <a:t>Ref</a:t>
          </a:r>
          <a:r>
            <a:rPr kumimoji="1" lang="ja-JP" altLang="en-US" sz="1100"/>
            <a:t>出力から、温度による傾き補正係数（＊＊）を作成する。</a:t>
          </a:r>
          <a:endParaRPr kumimoji="1" lang="en-US" altLang="ja-JP" sz="1100"/>
        </a:p>
        <a:p>
          <a:r>
            <a:rPr kumimoji="1" lang="en-US" altLang="ja-JP" sz="1100"/>
            <a:t>※</a:t>
          </a:r>
          <a:r>
            <a:rPr kumimoji="1" lang="ja-JP" altLang="en-US" sz="1100"/>
            <a:t>プローブ毎に作成する。</a:t>
          </a:r>
          <a:endParaRPr kumimoji="1" lang="en-US" altLang="ja-JP" sz="1100"/>
        </a:p>
      </xdr:txBody>
    </xdr:sp>
    <xdr:clientData/>
  </xdr:twoCellAnchor>
  <xdr:twoCellAnchor>
    <xdr:from>
      <xdr:col>0</xdr:col>
      <xdr:colOff>0</xdr:colOff>
      <xdr:row>71</xdr:row>
      <xdr:rowOff>0</xdr:rowOff>
    </xdr:from>
    <xdr:to>
      <xdr:col>6</xdr:col>
      <xdr:colOff>638175</xdr:colOff>
      <xdr:row>75</xdr:row>
      <xdr:rowOff>152400</xdr:rowOff>
    </xdr:to>
    <xdr:sp macro="" textlink="">
      <xdr:nvSpPr>
        <xdr:cNvPr id="6" name="テキスト ボックス 5">
          <a:extLst>
            <a:ext uri="{FF2B5EF4-FFF2-40B4-BE49-F238E27FC236}">
              <a16:creationId xmlns:a16="http://schemas.microsoft.com/office/drawing/2014/main" id="{1C48FFD4-3A5F-46FE-AA34-05D157876BB4}"/>
            </a:ext>
          </a:extLst>
        </xdr:cNvPr>
        <xdr:cNvSpPr txBox="1"/>
      </xdr:nvSpPr>
      <xdr:spPr>
        <a:xfrm>
          <a:off x="0" y="16906875"/>
          <a:ext cx="475297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en-US" altLang="ja-JP" sz="1100"/>
            <a:t>IM-100P</a:t>
          </a:r>
          <a:r>
            <a:rPr kumimoji="1" lang="ja-JP" altLang="en-US" sz="1100"/>
            <a:t>基準器で調整した</a:t>
          </a:r>
          <a:r>
            <a:rPr kumimoji="1" lang="en-US" altLang="ja-JP" sz="1100"/>
            <a:t>20℃</a:t>
          </a:r>
          <a:r>
            <a:rPr kumimoji="1" lang="ja-JP" altLang="en-US" sz="1100"/>
            <a:t>黒絵具溶液（</a:t>
          </a:r>
          <a:r>
            <a:rPr kumimoji="1" lang="en-US" altLang="ja-JP" sz="1100"/>
            <a:t>8,000mg/L</a:t>
          </a:r>
          <a:r>
            <a:rPr kumimoji="1" lang="ja-JP" altLang="en-US" sz="1100"/>
            <a:t>付近）と、</a:t>
          </a:r>
          <a:r>
            <a:rPr kumimoji="1" lang="en-US" altLang="ja-JP" sz="1100"/>
            <a:t>20℃</a:t>
          </a:r>
          <a:r>
            <a:rPr kumimoji="1" lang="ja-JP" altLang="en-US" sz="1100"/>
            <a:t>清水を、基準器とする成形プローブで測定し、吸光度と</a:t>
          </a:r>
          <a:r>
            <a:rPr kumimoji="1" lang="en-US" altLang="ja-JP" sz="1100"/>
            <a:t>IM-100P</a:t>
          </a:r>
          <a:r>
            <a:rPr kumimoji="1" lang="ja-JP" altLang="en-US" sz="1100"/>
            <a:t>基準器測定値から、成形プローブの共通の</a:t>
          </a:r>
          <a:r>
            <a:rPr kumimoji="1" lang="en-US" altLang="ja-JP" sz="1100"/>
            <a:t>1</a:t>
          </a:r>
          <a:r>
            <a:rPr kumimoji="1" lang="ja-JP" altLang="en-US" sz="1100"/>
            <a:t>次演算式を作成する。</a:t>
          </a:r>
          <a:endParaRPr kumimoji="1" lang="en-US" altLang="ja-JP" sz="1100"/>
        </a:p>
        <a:p>
          <a:r>
            <a:rPr kumimoji="1" lang="en-US" altLang="ja-JP" sz="1100"/>
            <a:t>※IM-100P</a:t>
          </a:r>
          <a:r>
            <a:rPr kumimoji="1" lang="ja-JP" altLang="en-US" sz="1100"/>
            <a:t>基準器　黒ﾓｰﾄﾞ１は</a:t>
          </a:r>
          <a:r>
            <a:rPr kumimoji="1" lang="en-US" altLang="ja-JP" sz="1100"/>
            <a:t>1</a:t>
          </a:r>
          <a:r>
            <a:rPr kumimoji="1" lang="ja-JP" altLang="en-US" sz="1100"/>
            <a:t>次式のため</a:t>
          </a:r>
          <a:r>
            <a:rPr kumimoji="1" lang="en-US" altLang="ja-JP" sz="1100"/>
            <a:t>0</a:t>
          </a:r>
          <a:r>
            <a:rPr kumimoji="1" lang="ja-JP" altLang="en-US" sz="1100"/>
            <a:t>、</a:t>
          </a:r>
          <a:r>
            <a:rPr kumimoji="1" lang="en-US" altLang="ja-JP" sz="1100"/>
            <a:t>8,000mg/L</a:t>
          </a:r>
          <a:r>
            <a:rPr kumimoji="1" lang="ja-JP" altLang="en-US" sz="1100"/>
            <a:t>の</a:t>
          </a:r>
          <a:r>
            <a:rPr kumimoji="1" lang="en-US" altLang="ja-JP" sz="1100"/>
            <a:t>2</a:t>
          </a:r>
          <a:r>
            <a:rPr kumimoji="1" lang="ja-JP" altLang="en-US" sz="1100"/>
            <a:t>点の出力より計算する。</a:t>
          </a:r>
          <a:endParaRPr kumimoji="1" lang="en-US" altLang="ja-JP" sz="1100"/>
        </a:p>
      </xdr:txBody>
    </xdr:sp>
    <xdr:clientData/>
  </xdr:twoCellAnchor>
  <xdr:twoCellAnchor>
    <xdr:from>
      <xdr:col>0</xdr:col>
      <xdr:colOff>0</xdr:colOff>
      <xdr:row>88</xdr:row>
      <xdr:rowOff>0</xdr:rowOff>
    </xdr:from>
    <xdr:to>
      <xdr:col>6</xdr:col>
      <xdr:colOff>628649</xdr:colOff>
      <xdr:row>95</xdr:row>
      <xdr:rowOff>152400</xdr:rowOff>
    </xdr:to>
    <xdr:sp macro="" textlink="">
      <xdr:nvSpPr>
        <xdr:cNvPr id="7" name="テキスト ボックス 6">
          <a:extLst>
            <a:ext uri="{FF2B5EF4-FFF2-40B4-BE49-F238E27FC236}">
              <a16:creationId xmlns:a16="http://schemas.microsoft.com/office/drawing/2014/main" id="{462A58D8-37B2-4024-84C0-319F22D69A9E}"/>
            </a:ext>
          </a:extLst>
        </xdr:cNvPr>
        <xdr:cNvSpPr txBox="1"/>
      </xdr:nvSpPr>
      <xdr:spPr>
        <a:xfrm>
          <a:off x="0" y="20955000"/>
          <a:ext cx="4743449"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en-US" altLang="ja-JP" sz="1100"/>
            <a:t>IM-100P</a:t>
          </a:r>
          <a:r>
            <a:rPr kumimoji="1" lang="ja-JP" altLang="en-US" sz="1100"/>
            <a:t>基準器（ﾓｰﾄﾞ</a:t>
          </a:r>
          <a:r>
            <a:rPr kumimoji="1" lang="en-US" altLang="ja-JP" sz="1100"/>
            <a:t>5</a:t>
          </a:r>
          <a:r>
            <a:rPr kumimoji="1" lang="ja-JP" altLang="en-US" sz="1100"/>
            <a:t>）で調整した</a:t>
          </a:r>
          <a:r>
            <a:rPr kumimoji="1" lang="en-US" altLang="ja-JP" sz="1100"/>
            <a:t>20℃</a:t>
          </a:r>
          <a:r>
            <a:rPr kumimoji="1" lang="ja-JP" altLang="en-US" sz="1100"/>
            <a:t>白絵具溶液（</a:t>
          </a:r>
          <a:r>
            <a:rPr kumimoji="1" lang="en-US" altLang="ja-JP" sz="1100"/>
            <a:t>20,000</a:t>
          </a:r>
          <a:r>
            <a:rPr kumimoji="1" lang="ja-JP" altLang="en-US" sz="1100"/>
            <a:t>、</a:t>
          </a:r>
          <a:r>
            <a:rPr kumimoji="1" lang="en-US" altLang="ja-JP" sz="1100"/>
            <a:t>10,000</a:t>
          </a:r>
          <a:r>
            <a:rPr kumimoji="1" lang="ja-JP" altLang="en-US" sz="1100"/>
            <a:t>、</a:t>
          </a:r>
          <a:r>
            <a:rPr kumimoji="1" lang="en-US" altLang="ja-JP" sz="1100"/>
            <a:t>8,000</a:t>
          </a:r>
          <a:r>
            <a:rPr kumimoji="1" lang="ja-JP" altLang="en-US" sz="1100"/>
            <a:t>、</a:t>
          </a:r>
          <a:r>
            <a:rPr kumimoji="1" lang="en-US" altLang="ja-JP" sz="1100"/>
            <a:t>4,000</a:t>
          </a:r>
          <a:r>
            <a:rPr kumimoji="1" lang="ja-JP" altLang="en-US" sz="1100"/>
            <a:t>、</a:t>
          </a:r>
          <a:r>
            <a:rPr kumimoji="1" lang="en-US" altLang="ja-JP" sz="1100"/>
            <a:t>2,000</a:t>
          </a:r>
          <a:r>
            <a:rPr kumimoji="1" lang="ja-JP" altLang="en-US" sz="1100"/>
            <a:t>、</a:t>
          </a:r>
          <a:r>
            <a:rPr kumimoji="1" lang="en-US" altLang="ja-JP" sz="1100"/>
            <a:t>1,000</a:t>
          </a:r>
          <a:r>
            <a:rPr kumimoji="1" lang="ja-JP" altLang="en-US" sz="1100"/>
            <a:t>、</a:t>
          </a:r>
          <a:r>
            <a:rPr kumimoji="1" lang="en-US" altLang="ja-JP" sz="1100"/>
            <a:t>500</a:t>
          </a:r>
          <a:r>
            <a:rPr kumimoji="1" lang="ja-JP" altLang="en-US" sz="1100"/>
            <a:t>、</a:t>
          </a:r>
          <a:r>
            <a:rPr kumimoji="1" lang="en-US" altLang="ja-JP" sz="1100"/>
            <a:t>250mg/L</a:t>
          </a:r>
          <a:r>
            <a:rPr kumimoji="1" lang="ja-JP" altLang="en-US" sz="1100"/>
            <a:t>付近）</a:t>
          </a:r>
          <a:r>
            <a:rPr kumimoji="1" lang="ja-JP" altLang="en-US" sz="1100">
              <a:solidFill>
                <a:schemeClr val="tx1"/>
              </a:solidFill>
            </a:rPr>
            <a:t>と、</a:t>
          </a:r>
          <a:r>
            <a:rPr kumimoji="1" lang="en-US" altLang="ja-JP" sz="1100">
              <a:solidFill>
                <a:schemeClr val="tx1"/>
              </a:solidFill>
            </a:rPr>
            <a:t>20℃</a:t>
          </a:r>
          <a:r>
            <a:rPr kumimoji="1" lang="ja-JP" altLang="en-US" sz="1100">
              <a:solidFill>
                <a:schemeClr val="tx1"/>
              </a:solidFill>
            </a:rPr>
            <a:t>清水を、基準器とする成形プローブで測定し、吸光度と</a:t>
          </a:r>
          <a:r>
            <a:rPr kumimoji="1" lang="en-US" altLang="ja-JP" sz="1100">
              <a:solidFill>
                <a:schemeClr val="tx1"/>
              </a:solidFill>
            </a:rPr>
            <a:t>IM-100P</a:t>
          </a:r>
          <a:r>
            <a:rPr kumimoji="1" lang="ja-JP" altLang="en-US" sz="1100">
              <a:solidFill>
                <a:schemeClr val="tx1"/>
              </a:solidFill>
            </a:rPr>
            <a:t>基準器測定値から、成形プローブの共通の</a:t>
          </a:r>
          <a:r>
            <a:rPr kumimoji="1" lang="en-US" altLang="ja-JP" sz="1100">
              <a:solidFill>
                <a:schemeClr val="tx1"/>
              </a:solidFill>
            </a:rPr>
            <a:t>1</a:t>
          </a:r>
          <a:r>
            <a:rPr kumimoji="1" lang="ja-JP" altLang="en-US" sz="1100">
              <a:solidFill>
                <a:schemeClr val="tx1"/>
              </a:solidFill>
            </a:rPr>
            <a:t>次演算式（</a:t>
          </a:r>
          <a:r>
            <a:rPr kumimoji="1" lang="en-US" altLang="ja-JP" sz="1100">
              <a:solidFill>
                <a:schemeClr val="tx1"/>
              </a:solidFill>
            </a:rPr>
            <a:t>4</a:t>
          </a:r>
          <a:r>
            <a:rPr kumimoji="1" lang="ja-JP" altLang="en-US" sz="1100">
              <a:solidFill>
                <a:schemeClr val="tx1"/>
              </a:solidFill>
            </a:rPr>
            <a:t>次式）を作成する。</a:t>
          </a:r>
          <a:endParaRPr kumimoji="1" lang="en-US" altLang="ja-JP" sz="1100">
            <a:solidFill>
              <a:schemeClr val="tx1"/>
            </a:solidFill>
          </a:endParaRPr>
        </a:p>
        <a:p>
          <a:r>
            <a:rPr kumimoji="1" lang="en-US" altLang="ja-JP" sz="1100">
              <a:solidFill>
                <a:srgbClr val="FF0000"/>
              </a:solidFill>
            </a:rPr>
            <a:t>※</a:t>
          </a:r>
          <a:r>
            <a:rPr kumimoji="1" lang="ja-JP" altLang="en-US" sz="1100">
              <a:solidFill>
                <a:srgbClr val="FF0000"/>
              </a:solidFill>
            </a:rPr>
            <a:t>プローブ試作評価では、直線性の確認のため、</a:t>
          </a:r>
          <a:r>
            <a:rPr kumimoji="1" lang="en-US" altLang="ja-JP" sz="1100">
              <a:solidFill>
                <a:srgbClr val="FF0000"/>
              </a:solidFill>
            </a:rPr>
            <a:t>9</a:t>
          </a:r>
          <a:r>
            <a:rPr kumimoji="1" lang="ja-JP" altLang="en-US" sz="1100">
              <a:solidFill>
                <a:srgbClr val="FF0000"/>
              </a:solidFill>
            </a:rPr>
            <a:t>点のデータより</a:t>
          </a:r>
          <a:r>
            <a:rPr kumimoji="1" lang="en-US" altLang="ja-JP" sz="1100">
              <a:solidFill>
                <a:srgbClr val="FF0000"/>
              </a:solidFill>
            </a:rPr>
            <a:t>1</a:t>
          </a:r>
          <a:r>
            <a:rPr kumimoji="1" lang="ja-JP" altLang="en-US" sz="1100">
              <a:solidFill>
                <a:srgbClr val="FF0000"/>
              </a:solidFill>
            </a:rPr>
            <a:t>次演算式を作成したが、最低</a:t>
          </a:r>
          <a:r>
            <a:rPr kumimoji="1" lang="en-US" altLang="ja-JP" sz="1100">
              <a:solidFill>
                <a:srgbClr val="FF0000"/>
              </a:solidFill>
            </a:rPr>
            <a:t>5</a:t>
          </a:r>
          <a:r>
            <a:rPr kumimoji="1" lang="ja-JP" altLang="en-US" sz="1100">
              <a:solidFill>
                <a:srgbClr val="FF0000"/>
              </a:solidFill>
            </a:rPr>
            <a:t>点のデータがあれば、</a:t>
          </a:r>
          <a:r>
            <a:rPr kumimoji="1" lang="en-US" altLang="ja-JP" sz="1100">
              <a:solidFill>
                <a:srgbClr val="FF0000"/>
              </a:solidFill>
            </a:rPr>
            <a:t>4</a:t>
          </a:r>
          <a:r>
            <a:rPr kumimoji="1" lang="ja-JP" altLang="en-US" sz="1100">
              <a:solidFill>
                <a:srgbClr val="FF0000"/>
              </a:solidFill>
            </a:rPr>
            <a:t>次式を作成することができる。また、実際に使用される範囲のデータで演算式を作成することが望ましいと考える。通常は白っぽい検水の</a:t>
          </a:r>
          <a:r>
            <a:rPr kumimoji="1" lang="en-US" altLang="ja-JP" sz="1100">
              <a:solidFill>
                <a:srgbClr val="FF0000"/>
              </a:solidFill>
            </a:rPr>
            <a:t>MLSS</a:t>
          </a:r>
          <a:r>
            <a:rPr kumimoji="1" lang="ja-JP" altLang="en-US" sz="1100">
              <a:solidFill>
                <a:srgbClr val="FF0000"/>
              </a:solidFill>
            </a:rPr>
            <a:t>値が</a:t>
          </a:r>
          <a:r>
            <a:rPr kumimoji="1" lang="en-US" altLang="ja-JP" sz="1100">
              <a:solidFill>
                <a:srgbClr val="FF0000"/>
              </a:solidFill>
            </a:rPr>
            <a:t>3,000mg/L</a:t>
          </a:r>
          <a:r>
            <a:rPr kumimoji="1" lang="ja-JP" altLang="en-US" sz="1100">
              <a:solidFill>
                <a:srgbClr val="FF0000"/>
              </a:solidFill>
            </a:rPr>
            <a:t>程度と考えると、</a:t>
          </a:r>
          <a:r>
            <a:rPr kumimoji="1" lang="en-US" altLang="ja-JP" sz="1100">
              <a:solidFill>
                <a:srgbClr val="FF0000"/>
              </a:solidFill>
            </a:rPr>
            <a:t>1</a:t>
          </a:r>
          <a:r>
            <a:rPr kumimoji="1" lang="ja-JP" altLang="en-US" sz="1100">
              <a:solidFill>
                <a:srgbClr val="FF0000"/>
              </a:solidFill>
            </a:rPr>
            <a:t>次演算式作成に使用する濃度の上限は、</a:t>
          </a:r>
          <a:r>
            <a:rPr kumimoji="1" lang="en-US" altLang="ja-JP" sz="1100">
              <a:solidFill>
                <a:srgbClr val="FF0000"/>
              </a:solidFill>
            </a:rPr>
            <a:t>8,000mg/L</a:t>
          </a:r>
          <a:r>
            <a:rPr kumimoji="1" lang="ja-JP" altLang="en-US" sz="1100">
              <a:solidFill>
                <a:srgbClr val="FF0000"/>
              </a:solidFill>
            </a:rPr>
            <a:t>でも</a:t>
          </a:r>
          <a:r>
            <a:rPr kumimoji="1" lang="en-US" altLang="ja-JP" sz="1100">
              <a:solidFill>
                <a:srgbClr val="FF0000"/>
              </a:solidFill>
            </a:rPr>
            <a:t>2.7</a:t>
          </a:r>
          <a:r>
            <a:rPr kumimoji="1" lang="ja-JP" altLang="en-US" sz="1100">
              <a:solidFill>
                <a:srgbClr val="FF0000"/>
              </a:solidFill>
            </a:rPr>
            <a:t>倍とれており十分と考える。また、下限については、</a:t>
          </a:r>
          <a:r>
            <a:rPr kumimoji="1" lang="en-US" altLang="ja-JP" sz="1100">
              <a:solidFill>
                <a:srgbClr val="FF0000"/>
              </a:solidFill>
            </a:rPr>
            <a:t>SS</a:t>
          </a:r>
          <a:r>
            <a:rPr kumimoji="1" lang="ja-JP" altLang="en-US" sz="1100">
              <a:solidFill>
                <a:srgbClr val="FF0000"/>
              </a:solidFill>
            </a:rPr>
            <a:t>の測定値上限</a:t>
          </a:r>
          <a:r>
            <a:rPr kumimoji="1" lang="en-US" altLang="ja-JP" sz="1100">
              <a:solidFill>
                <a:srgbClr val="FF0000"/>
              </a:solidFill>
            </a:rPr>
            <a:t>1,000mg/L</a:t>
          </a:r>
          <a:r>
            <a:rPr kumimoji="1" lang="ja-JP" altLang="en-US" sz="1100">
              <a:solidFill>
                <a:srgbClr val="FF0000"/>
              </a:solidFill>
            </a:rPr>
            <a:t>の半分の</a:t>
          </a:r>
          <a:r>
            <a:rPr kumimoji="1" lang="en-US" altLang="ja-JP" sz="1100">
              <a:solidFill>
                <a:srgbClr val="FF0000"/>
              </a:solidFill>
            </a:rPr>
            <a:t>500mg/L</a:t>
          </a:r>
          <a:r>
            <a:rPr kumimoji="1" lang="ja-JP" altLang="en-US" sz="1100">
              <a:solidFill>
                <a:srgbClr val="FF0000"/>
              </a:solidFill>
            </a:rPr>
            <a:t>程度で十分と考える。→</a:t>
          </a:r>
          <a:r>
            <a:rPr kumimoji="1" lang="en-US" altLang="ja-JP" sz="1100">
              <a:solidFill>
                <a:srgbClr val="FF0000"/>
              </a:solidFill>
            </a:rPr>
            <a:t>1</a:t>
          </a:r>
          <a:r>
            <a:rPr kumimoji="1" lang="ja-JP" altLang="en-US" sz="1100">
              <a:solidFill>
                <a:srgbClr val="FF0000"/>
              </a:solidFill>
            </a:rPr>
            <a:t>次演算式の作成には、</a:t>
          </a:r>
          <a:r>
            <a:rPr kumimoji="1" lang="en-US" altLang="ja-JP" sz="1100">
              <a:solidFill>
                <a:srgbClr val="FF0000"/>
              </a:solidFill>
            </a:rPr>
            <a:t>8,000</a:t>
          </a:r>
          <a:r>
            <a:rPr kumimoji="1" lang="ja-JP" altLang="en-US" sz="1100">
              <a:solidFill>
                <a:srgbClr val="FF0000"/>
              </a:solidFill>
            </a:rPr>
            <a:t>、</a:t>
          </a:r>
          <a:r>
            <a:rPr kumimoji="1" lang="en-US" altLang="ja-JP" sz="1100">
              <a:solidFill>
                <a:srgbClr val="FF0000"/>
              </a:solidFill>
            </a:rPr>
            <a:t>4,000</a:t>
          </a:r>
          <a:r>
            <a:rPr kumimoji="1" lang="ja-JP" altLang="en-US" sz="1100">
              <a:solidFill>
                <a:srgbClr val="FF0000"/>
              </a:solidFill>
            </a:rPr>
            <a:t>、</a:t>
          </a:r>
          <a:r>
            <a:rPr kumimoji="1" lang="en-US" altLang="ja-JP" sz="1100">
              <a:solidFill>
                <a:srgbClr val="FF0000"/>
              </a:solidFill>
            </a:rPr>
            <a:t>2,000</a:t>
          </a:r>
          <a:r>
            <a:rPr kumimoji="1" lang="ja-JP" altLang="en-US" sz="1100">
              <a:solidFill>
                <a:srgbClr val="FF0000"/>
              </a:solidFill>
            </a:rPr>
            <a:t>、</a:t>
          </a:r>
          <a:r>
            <a:rPr kumimoji="1" lang="en-US" altLang="ja-JP" sz="1100">
              <a:solidFill>
                <a:srgbClr val="FF0000"/>
              </a:solidFill>
            </a:rPr>
            <a:t>1,000</a:t>
          </a:r>
          <a:r>
            <a:rPr kumimoji="1" lang="ja-JP" altLang="en-US" sz="1100">
              <a:solidFill>
                <a:srgbClr val="FF0000"/>
              </a:solidFill>
            </a:rPr>
            <a:t>、</a:t>
          </a:r>
          <a:r>
            <a:rPr kumimoji="1" lang="en-US" altLang="ja-JP" sz="1100">
              <a:solidFill>
                <a:srgbClr val="FF0000"/>
              </a:solidFill>
            </a:rPr>
            <a:t>500mg/L</a:t>
          </a:r>
          <a:r>
            <a:rPr kumimoji="1" lang="ja-JP" altLang="en-US" sz="1100">
              <a:solidFill>
                <a:srgbClr val="FF0000"/>
              </a:solidFill>
            </a:rPr>
            <a:t>付近、プラス</a:t>
          </a:r>
          <a:r>
            <a:rPr kumimoji="1" lang="en-US" altLang="ja-JP" sz="1100">
              <a:solidFill>
                <a:srgbClr val="FF0000"/>
              </a:solidFill>
            </a:rPr>
            <a:t>0mg/L</a:t>
          </a:r>
          <a:r>
            <a:rPr kumimoji="1" lang="ja-JP" altLang="en-US" sz="1100">
              <a:solidFill>
                <a:srgbClr val="FF0000"/>
              </a:solidFill>
            </a:rPr>
            <a:t>の</a:t>
          </a:r>
          <a:r>
            <a:rPr kumimoji="1" lang="en-US" altLang="ja-JP" sz="1100">
              <a:solidFill>
                <a:srgbClr val="FF0000"/>
              </a:solidFill>
            </a:rPr>
            <a:t>6</a:t>
          </a:r>
          <a:r>
            <a:rPr kumimoji="1" lang="ja-JP" altLang="en-US" sz="1100">
              <a:solidFill>
                <a:srgbClr val="FF0000"/>
              </a:solidFill>
            </a:rPr>
            <a:t>点で行う。</a:t>
          </a:r>
          <a:endParaRPr kumimoji="1" lang="en-US" altLang="ja-JP" sz="1100">
            <a:solidFill>
              <a:srgbClr val="FF0000"/>
            </a:solidFill>
          </a:endParaRPr>
        </a:p>
      </xdr:txBody>
    </xdr:sp>
    <xdr:clientData/>
  </xdr:twoCellAnchor>
  <xdr:twoCellAnchor>
    <xdr:from>
      <xdr:col>0</xdr:col>
      <xdr:colOff>47624</xdr:colOff>
      <xdr:row>111</xdr:row>
      <xdr:rowOff>28575</xdr:rowOff>
    </xdr:from>
    <xdr:to>
      <xdr:col>6</xdr:col>
      <xdr:colOff>657224</xdr:colOff>
      <xdr:row>117</xdr:row>
      <xdr:rowOff>76200</xdr:rowOff>
    </xdr:to>
    <xdr:sp macro="" textlink="">
      <xdr:nvSpPr>
        <xdr:cNvPr id="8" name="テキスト ボックス 7">
          <a:extLst>
            <a:ext uri="{FF2B5EF4-FFF2-40B4-BE49-F238E27FC236}">
              <a16:creationId xmlns:a16="http://schemas.microsoft.com/office/drawing/2014/main" id="{F2C4C86F-C69B-4048-81D0-C131758970A4}"/>
            </a:ext>
          </a:extLst>
        </xdr:cNvPr>
        <xdr:cNvSpPr txBox="1"/>
      </xdr:nvSpPr>
      <xdr:spPr>
        <a:xfrm>
          <a:off x="47624" y="26460450"/>
          <a:ext cx="4724400"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作成した黒絵具溶液、白絵具溶液の</a:t>
          </a:r>
          <a:r>
            <a:rPr kumimoji="1" lang="en-US" altLang="ja-JP" sz="1100"/>
            <a:t>1</a:t>
          </a:r>
          <a:r>
            <a:rPr kumimoji="1" lang="ja-JP" altLang="en-US" sz="1100"/>
            <a:t>次演算式より、それぞれの</a:t>
          </a:r>
          <a:r>
            <a:rPr kumimoji="1" lang="en-US" altLang="ja-JP" sz="1100"/>
            <a:t>1</a:t>
          </a:r>
          <a:r>
            <a:rPr kumimoji="1" lang="ja-JP" altLang="en-US" sz="1100"/>
            <a:t>次演算式の間を●等分した演算式を作成する。</a:t>
          </a:r>
          <a:endParaRPr kumimoji="1" lang="en-US" altLang="ja-JP" sz="1100"/>
        </a:p>
        <a:p>
          <a:r>
            <a:rPr kumimoji="1" lang="ja-JP" altLang="en-US" sz="1100"/>
            <a:t>また、</a:t>
          </a:r>
          <a:r>
            <a:rPr kumimoji="1" lang="en-US" altLang="ja-JP" sz="1100"/>
            <a:t>SS-10Z</a:t>
          </a:r>
          <a:r>
            <a:rPr kumimoji="1" lang="ja-JP" altLang="en-US" sz="1100"/>
            <a:t>（</a:t>
          </a:r>
          <a:r>
            <a:rPr kumimoji="1" lang="en-US" altLang="ja-JP" sz="1100"/>
            <a:t>KRK</a:t>
          </a:r>
          <a:r>
            <a:rPr kumimoji="1" lang="ja-JP" altLang="en-US" sz="1100"/>
            <a:t>）の相関式と被る部分を作るため、白絵具の</a:t>
          </a:r>
          <a:r>
            <a:rPr kumimoji="1" lang="en-US" altLang="ja-JP" sz="1100"/>
            <a:t>1</a:t>
          </a:r>
          <a:r>
            <a:rPr kumimoji="1" lang="ja-JP" altLang="en-US" sz="1100"/>
            <a:t>次演算式に対して、</a:t>
          </a:r>
          <a:r>
            <a:rPr kumimoji="1" lang="en-US" altLang="ja-JP" sz="1100"/>
            <a:t>1.5</a:t>
          </a:r>
          <a:r>
            <a:rPr kumimoji="1" lang="ja-JP" altLang="en-US" sz="1100"/>
            <a:t>倍程度</a:t>
          </a:r>
          <a:r>
            <a:rPr kumimoji="1" lang="ja-JP" altLang="en-US" sz="1100">
              <a:solidFill>
                <a:srgbClr val="FF0000"/>
              </a:solidFill>
            </a:rPr>
            <a:t>（未定？）</a:t>
          </a:r>
          <a:r>
            <a:rPr kumimoji="1" lang="ja-JP" altLang="en-US" sz="1100"/>
            <a:t>広い範囲までカバーできるよう演算式を用意する。</a:t>
          </a:r>
          <a:endParaRPr kumimoji="1" lang="en-US" altLang="ja-JP" sz="1100"/>
        </a:p>
        <a:p>
          <a:r>
            <a:rPr kumimoji="1" lang="ja-JP" altLang="en-US" sz="1100">
              <a:solidFill>
                <a:srgbClr val="FF0000"/>
              </a:solidFill>
            </a:rPr>
            <a:t>↑設計仕様書</a:t>
          </a:r>
          <a:r>
            <a:rPr kumimoji="1" lang="en-US" altLang="ja-JP" sz="1100">
              <a:solidFill>
                <a:srgbClr val="FF0000"/>
              </a:solidFill>
            </a:rPr>
            <a:t>Ver4</a:t>
          </a:r>
          <a:r>
            <a:rPr kumimoji="1" lang="ja-JP" altLang="en-US" sz="1100">
              <a:solidFill>
                <a:srgbClr val="FF0000"/>
              </a:solidFill>
            </a:rPr>
            <a:t>案では、相関式の数は</a:t>
          </a:r>
          <a:r>
            <a:rPr kumimoji="1" lang="en-US" altLang="ja-JP" sz="1100">
              <a:solidFill>
                <a:srgbClr val="FF0000"/>
              </a:solidFill>
            </a:rPr>
            <a:t>20</a:t>
          </a:r>
          <a:r>
            <a:rPr kumimoji="1" lang="ja-JP" altLang="en-US" sz="1100">
              <a:solidFill>
                <a:srgbClr val="FF0000"/>
              </a:solidFill>
            </a:rPr>
            <a:t>本（仮）で誤差が</a:t>
          </a:r>
          <a:r>
            <a:rPr kumimoji="1" lang="en-US" altLang="ja-JP" sz="1100">
              <a:solidFill>
                <a:srgbClr val="FF0000"/>
              </a:solidFill>
            </a:rPr>
            <a:t>±4%</a:t>
          </a:r>
          <a:r>
            <a:rPr kumimoji="1" lang="ja-JP" altLang="en-US" sz="1100">
              <a:solidFill>
                <a:srgbClr val="FF0000"/>
              </a:solidFill>
            </a:rPr>
            <a:t>になるように相関式の数を決めるとされている。範囲を</a:t>
          </a:r>
          <a:r>
            <a:rPr kumimoji="1" lang="en-US" altLang="ja-JP" sz="1100">
              <a:solidFill>
                <a:srgbClr val="FF0000"/>
              </a:solidFill>
            </a:rPr>
            <a:t>1.5</a:t>
          </a:r>
          <a:r>
            <a:rPr kumimoji="1" lang="ja-JP" altLang="en-US" sz="1100">
              <a:solidFill>
                <a:srgbClr val="FF0000"/>
              </a:solidFill>
            </a:rPr>
            <a:t>倍に広げる場合、本数を増やす必要がある？又は、誤差を</a:t>
          </a:r>
          <a:r>
            <a:rPr kumimoji="1" lang="en-US" altLang="ja-JP" sz="1100">
              <a:solidFill>
                <a:srgbClr val="FF0000"/>
              </a:solidFill>
            </a:rPr>
            <a:t>±4%</a:t>
          </a:r>
          <a:r>
            <a:rPr kumimoji="1" lang="ja-JP" altLang="en-US" sz="1100">
              <a:solidFill>
                <a:srgbClr val="FF0000"/>
              </a:solidFill>
            </a:rPr>
            <a:t>→</a:t>
          </a:r>
          <a:r>
            <a:rPr kumimoji="1" lang="en-US" altLang="ja-JP" sz="1100">
              <a:solidFill>
                <a:srgbClr val="FF0000"/>
              </a:solidFill>
            </a:rPr>
            <a:t>±</a:t>
          </a:r>
          <a:r>
            <a:rPr kumimoji="1" lang="ja-JP" altLang="en-US" sz="1100">
              <a:solidFill>
                <a:srgbClr val="FF0000"/>
              </a:solidFill>
            </a:rPr>
            <a:t>●</a:t>
          </a:r>
          <a:r>
            <a:rPr kumimoji="1" lang="en-US" altLang="ja-JP" sz="1100">
              <a:solidFill>
                <a:srgbClr val="FF0000"/>
              </a:solidFill>
            </a:rPr>
            <a:t>%</a:t>
          </a:r>
          <a:r>
            <a:rPr kumimoji="1" lang="ja-JP" altLang="en-US" sz="1100">
              <a:solidFill>
                <a:srgbClr val="FF0000"/>
              </a:solidFill>
            </a:rPr>
            <a:t>に広げる？</a:t>
          </a:r>
        </a:p>
      </xdr:txBody>
    </xdr:sp>
    <xdr:clientData/>
  </xdr:twoCellAnchor>
  <xdr:twoCellAnchor>
    <xdr:from>
      <xdr:col>0</xdr:col>
      <xdr:colOff>76200</xdr:colOff>
      <xdr:row>107</xdr:row>
      <xdr:rowOff>123825</xdr:rowOff>
    </xdr:from>
    <xdr:to>
      <xdr:col>6</xdr:col>
      <xdr:colOff>647700</xdr:colOff>
      <xdr:row>110</xdr:row>
      <xdr:rowOff>219075</xdr:rowOff>
    </xdr:to>
    <xdr:sp macro="" textlink="">
      <xdr:nvSpPr>
        <xdr:cNvPr id="9" name="テキスト ボックス 8">
          <a:extLst>
            <a:ext uri="{FF2B5EF4-FFF2-40B4-BE49-F238E27FC236}">
              <a16:creationId xmlns:a16="http://schemas.microsoft.com/office/drawing/2014/main" id="{16FA04A8-6C14-4787-9BF3-D5CFDBFA8AD4}"/>
            </a:ext>
          </a:extLst>
        </xdr:cNvPr>
        <xdr:cNvSpPr txBox="1"/>
      </xdr:nvSpPr>
      <xdr:spPr>
        <a:xfrm>
          <a:off x="76200" y="25603200"/>
          <a:ext cx="4686300" cy="80962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a:t>
          </a:r>
          <a:r>
            <a:rPr kumimoji="1" lang="ja-JP" altLang="en-US" sz="1100" b="1" baseline="0">
              <a:solidFill>
                <a:sysClr val="windowText" lastClr="000000"/>
              </a:solidFill>
            </a:rPr>
            <a:t>要確認</a:t>
          </a:r>
          <a:r>
            <a:rPr kumimoji="1" lang="en-US" altLang="ja-JP" sz="1100" b="1" baseline="0">
              <a:solidFill>
                <a:sysClr val="windowText" lastClr="000000"/>
              </a:solidFill>
            </a:rPr>
            <a:t>】</a:t>
          </a:r>
          <a:r>
            <a:rPr kumimoji="1" lang="ja-JP" altLang="en-US" sz="1100" b="1" baseline="0">
              <a:solidFill>
                <a:sysClr val="windowText" lastClr="000000"/>
              </a:solidFill>
            </a:rPr>
            <a:t>確認済み問題なし</a:t>
          </a:r>
          <a:endParaRPr kumimoji="1" lang="en-US" altLang="ja-JP" sz="1100" b="1" baseline="0">
            <a:solidFill>
              <a:sysClr val="windowText" lastClr="000000"/>
            </a:solidFill>
          </a:endParaRPr>
        </a:p>
        <a:p>
          <a:r>
            <a:rPr kumimoji="1" lang="ja-JP" altLang="en-US" sz="1100" b="1" baseline="0">
              <a:solidFill>
                <a:sysClr val="windowText" lastClr="000000"/>
              </a:solidFill>
            </a:rPr>
            <a:t>黒絵具溶液と白絵具溶液の吸光度の比率？に個体差がある場合、最終的な測定結果にばらつきが生じる可能性があるため確認が必要</a:t>
          </a:r>
          <a:endParaRPr kumimoji="1" lang="en-US" altLang="ja-JP" sz="1100" b="1" baseline="0">
            <a:solidFill>
              <a:sysClr val="windowText" lastClr="000000"/>
            </a:solidFill>
          </a:endParaRPr>
        </a:p>
        <a:p>
          <a:r>
            <a:rPr kumimoji="1" lang="ja-JP" altLang="en-US" sz="1100" b="0" baseline="0">
              <a:solidFill>
                <a:sysClr val="windowText" lastClr="000000"/>
              </a:solidFill>
            </a:rPr>
            <a:t>↑</a:t>
          </a:r>
          <a:r>
            <a:rPr kumimoji="1" lang="en-US" altLang="ja-JP" sz="1100" b="0" baseline="0">
              <a:solidFill>
                <a:sysClr val="windowText" lastClr="000000"/>
              </a:solidFill>
            </a:rPr>
            <a:t>1</a:t>
          </a:r>
          <a:r>
            <a:rPr kumimoji="1" lang="ja-JP" altLang="en-US" sz="1100" b="0" baseline="0">
              <a:solidFill>
                <a:sysClr val="windowText" lastClr="000000"/>
              </a:solidFill>
            </a:rPr>
            <a:t>次演算式に対して、個別に校正を行っている場合、問題となる可能性あり　白独自での調整は行っていない。</a:t>
          </a:r>
        </a:p>
      </xdr:txBody>
    </xdr:sp>
    <xdr:clientData/>
  </xdr:twoCellAnchor>
  <xdr:twoCellAnchor>
    <xdr:from>
      <xdr:col>0</xdr:col>
      <xdr:colOff>0</xdr:colOff>
      <xdr:row>119</xdr:row>
      <xdr:rowOff>0</xdr:rowOff>
    </xdr:from>
    <xdr:to>
      <xdr:col>6</xdr:col>
      <xdr:colOff>666749</xdr:colOff>
      <xdr:row>123</xdr:row>
      <xdr:rowOff>152400</xdr:rowOff>
    </xdr:to>
    <xdr:sp macro="" textlink="">
      <xdr:nvSpPr>
        <xdr:cNvPr id="10" name="テキスト ボックス 9">
          <a:extLst>
            <a:ext uri="{FF2B5EF4-FFF2-40B4-BE49-F238E27FC236}">
              <a16:creationId xmlns:a16="http://schemas.microsoft.com/office/drawing/2014/main" id="{A719FBF3-F040-4151-A01F-FC8B6331B576}"/>
            </a:ext>
          </a:extLst>
        </xdr:cNvPr>
        <xdr:cNvSpPr txBox="1"/>
      </xdr:nvSpPr>
      <xdr:spPr>
        <a:xfrm>
          <a:off x="0" y="28336875"/>
          <a:ext cx="4781549"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ja-JP" altLang="en-US" sz="1100"/>
            <a:t>成形プローブの</a:t>
          </a:r>
          <a:r>
            <a:rPr kumimoji="1" lang="en-US" altLang="ja-JP" sz="1100"/>
            <a:t>1</a:t>
          </a:r>
          <a:r>
            <a:rPr kumimoji="1" lang="ja-JP" altLang="en-US" sz="1100"/>
            <a:t>次演算値に対して、スパン校正点の実際の</a:t>
          </a:r>
          <a:r>
            <a:rPr kumimoji="1" lang="en-US" altLang="ja-JP" sz="1100"/>
            <a:t>MLSS</a:t>
          </a:r>
          <a:r>
            <a:rPr kumimoji="1" lang="ja-JP" altLang="en-US" sz="1100"/>
            <a:t>値（基準器測定結果）と</a:t>
          </a:r>
          <a:r>
            <a:rPr kumimoji="1" lang="en-US" altLang="ja-JP" sz="1100"/>
            <a:t>1</a:t>
          </a:r>
          <a:r>
            <a:rPr kumimoji="1" lang="ja-JP" altLang="en-US" sz="1100"/>
            <a:t>次演算後の値の比率より機差を補正する。</a:t>
          </a:r>
          <a:endParaRPr kumimoji="1" lang="en-US" altLang="ja-JP" sz="1100"/>
        </a:p>
        <a:p>
          <a:r>
            <a:rPr kumimoji="1" lang="ja-JP" altLang="en-US" sz="1100"/>
            <a:t>黒絵具溶液（</a:t>
          </a:r>
          <a:r>
            <a:rPr kumimoji="1" lang="en-US" altLang="ja-JP" sz="1100"/>
            <a:t>IM-100P</a:t>
          </a:r>
          <a:r>
            <a:rPr kumimoji="1" lang="ja-JP" altLang="en-US" sz="1100"/>
            <a:t>ﾓｰﾄﾞ１）のスパン校正点は</a:t>
          </a:r>
          <a:r>
            <a:rPr kumimoji="1" lang="en-US" altLang="ja-JP" sz="1100"/>
            <a:t>8,000mg/L</a:t>
          </a:r>
          <a:r>
            <a:rPr kumimoji="1" lang="ja-JP" altLang="en-US" sz="1100"/>
            <a:t>付近</a:t>
          </a:r>
          <a:endParaRPr kumimoji="1" lang="en-US" altLang="ja-JP" sz="1100"/>
        </a:p>
        <a:p>
          <a:r>
            <a:rPr kumimoji="1" lang="ja-JP" altLang="en-US" sz="1100"/>
            <a:t>　　スパン校正係数（</a:t>
          </a:r>
          <a:r>
            <a:rPr kumimoji="1" lang="en-US" altLang="ja-JP" sz="1100"/>
            <a:t>SP_B</a:t>
          </a:r>
          <a:r>
            <a:rPr kumimoji="1" lang="ja-JP" altLang="en-US" sz="1100"/>
            <a:t>）＝スパン校正値（</a:t>
          </a:r>
          <a:r>
            <a:rPr kumimoji="1" lang="en-US" altLang="ja-JP" sz="1100"/>
            <a:t>mg/L</a:t>
          </a:r>
          <a:r>
            <a:rPr kumimoji="1" lang="ja-JP" altLang="en-US" sz="1100"/>
            <a:t>）</a:t>
          </a:r>
          <a:r>
            <a:rPr kumimoji="1" lang="en-US" altLang="ja-JP" sz="1100"/>
            <a:t>÷1</a:t>
          </a:r>
          <a:r>
            <a:rPr kumimoji="1" lang="ja-JP" altLang="en-US" sz="1100"/>
            <a:t>次演算後（</a:t>
          </a:r>
          <a:r>
            <a:rPr kumimoji="1" lang="en-US" altLang="ja-JP" sz="1100"/>
            <a:t>mg/L</a:t>
          </a:r>
          <a:r>
            <a:rPr kumimoji="1" lang="ja-JP" altLang="en-US" sz="1100"/>
            <a:t>）</a:t>
          </a:r>
          <a:endParaRPr kumimoji="1" lang="en-US" altLang="ja-JP" sz="1100"/>
        </a:p>
      </xdr:txBody>
    </xdr:sp>
    <xdr:clientData/>
  </xdr:twoCellAnchor>
  <xdr:twoCellAnchor>
    <xdr:from>
      <xdr:col>0</xdr:col>
      <xdr:colOff>0</xdr:colOff>
      <xdr:row>136</xdr:row>
      <xdr:rowOff>0</xdr:rowOff>
    </xdr:from>
    <xdr:to>
      <xdr:col>6</xdr:col>
      <xdr:colOff>647699</xdr:colOff>
      <xdr:row>143</xdr:row>
      <xdr:rowOff>152400</xdr:rowOff>
    </xdr:to>
    <xdr:sp macro="" textlink="">
      <xdr:nvSpPr>
        <xdr:cNvPr id="11" name="テキスト ボックス 10">
          <a:extLst>
            <a:ext uri="{FF2B5EF4-FFF2-40B4-BE49-F238E27FC236}">
              <a16:creationId xmlns:a16="http://schemas.microsoft.com/office/drawing/2014/main" id="{06B8F515-D2FE-4BDA-AF6A-F36F7A71A736}"/>
            </a:ext>
          </a:extLst>
        </xdr:cNvPr>
        <xdr:cNvSpPr txBox="1"/>
      </xdr:nvSpPr>
      <xdr:spPr>
        <a:xfrm>
          <a:off x="0" y="32385000"/>
          <a:ext cx="4762499"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en-US" altLang="ja-JP" sz="1100"/>
            <a:t>IM-100P</a:t>
          </a:r>
          <a:r>
            <a:rPr kumimoji="1" lang="ja-JP" altLang="en-US" sz="1100"/>
            <a:t>基準器で調整した</a:t>
          </a:r>
          <a:r>
            <a:rPr kumimoji="1" lang="en-US" altLang="ja-JP" sz="1100"/>
            <a:t>20℃</a:t>
          </a:r>
          <a:r>
            <a:rPr kumimoji="1" lang="ja-JP" altLang="en-US" sz="1100"/>
            <a:t>黒絵具溶液（</a:t>
          </a:r>
          <a:r>
            <a:rPr kumimoji="1" lang="en-US" altLang="ja-JP" sz="1100"/>
            <a:t>1,000mg/L</a:t>
          </a:r>
          <a:r>
            <a:rPr kumimoji="1" lang="ja-JP" altLang="en-US" sz="1100"/>
            <a:t>付近）と、</a:t>
          </a:r>
          <a:r>
            <a:rPr kumimoji="1" lang="en-US" altLang="ja-JP" sz="1100"/>
            <a:t>20℃</a:t>
          </a:r>
          <a:r>
            <a:rPr kumimoji="1" lang="ja-JP" altLang="en-US" sz="1100"/>
            <a:t>清水を、基準器とする成形プローブで測定し、吸光度と</a:t>
          </a:r>
          <a:r>
            <a:rPr kumimoji="1" lang="en-US" altLang="ja-JP" sz="1100"/>
            <a:t>IM-100P</a:t>
          </a:r>
          <a:r>
            <a:rPr kumimoji="1" lang="ja-JP" altLang="en-US" sz="1100"/>
            <a:t>基準器測定値から、成形プローブの共通の</a:t>
          </a:r>
          <a:r>
            <a:rPr kumimoji="1" lang="en-US" altLang="ja-JP" sz="1100"/>
            <a:t>1</a:t>
          </a:r>
          <a:r>
            <a:rPr kumimoji="1" lang="ja-JP" altLang="en-US" sz="1100"/>
            <a:t>次演算式を作成する。</a:t>
          </a:r>
          <a:endParaRPr kumimoji="1" lang="en-US" altLang="ja-JP" sz="1100"/>
        </a:p>
        <a:p>
          <a:r>
            <a:rPr kumimoji="1" lang="en-US" altLang="ja-JP" sz="1100"/>
            <a:t>※IM-100P</a:t>
          </a:r>
          <a:r>
            <a:rPr kumimoji="1" lang="ja-JP" altLang="en-US" sz="1100"/>
            <a:t>基準器　黒ﾓｰﾄﾞ１は</a:t>
          </a:r>
          <a:r>
            <a:rPr kumimoji="1" lang="en-US" altLang="ja-JP" sz="1100"/>
            <a:t>1</a:t>
          </a:r>
          <a:r>
            <a:rPr kumimoji="1" lang="ja-JP" altLang="en-US" sz="1100"/>
            <a:t>次式のため</a:t>
          </a:r>
          <a:r>
            <a:rPr kumimoji="1" lang="en-US" altLang="ja-JP" sz="1100"/>
            <a:t>0</a:t>
          </a:r>
          <a:r>
            <a:rPr kumimoji="1" lang="ja-JP" altLang="en-US" sz="1100"/>
            <a:t>、</a:t>
          </a:r>
          <a:r>
            <a:rPr kumimoji="1" lang="en-US" altLang="ja-JP" sz="1100"/>
            <a:t>1,000mg/L</a:t>
          </a:r>
          <a:r>
            <a:rPr kumimoji="1" lang="ja-JP" altLang="en-US" sz="1100"/>
            <a:t>の</a:t>
          </a:r>
          <a:r>
            <a:rPr kumimoji="1" lang="en-US" altLang="ja-JP" sz="1100"/>
            <a:t>2</a:t>
          </a:r>
          <a:r>
            <a:rPr kumimoji="1" lang="ja-JP" altLang="en-US" sz="1100"/>
            <a:t>点の出力より計算する。</a:t>
          </a:r>
          <a:endParaRPr kumimoji="1" lang="en-US" altLang="ja-JP" sz="1100"/>
        </a:p>
        <a:p>
          <a:r>
            <a:rPr kumimoji="1" lang="ja-JP" altLang="en-US" sz="1100" strike="dblStrike" baseline="0">
              <a:solidFill>
                <a:srgbClr val="FF0000"/>
              </a:solidFill>
            </a:rPr>
            <a:t>↑</a:t>
          </a:r>
          <a:r>
            <a:rPr kumimoji="1" lang="en-US" altLang="ja-JP" sz="1100" strike="dblStrike" baseline="0">
              <a:solidFill>
                <a:srgbClr val="FF0000"/>
              </a:solidFill>
            </a:rPr>
            <a:t>SS</a:t>
          </a:r>
          <a:r>
            <a:rPr kumimoji="1" lang="ja-JP" altLang="en-US" sz="1100" strike="dblStrike" baseline="0">
              <a:solidFill>
                <a:srgbClr val="FF0000"/>
              </a:solidFill>
            </a:rPr>
            <a:t>の測定範囲は</a:t>
          </a:r>
          <a:r>
            <a:rPr kumimoji="1" lang="en-US" altLang="ja-JP" sz="1100" strike="dblStrike" baseline="0">
              <a:solidFill>
                <a:srgbClr val="FF0000"/>
              </a:solidFill>
            </a:rPr>
            <a:t>0</a:t>
          </a:r>
          <a:r>
            <a:rPr kumimoji="1" lang="ja-JP" altLang="en-US" sz="1100" strike="dblStrike" baseline="0">
              <a:solidFill>
                <a:srgbClr val="FF0000"/>
              </a:solidFill>
            </a:rPr>
            <a:t>～</a:t>
          </a:r>
          <a:r>
            <a:rPr kumimoji="1" lang="en-US" altLang="ja-JP" sz="1100" strike="dblStrike" baseline="0">
              <a:solidFill>
                <a:srgbClr val="FF0000"/>
              </a:solidFill>
            </a:rPr>
            <a:t>1,000mg/L</a:t>
          </a:r>
          <a:r>
            <a:rPr kumimoji="1" lang="ja-JP" altLang="en-US" sz="1100" strike="dblStrike" baseline="0">
              <a:solidFill>
                <a:srgbClr val="FF0000"/>
              </a:solidFill>
            </a:rPr>
            <a:t>のため、</a:t>
          </a:r>
          <a:r>
            <a:rPr kumimoji="1" lang="en-US" altLang="ja-JP" sz="1100" strike="dblStrike" baseline="0">
              <a:solidFill>
                <a:srgbClr val="FF0000"/>
              </a:solidFill>
            </a:rPr>
            <a:t>1</a:t>
          </a:r>
          <a:r>
            <a:rPr kumimoji="1" lang="ja-JP" altLang="en-US" sz="1100" strike="dblStrike" baseline="0">
              <a:solidFill>
                <a:srgbClr val="FF0000"/>
              </a:solidFill>
            </a:rPr>
            <a:t>次式作成のための溶液も</a:t>
          </a:r>
          <a:r>
            <a:rPr kumimoji="1" lang="en-US" altLang="ja-JP" sz="1100" strike="dblStrike" baseline="0">
              <a:solidFill>
                <a:srgbClr val="FF0000"/>
              </a:solidFill>
            </a:rPr>
            <a:t>1,000mg/L</a:t>
          </a:r>
          <a:r>
            <a:rPr kumimoji="1" lang="ja-JP" altLang="en-US" sz="1100" strike="dblStrike" baseline="0">
              <a:solidFill>
                <a:srgbClr val="FF0000"/>
              </a:solidFill>
            </a:rPr>
            <a:t>にした方がよいか？←白絵具溶液でおよそ</a:t>
          </a:r>
          <a:r>
            <a:rPr kumimoji="1" lang="en-US" altLang="ja-JP" sz="1100" strike="dblStrike" baseline="0">
              <a:solidFill>
                <a:srgbClr val="FF0000"/>
              </a:solidFill>
            </a:rPr>
            <a:t>2,000mg/L</a:t>
          </a:r>
          <a:r>
            <a:rPr kumimoji="1" lang="ja-JP" altLang="en-US" sz="1100" strike="dblStrike" baseline="0">
              <a:solidFill>
                <a:srgbClr val="FF0000"/>
              </a:solidFill>
            </a:rPr>
            <a:t>になると思われるため、黒で</a:t>
          </a:r>
          <a:r>
            <a:rPr kumimoji="1" lang="en-US" altLang="ja-JP" sz="1100" strike="dblStrike" baseline="0">
              <a:solidFill>
                <a:srgbClr val="FF0000"/>
              </a:solidFill>
            </a:rPr>
            <a:t>1,000mg/L</a:t>
          </a:r>
          <a:r>
            <a:rPr kumimoji="1" lang="ja-JP" altLang="en-US" sz="1100" strike="dblStrike" baseline="0">
              <a:solidFill>
                <a:srgbClr val="FF0000"/>
              </a:solidFill>
            </a:rPr>
            <a:t>とれていれば十分と考える。</a:t>
          </a:r>
          <a:r>
            <a:rPr kumimoji="1" lang="ja-JP" altLang="en-US" sz="1100" strike="noStrike" baseline="0">
              <a:solidFill>
                <a:srgbClr val="FF0000"/>
              </a:solidFill>
            </a:rPr>
            <a:t>←今回の計算では</a:t>
          </a:r>
          <a:r>
            <a:rPr kumimoji="1" lang="en-US" altLang="ja-JP" sz="1100" strike="noStrike" baseline="0">
              <a:solidFill>
                <a:srgbClr val="FF0000"/>
              </a:solidFill>
            </a:rPr>
            <a:t>1,000mg/L</a:t>
          </a:r>
          <a:r>
            <a:rPr kumimoji="1" lang="ja-JP" altLang="en-US" sz="1100" strike="noStrike" baseline="0">
              <a:solidFill>
                <a:srgbClr val="FF0000"/>
              </a:solidFill>
            </a:rPr>
            <a:t>付近の値を使用している。</a:t>
          </a:r>
          <a:endParaRPr kumimoji="1" lang="en-US" altLang="ja-JP" sz="1100" strike="noStrike" baseline="0">
            <a:solidFill>
              <a:srgbClr val="FF0000"/>
            </a:solidFill>
          </a:endParaRPr>
        </a:p>
      </xdr:txBody>
    </xdr:sp>
    <xdr:clientData/>
  </xdr:twoCellAnchor>
  <xdr:twoCellAnchor>
    <xdr:from>
      <xdr:col>0</xdr:col>
      <xdr:colOff>0</xdr:colOff>
      <xdr:row>156</xdr:row>
      <xdr:rowOff>0</xdr:rowOff>
    </xdr:from>
    <xdr:to>
      <xdr:col>6</xdr:col>
      <xdr:colOff>657225</xdr:colOff>
      <xdr:row>159</xdr:row>
      <xdr:rowOff>152400</xdr:rowOff>
    </xdr:to>
    <xdr:sp macro="" textlink="">
      <xdr:nvSpPr>
        <xdr:cNvPr id="12" name="テキスト ボックス 11">
          <a:extLst>
            <a:ext uri="{FF2B5EF4-FFF2-40B4-BE49-F238E27FC236}">
              <a16:creationId xmlns:a16="http://schemas.microsoft.com/office/drawing/2014/main" id="{13BF1A68-A32D-46F6-BE8E-AFD2C16FBE67}"/>
            </a:ext>
          </a:extLst>
        </xdr:cNvPr>
        <xdr:cNvSpPr txBox="1"/>
      </xdr:nvSpPr>
      <xdr:spPr>
        <a:xfrm>
          <a:off x="0" y="37147500"/>
          <a:ext cx="477202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en-US" altLang="ja-JP" sz="1100"/>
            <a:t>IM-100P</a:t>
          </a:r>
          <a:r>
            <a:rPr kumimoji="1" lang="ja-JP" altLang="en-US" sz="1100"/>
            <a:t>基準器（ﾓｰﾄﾞ</a:t>
          </a:r>
          <a:r>
            <a:rPr kumimoji="1" lang="en-US" altLang="ja-JP" sz="1100"/>
            <a:t>5</a:t>
          </a:r>
          <a:r>
            <a:rPr kumimoji="1" lang="ja-JP" altLang="en-US" sz="1100"/>
            <a:t>）で調整した</a:t>
          </a:r>
          <a:r>
            <a:rPr kumimoji="1" lang="en-US" altLang="ja-JP" sz="1100"/>
            <a:t>20℃</a:t>
          </a:r>
          <a:r>
            <a:rPr kumimoji="1" lang="ja-JP" altLang="en-US" sz="1100"/>
            <a:t>白絵具溶液（</a:t>
          </a:r>
          <a:r>
            <a:rPr kumimoji="1" lang="en-US" altLang="ja-JP" sz="1100"/>
            <a:t>2,000</a:t>
          </a:r>
          <a:r>
            <a:rPr kumimoji="1" lang="ja-JP" altLang="en-US" sz="1100"/>
            <a:t>、</a:t>
          </a:r>
          <a:r>
            <a:rPr kumimoji="1" lang="en-US" altLang="ja-JP" sz="1100"/>
            <a:t>1,000</a:t>
          </a:r>
          <a:r>
            <a:rPr kumimoji="1" lang="ja-JP" altLang="en-US" sz="1100"/>
            <a:t>、</a:t>
          </a:r>
          <a:r>
            <a:rPr kumimoji="1" lang="en-US" altLang="ja-JP" sz="1100"/>
            <a:t>500</a:t>
          </a:r>
          <a:r>
            <a:rPr kumimoji="1" lang="ja-JP" altLang="en-US" sz="1100"/>
            <a:t>、</a:t>
          </a:r>
          <a:r>
            <a:rPr kumimoji="1" lang="en-US" altLang="ja-JP" sz="1100"/>
            <a:t>250</a:t>
          </a:r>
          <a:r>
            <a:rPr kumimoji="1" lang="ja-JP" altLang="en-US" sz="1100"/>
            <a:t>、</a:t>
          </a:r>
          <a:r>
            <a:rPr kumimoji="1" lang="en-US" altLang="ja-JP" sz="1100"/>
            <a:t>125mg/L</a:t>
          </a:r>
          <a:r>
            <a:rPr kumimoji="1" lang="ja-JP" altLang="en-US" sz="1100"/>
            <a:t>付近）</a:t>
          </a:r>
          <a:r>
            <a:rPr kumimoji="1" lang="ja-JP" altLang="en-US" sz="1100">
              <a:solidFill>
                <a:schemeClr val="tx1"/>
              </a:solidFill>
            </a:rPr>
            <a:t>と、</a:t>
          </a:r>
          <a:r>
            <a:rPr kumimoji="1" lang="en-US" altLang="ja-JP" sz="1100">
              <a:solidFill>
                <a:schemeClr val="tx1"/>
              </a:solidFill>
            </a:rPr>
            <a:t>20℃</a:t>
          </a:r>
          <a:r>
            <a:rPr kumimoji="1" lang="ja-JP" altLang="en-US" sz="1100">
              <a:solidFill>
                <a:schemeClr val="tx1"/>
              </a:solidFill>
            </a:rPr>
            <a:t>清水を、基準器とする成形プローブで測定し、吸光度と</a:t>
          </a:r>
          <a:r>
            <a:rPr kumimoji="1" lang="en-US" altLang="ja-JP" sz="1100">
              <a:solidFill>
                <a:schemeClr val="tx1"/>
              </a:solidFill>
            </a:rPr>
            <a:t>IM-100P</a:t>
          </a:r>
          <a:r>
            <a:rPr kumimoji="1" lang="ja-JP" altLang="en-US" sz="1100">
              <a:solidFill>
                <a:schemeClr val="tx1"/>
              </a:solidFill>
            </a:rPr>
            <a:t>基準器測定値から、成形プローブの共通の</a:t>
          </a:r>
          <a:r>
            <a:rPr kumimoji="1" lang="en-US" altLang="ja-JP" sz="1100">
              <a:solidFill>
                <a:schemeClr val="tx1"/>
              </a:solidFill>
            </a:rPr>
            <a:t>1</a:t>
          </a:r>
          <a:r>
            <a:rPr kumimoji="1" lang="ja-JP" altLang="en-US" sz="1100">
              <a:solidFill>
                <a:schemeClr val="tx1"/>
              </a:solidFill>
            </a:rPr>
            <a:t>次演算式（</a:t>
          </a:r>
          <a:r>
            <a:rPr kumimoji="1" lang="en-US" altLang="ja-JP" sz="1100">
              <a:solidFill>
                <a:schemeClr val="tx1"/>
              </a:solidFill>
            </a:rPr>
            <a:t>4</a:t>
          </a:r>
          <a:r>
            <a:rPr kumimoji="1" lang="ja-JP" altLang="en-US" sz="1100">
              <a:solidFill>
                <a:schemeClr val="tx1"/>
              </a:solidFill>
            </a:rPr>
            <a:t>次式）を作成する。</a:t>
          </a:r>
          <a:endParaRPr kumimoji="1" lang="en-US" altLang="ja-JP" sz="1100">
            <a:solidFill>
              <a:schemeClr val="tx1"/>
            </a:solidFill>
          </a:endParaRPr>
        </a:p>
      </xdr:txBody>
    </xdr:sp>
    <xdr:clientData/>
  </xdr:twoCellAnchor>
  <xdr:twoCellAnchor>
    <xdr:from>
      <xdr:col>0</xdr:col>
      <xdr:colOff>47625</xdr:colOff>
      <xdr:row>175</xdr:row>
      <xdr:rowOff>28575</xdr:rowOff>
    </xdr:from>
    <xdr:to>
      <xdr:col>6</xdr:col>
      <xdr:colOff>628650</xdr:colOff>
      <xdr:row>181</xdr:row>
      <xdr:rowOff>76200</xdr:rowOff>
    </xdr:to>
    <xdr:sp macro="" textlink="">
      <xdr:nvSpPr>
        <xdr:cNvPr id="13" name="テキスト ボックス 12">
          <a:extLst>
            <a:ext uri="{FF2B5EF4-FFF2-40B4-BE49-F238E27FC236}">
              <a16:creationId xmlns:a16="http://schemas.microsoft.com/office/drawing/2014/main" id="{AE09EBBC-13B2-402C-B08A-B2E56957D4B9}"/>
            </a:ext>
          </a:extLst>
        </xdr:cNvPr>
        <xdr:cNvSpPr txBox="1"/>
      </xdr:nvSpPr>
      <xdr:spPr>
        <a:xfrm>
          <a:off x="47625" y="41700450"/>
          <a:ext cx="4695825"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設計仕様書</a:t>
          </a:r>
          <a:r>
            <a:rPr kumimoji="1" lang="en-US" altLang="ja-JP" sz="1100">
              <a:solidFill>
                <a:sysClr val="windowText" lastClr="000000"/>
              </a:solidFill>
            </a:rPr>
            <a:t>Ver4</a:t>
          </a:r>
          <a:r>
            <a:rPr kumimoji="1" lang="ja-JP" altLang="en-US" sz="1100">
              <a:solidFill>
                <a:sysClr val="windowText" lastClr="000000"/>
              </a:solidFill>
            </a:rPr>
            <a:t>案では、</a:t>
          </a:r>
          <a:r>
            <a:rPr kumimoji="1" lang="en-US" altLang="ja-JP" sz="1100">
              <a:solidFill>
                <a:sysClr val="windowText" lastClr="000000"/>
              </a:solidFill>
            </a:rPr>
            <a:t>SS</a:t>
          </a:r>
          <a:r>
            <a:rPr kumimoji="1" lang="ja-JP" altLang="en-US" sz="1100">
              <a:solidFill>
                <a:sysClr val="windowText" lastClr="000000"/>
              </a:solidFill>
            </a:rPr>
            <a:t>の相関式の数は</a:t>
          </a:r>
          <a:r>
            <a:rPr kumimoji="1" lang="en-US" altLang="ja-JP" sz="1100">
              <a:solidFill>
                <a:sysClr val="windowText" lastClr="000000"/>
              </a:solidFill>
            </a:rPr>
            <a:t>2</a:t>
          </a:r>
          <a:r>
            <a:rPr kumimoji="1" lang="ja-JP" altLang="en-US" sz="1100">
              <a:solidFill>
                <a:sysClr val="windowText" lastClr="000000"/>
              </a:solidFill>
            </a:rPr>
            <a:t>本で、</a:t>
          </a:r>
          <a:r>
            <a:rPr kumimoji="1" lang="en-US" altLang="ja-JP" sz="1100">
              <a:solidFill>
                <a:sysClr val="windowText" lastClr="000000"/>
              </a:solidFill>
            </a:rPr>
            <a:t>2</a:t>
          </a:r>
          <a:r>
            <a:rPr kumimoji="1" lang="ja-JP" altLang="en-US" sz="1100">
              <a:solidFill>
                <a:sysClr val="windowText" lastClr="000000"/>
              </a:solidFill>
            </a:rPr>
            <a:t>本ともマニュアル校正可能なものとする。となっている。</a:t>
          </a:r>
          <a:endParaRPr kumimoji="1" lang="en-US" altLang="ja-JP" sz="1100">
            <a:solidFill>
              <a:sysClr val="windowText" lastClr="000000"/>
            </a:solidFill>
          </a:endParaRPr>
        </a:p>
        <a:p>
          <a:r>
            <a:rPr kumimoji="1" lang="en-US" altLang="ja-JP" sz="1100">
              <a:solidFill>
                <a:srgbClr val="FF0000"/>
              </a:solidFill>
            </a:rPr>
            <a:t>IM-100P</a:t>
          </a:r>
          <a:r>
            <a:rPr kumimoji="1" lang="ja-JP" altLang="en-US" sz="1100">
              <a:solidFill>
                <a:srgbClr val="FF0000"/>
              </a:solidFill>
            </a:rPr>
            <a:t>ﾓｰﾄﾞ</a:t>
          </a:r>
          <a:r>
            <a:rPr kumimoji="1" lang="en-US" altLang="ja-JP" sz="1100">
              <a:solidFill>
                <a:srgbClr val="FF0000"/>
              </a:solidFill>
            </a:rPr>
            <a:t>1</a:t>
          </a:r>
          <a:r>
            <a:rPr kumimoji="1" lang="ja-JP" altLang="en-US" sz="1100">
              <a:solidFill>
                <a:srgbClr val="FF0000"/>
              </a:solidFill>
            </a:rPr>
            <a:t>、ﾓｰﾄﾞ</a:t>
          </a:r>
          <a:r>
            <a:rPr kumimoji="1" lang="en-US" altLang="ja-JP" sz="1100">
              <a:solidFill>
                <a:srgbClr val="FF0000"/>
              </a:solidFill>
            </a:rPr>
            <a:t>5</a:t>
          </a:r>
          <a:r>
            <a:rPr kumimoji="1" lang="ja-JP" altLang="en-US" sz="1100">
              <a:solidFill>
                <a:srgbClr val="FF0000"/>
              </a:solidFill>
            </a:rPr>
            <a:t>相当の</a:t>
          </a:r>
          <a:r>
            <a:rPr kumimoji="1" lang="en-US" altLang="ja-JP" sz="1100">
              <a:solidFill>
                <a:srgbClr val="FF0000"/>
              </a:solidFill>
            </a:rPr>
            <a:t>2</a:t>
          </a:r>
          <a:r>
            <a:rPr kumimoji="1" lang="ja-JP" altLang="en-US" sz="1100">
              <a:solidFill>
                <a:srgbClr val="FF0000"/>
              </a:solidFill>
            </a:rPr>
            <a:t>本で考えているが、マニュアル校正を行った場合、選択する式によって結果が変わる可能性がある。</a:t>
          </a:r>
          <a:endParaRPr kumimoji="1" lang="en-US" altLang="ja-JP" sz="1100">
            <a:solidFill>
              <a:srgbClr val="FF0000"/>
            </a:solidFill>
          </a:endParaRPr>
        </a:p>
        <a:p>
          <a:r>
            <a:rPr kumimoji="1" lang="en-US" altLang="ja-JP" sz="1100" b="0" u="sng">
              <a:solidFill>
                <a:srgbClr val="FF0000"/>
              </a:solidFill>
            </a:rPr>
            <a:t>SS</a:t>
          </a:r>
          <a:r>
            <a:rPr kumimoji="1" lang="ja-JP" altLang="en-US" sz="1100" b="0" u="sng">
              <a:solidFill>
                <a:srgbClr val="FF0000"/>
              </a:solidFill>
            </a:rPr>
            <a:t>では、白絵具溶液でも直線に近い方にとなっているため、どちらの式も</a:t>
          </a:r>
          <a:r>
            <a:rPr kumimoji="1" lang="en-US" altLang="ja-JP" sz="1100" b="0" u="sng">
              <a:solidFill>
                <a:srgbClr val="FF0000"/>
              </a:solidFill>
            </a:rPr>
            <a:t>1</a:t>
          </a:r>
          <a:r>
            <a:rPr kumimoji="1" lang="ja-JP" altLang="en-US" sz="1100" b="0" u="sng">
              <a:solidFill>
                <a:srgbClr val="FF0000"/>
              </a:solidFill>
            </a:rPr>
            <a:t>次式にして、どちらか現場で使用しやすい相関式</a:t>
          </a:r>
          <a:r>
            <a:rPr kumimoji="1" lang="en-US" altLang="ja-JP" sz="1100" b="0" u="sng">
              <a:solidFill>
                <a:srgbClr val="FF0000"/>
              </a:solidFill>
            </a:rPr>
            <a:t>1</a:t>
          </a:r>
          <a:r>
            <a:rPr kumimoji="1" lang="ja-JP" altLang="en-US" sz="1100" b="0" u="sng">
              <a:solidFill>
                <a:srgbClr val="FF0000"/>
              </a:solidFill>
            </a:rPr>
            <a:t>本にする方がよいと考える。場合によっては、白黒中間の値になるようにする？</a:t>
          </a:r>
          <a:endParaRPr kumimoji="1" lang="en-US" altLang="ja-JP" sz="1100" b="0" u="sng">
            <a:solidFill>
              <a:srgbClr val="FF0000"/>
            </a:solidFill>
          </a:endParaRPr>
        </a:p>
        <a:p>
          <a:r>
            <a:rPr kumimoji="1" lang="ja-JP" altLang="en-US" sz="1100" b="1" u="sng">
              <a:solidFill>
                <a:srgbClr val="FF0000"/>
              </a:solidFill>
            </a:rPr>
            <a:t>↑一度、両方の式（黒</a:t>
          </a:r>
          <a:r>
            <a:rPr kumimoji="1" lang="en-US" altLang="ja-JP" sz="1100" b="1" u="sng">
              <a:solidFill>
                <a:srgbClr val="FF0000"/>
              </a:solidFill>
            </a:rPr>
            <a:t>1</a:t>
          </a:r>
          <a:r>
            <a:rPr kumimoji="1" lang="ja-JP" altLang="en-US" sz="1100" b="1" u="sng">
              <a:solidFill>
                <a:srgbClr val="FF0000"/>
              </a:solidFill>
            </a:rPr>
            <a:t>次式、白</a:t>
          </a:r>
          <a:r>
            <a:rPr kumimoji="1" lang="en-US" altLang="ja-JP" sz="1100" b="1" u="sng">
              <a:solidFill>
                <a:srgbClr val="FF0000"/>
              </a:solidFill>
            </a:rPr>
            <a:t>4</a:t>
          </a:r>
          <a:r>
            <a:rPr kumimoji="1" lang="ja-JP" altLang="en-US" sz="1100" b="1" u="sng">
              <a:solidFill>
                <a:srgbClr val="FF0000"/>
              </a:solidFill>
            </a:rPr>
            <a:t>次式）に統一した場合の測定誤差について確認してみる</a:t>
          </a:r>
        </a:p>
      </xdr:txBody>
    </xdr:sp>
    <xdr:clientData/>
  </xdr:twoCellAnchor>
  <xdr:twoCellAnchor>
    <xdr:from>
      <xdr:col>0</xdr:col>
      <xdr:colOff>76200</xdr:colOff>
      <xdr:row>171</xdr:row>
      <xdr:rowOff>123825</xdr:rowOff>
    </xdr:from>
    <xdr:to>
      <xdr:col>6</xdr:col>
      <xdr:colOff>628650</xdr:colOff>
      <xdr:row>174</xdr:row>
      <xdr:rowOff>219075</xdr:rowOff>
    </xdr:to>
    <xdr:sp macro="" textlink="">
      <xdr:nvSpPr>
        <xdr:cNvPr id="14" name="テキスト ボックス 13">
          <a:extLst>
            <a:ext uri="{FF2B5EF4-FFF2-40B4-BE49-F238E27FC236}">
              <a16:creationId xmlns:a16="http://schemas.microsoft.com/office/drawing/2014/main" id="{45D43509-3D19-43BE-9038-E94DD287FC38}"/>
            </a:ext>
          </a:extLst>
        </xdr:cNvPr>
        <xdr:cNvSpPr txBox="1"/>
      </xdr:nvSpPr>
      <xdr:spPr>
        <a:xfrm>
          <a:off x="76200" y="40843200"/>
          <a:ext cx="466725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a:t>
          </a:r>
          <a:r>
            <a:rPr kumimoji="1" lang="ja-JP" altLang="en-US" sz="1100" b="1">
              <a:solidFill>
                <a:srgbClr val="FF0000"/>
              </a:solidFill>
            </a:rPr>
            <a:t>要確認</a:t>
          </a:r>
          <a:r>
            <a:rPr kumimoji="1" lang="en-US" altLang="ja-JP" sz="1100" b="1">
              <a:solidFill>
                <a:srgbClr val="FF0000"/>
              </a:solidFill>
            </a:rPr>
            <a:t>】</a:t>
          </a:r>
        </a:p>
        <a:p>
          <a:r>
            <a:rPr kumimoji="1" lang="ja-JP" altLang="en-US" sz="1100" b="1">
              <a:solidFill>
                <a:srgbClr val="FF0000"/>
              </a:solidFill>
            </a:rPr>
            <a:t>黒絵具溶液と白絵具溶液の吸光度の比率？に個体差がある場合、最終的な測定結果にばらつきが生じる可能性があるため確認が必要</a:t>
          </a:r>
          <a:endParaRPr kumimoji="1" lang="en-US" altLang="ja-JP" sz="1100" b="1">
            <a:solidFill>
              <a:srgbClr val="FF0000"/>
            </a:solidFill>
          </a:endParaRPr>
        </a:p>
        <a:p>
          <a:r>
            <a:rPr kumimoji="1" lang="ja-JP" altLang="en-US" sz="1100" b="0">
              <a:solidFill>
                <a:srgbClr val="FF0000"/>
              </a:solidFill>
            </a:rPr>
            <a:t>↑</a:t>
          </a:r>
          <a:r>
            <a:rPr kumimoji="1" lang="en-US" altLang="ja-JP" sz="1100" b="0">
              <a:solidFill>
                <a:srgbClr val="FF0000"/>
              </a:solidFill>
            </a:rPr>
            <a:t>1</a:t>
          </a:r>
          <a:r>
            <a:rPr kumimoji="1" lang="ja-JP" altLang="en-US" sz="1100" b="0">
              <a:solidFill>
                <a:srgbClr val="FF0000"/>
              </a:solidFill>
            </a:rPr>
            <a:t>次演算式に対して、個別に校正を行っている場合、問題となる可能性あり</a:t>
          </a:r>
        </a:p>
      </xdr:txBody>
    </xdr:sp>
    <xdr:clientData/>
  </xdr:twoCellAnchor>
  <xdr:twoCellAnchor>
    <xdr:from>
      <xdr:col>0</xdr:col>
      <xdr:colOff>0</xdr:colOff>
      <xdr:row>183</xdr:row>
      <xdr:rowOff>0</xdr:rowOff>
    </xdr:from>
    <xdr:to>
      <xdr:col>6</xdr:col>
      <xdr:colOff>666749</xdr:colOff>
      <xdr:row>187</xdr:row>
      <xdr:rowOff>152400</xdr:rowOff>
    </xdr:to>
    <xdr:sp macro="" textlink="">
      <xdr:nvSpPr>
        <xdr:cNvPr id="15" name="テキスト ボックス 14">
          <a:extLst>
            <a:ext uri="{FF2B5EF4-FFF2-40B4-BE49-F238E27FC236}">
              <a16:creationId xmlns:a16="http://schemas.microsoft.com/office/drawing/2014/main" id="{7BD5984F-25D8-4AD9-AA96-99C5BB7CBB57}"/>
            </a:ext>
          </a:extLst>
        </xdr:cNvPr>
        <xdr:cNvSpPr txBox="1"/>
      </xdr:nvSpPr>
      <xdr:spPr>
        <a:xfrm>
          <a:off x="0" y="43576875"/>
          <a:ext cx="4781549"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ja-JP" altLang="en-US" sz="1100"/>
            <a:t>成形プローブの</a:t>
          </a:r>
          <a:r>
            <a:rPr kumimoji="1" lang="en-US" altLang="ja-JP" sz="1100"/>
            <a:t>1</a:t>
          </a:r>
          <a:r>
            <a:rPr kumimoji="1" lang="ja-JP" altLang="en-US" sz="1100"/>
            <a:t>次演算値に対して、スパン校正点の実際の</a:t>
          </a:r>
          <a:r>
            <a:rPr kumimoji="1" lang="en-US" altLang="ja-JP" sz="1100"/>
            <a:t>MLSS</a:t>
          </a:r>
          <a:r>
            <a:rPr kumimoji="1" lang="ja-JP" altLang="en-US" sz="1100"/>
            <a:t>値（基準器測定結果）と</a:t>
          </a:r>
          <a:r>
            <a:rPr kumimoji="1" lang="en-US" altLang="ja-JP" sz="1100"/>
            <a:t>1</a:t>
          </a:r>
          <a:r>
            <a:rPr kumimoji="1" lang="ja-JP" altLang="en-US" sz="1100"/>
            <a:t>次演算後の値の比率より機差を補正する。</a:t>
          </a:r>
          <a:endParaRPr kumimoji="1" lang="en-US" altLang="ja-JP" sz="1100"/>
        </a:p>
        <a:p>
          <a:r>
            <a:rPr kumimoji="1" lang="ja-JP" altLang="en-US" sz="1100"/>
            <a:t>黒絵具溶液（</a:t>
          </a:r>
          <a:r>
            <a:rPr kumimoji="1" lang="en-US" altLang="ja-JP" sz="1100"/>
            <a:t>IM-100P</a:t>
          </a:r>
          <a:r>
            <a:rPr kumimoji="1" lang="ja-JP" altLang="en-US" sz="1100"/>
            <a:t>ﾓｰﾄﾞ１）のスパン校正点は</a:t>
          </a:r>
          <a:r>
            <a:rPr kumimoji="1" lang="en-US" altLang="ja-JP" sz="1100"/>
            <a:t>1,000mg/L</a:t>
          </a:r>
          <a:r>
            <a:rPr kumimoji="1" lang="ja-JP" altLang="en-US" sz="1100"/>
            <a:t>付近</a:t>
          </a:r>
          <a:endParaRPr kumimoji="1" lang="en-US" altLang="ja-JP" sz="1100"/>
        </a:p>
        <a:p>
          <a:r>
            <a:rPr kumimoji="1" lang="ja-JP" altLang="en-US" sz="1100"/>
            <a:t>　　スパン校正係数（</a:t>
          </a:r>
          <a:r>
            <a:rPr kumimoji="1" lang="en-US" altLang="ja-JP" sz="1100"/>
            <a:t>SP_B</a:t>
          </a:r>
          <a:r>
            <a:rPr kumimoji="1" lang="ja-JP" altLang="en-US" sz="1100"/>
            <a:t>）＝スパン校正値（</a:t>
          </a:r>
          <a:r>
            <a:rPr kumimoji="1" lang="en-US" altLang="ja-JP" sz="1100"/>
            <a:t>mg/L</a:t>
          </a:r>
          <a:r>
            <a:rPr kumimoji="1" lang="ja-JP" altLang="en-US" sz="1100"/>
            <a:t>）</a:t>
          </a:r>
          <a:r>
            <a:rPr kumimoji="1" lang="en-US" altLang="ja-JP" sz="1100"/>
            <a:t>÷1</a:t>
          </a:r>
          <a:r>
            <a:rPr kumimoji="1" lang="ja-JP" altLang="en-US" sz="1100"/>
            <a:t>次演算後（</a:t>
          </a:r>
          <a:r>
            <a:rPr kumimoji="1" lang="en-US" altLang="ja-JP" sz="1100"/>
            <a:t>mg/L</a:t>
          </a:r>
          <a:r>
            <a:rPr kumimoji="1" lang="ja-JP" altLang="en-US" sz="1100"/>
            <a:t>）</a:t>
          </a:r>
          <a:endParaRPr kumimoji="1" lang="en-US" altLang="ja-JP" sz="1100"/>
        </a:p>
      </xdr:txBody>
    </xdr:sp>
    <xdr:clientData/>
  </xdr:twoCellAnchor>
  <xdr:twoCellAnchor>
    <xdr:from>
      <xdr:col>0</xdr:col>
      <xdr:colOff>38101</xdr:colOff>
      <xdr:row>66</xdr:row>
      <xdr:rowOff>114301</xdr:rowOff>
    </xdr:from>
    <xdr:to>
      <xdr:col>7</xdr:col>
      <xdr:colOff>28576</xdr:colOff>
      <xdr:row>70</xdr:row>
      <xdr:rowOff>0</xdr:rowOff>
    </xdr:to>
    <xdr:sp macro="" textlink="">
      <xdr:nvSpPr>
        <xdr:cNvPr id="16" name="テキスト ボックス 15">
          <a:extLst>
            <a:ext uri="{FF2B5EF4-FFF2-40B4-BE49-F238E27FC236}">
              <a16:creationId xmlns:a16="http://schemas.microsoft.com/office/drawing/2014/main" id="{349B3761-BD1C-4706-B04D-04CCA5FD3D46}"/>
            </a:ext>
          </a:extLst>
        </xdr:cNvPr>
        <xdr:cNvSpPr txBox="1"/>
      </xdr:nvSpPr>
      <xdr:spPr>
        <a:xfrm>
          <a:off x="38101" y="15830551"/>
          <a:ext cx="4791075" cy="838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社内調整用プログラムへの要望</a:t>
          </a:r>
          <a:r>
            <a:rPr kumimoji="1" lang="en-US" altLang="ja-JP" sz="1100">
              <a:solidFill>
                <a:srgbClr val="FF0000"/>
              </a:solidFill>
            </a:rPr>
            <a:t>】</a:t>
          </a:r>
        </a:p>
        <a:p>
          <a:r>
            <a:rPr kumimoji="1" lang="ja-JP" altLang="en-US" sz="1100">
              <a:solidFill>
                <a:srgbClr val="FF0000"/>
              </a:solidFill>
            </a:rPr>
            <a:t>試作プローブでは、その都度</a:t>
          </a:r>
          <a:r>
            <a:rPr kumimoji="1" lang="en-US" altLang="ja-JP" sz="1100">
              <a:solidFill>
                <a:srgbClr val="FF0000"/>
              </a:solidFill>
            </a:rPr>
            <a:t>PWM</a:t>
          </a:r>
          <a:r>
            <a:rPr kumimoji="1" lang="ja-JP" altLang="en-US" sz="1100">
              <a:solidFill>
                <a:srgbClr val="FF0000"/>
              </a:solidFill>
            </a:rPr>
            <a:t>デューティー比を変えて出力を取得し、エクセルで近似式を作成し傾き係数を作成している。</a:t>
          </a:r>
          <a:endParaRPr kumimoji="1" lang="en-US" altLang="ja-JP" sz="1100">
            <a:solidFill>
              <a:srgbClr val="FF0000"/>
            </a:solidFill>
          </a:endParaRPr>
        </a:p>
        <a:p>
          <a:r>
            <a:rPr kumimoji="1" lang="ja-JP" altLang="en-US" sz="1100">
              <a:solidFill>
                <a:srgbClr val="FF0000"/>
              </a:solidFill>
            </a:rPr>
            <a:t>製品版では、各温度で自動で</a:t>
          </a:r>
          <a:r>
            <a:rPr kumimoji="1" lang="en-US" altLang="ja-JP" sz="1100">
              <a:solidFill>
                <a:srgbClr val="FF0000"/>
              </a:solidFill>
            </a:rPr>
            <a:t>PWM</a:t>
          </a:r>
          <a:r>
            <a:rPr kumimoji="1" lang="ja-JP" altLang="en-US" sz="1100">
              <a:solidFill>
                <a:srgbClr val="FF0000"/>
              </a:solidFill>
            </a:rPr>
            <a:t>デューティー比を切り替え、それぞれの値の取得から傾き係数の作成まで自動で行えるようにしたい。</a:t>
          </a:r>
        </a:p>
      </xdr:txBody>
    </xdr:sp>
    <xdr:clientData/>
  </xdr:twoCellAnchor>
  <xdr:twoCellAnchor>
    <xdr:from>
      <xdr:col>0</xdr:col>
      <xdr:colOff>0</xdr:colOff>
      <xdr:row>44</xdr:row>
      <xdr:rowOff>0</xdr:rowOff>
    </xdr:from>
    <xdr:to>
      <xdr:col>6</xdr:col>
      <xdr:colOff>676275</xdr:colOff>
      <xdr:row>49</xdr:row>
      <xdr:rowOff>123823</xdr:rowOff>
    </xdr:to>
    <xdr:sp macro="" textlink="">
      <xdr:nvSpPr>
        <xdr:cNvPr id="17" name="テキスト ボックス 16">
          <a:extLst>
            <a:ext uri="{FF2B5EF4-FFF2-40B4-BE49-F238E27FC236}">
              <a16:creationId xmlns:a16="http://schemas.microsoft.com/office/drawing/2014/main" id="{CE11B59B-F21C-44BC-B2B3-B3A668FABD26}"/>
            </a:ext>
          </a:extLst>
        </xdr:cNvPr>
        <xdr:cNvSpPr txBox="1"/>
      </xdr:nvSpPr>
      <xdr:spPr>
        <a:xfrm>
          <a:off x="0" y="10477500"/>
          <a:ext cx="4791075" cy="1314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社内調整用プログラムへの要望</a:t>
          </a:r>
          <a:r>
            <a:rPr kumimoji="1" lang="en-US" altLang="ja-JP" sz="1100">
              <a:solidFill>
                <a:srgbClr val="FF0000"/>
              </a:solidFill>
            </a:rPr>
            <a:t>】</a:t>
          </a:r>
        </a:p>
        <a:p>
          <a:r>
            <a:rPr kumimoji="1" lang="ja-JP" altLang="en-US" sz="1100">
              <a:solidFill>
                <a:srgbClr val="FF0000"/>
              </a:solidFill>
            </a:rPr>
            <a:t>試作プローブでは、その都度</a:t>
          </a:r>
          <a:r>
            <a:rPr kumimoji="1" lang="en-US" altLang="ja-JP" sz="1100">
              <a:solidFill>
                <a:srgbClr val="FF0000"/>
              </a:solidFill>
            </a:rPr>
            <a:t>PWM</a:t>
          </a:r>
          <a:r>
            <a:rPr kumimoji="1" lang="ja-JP" altLang="en-US" sz="1100">
              <a:solidFill>
                <a:srgbClr val="FF0000"/>
              </a:solidFill>
            </a:rPr>
            <a:t>デューティー比を変えて遮光ゼロ出力を取得している。</a:t>
          </a:r>
          <a:endParaRPr kumimoji="1" lang="en-US" altLang="ja-JP" sz="1100">
            <a:solidFill>
              <a:srgbClr val="FF0000"/>
            </a:solidFill>
          </a:endParaRPr>
        </a:p>
        <a:p>
          <a:r>
            <a:rPr kumimoji="1" lang="ja-JP" altLang="en-US" sz="1100">
              <a:solidFill>
                <a:srgbClr val="FF0000"/>
              </a:solidFill>
            </a:rPr>
            <a:t>製品版では、各温度で自動で</a:t>
          </a:r>
          <a:r>
            <a:rPr kumimoji="1" lang="en-US" altLang="ja-JP" sz="1100">
              <a:solidFill>
                <a:srgbClr val="FF0000"/>
              </a:solidFill>
            </a:rPr>
            <a:t>PWM</a:t>
          </a:r>
          <a:r>
            <a:rPr kumimoji="1" lang="ja-JP" altLang="en-US" sz="1100">
              <a:solidFill>
                <a:srgbClr val="FF0000"/>
              </a:solidFill>
            </a:rPr>
            <a:t>デューティー比を切り替え、それぞれの遮光ゼロ出力を取得できるようにしたい。</a:t>
          </a:r>
          <a:endParaRPr kumimoji="1" lang="en-US" altLang="ja-JP" sz="1100">
            <a:solidFill>
              <a:srgbClr val="FF0000"/>
            </a:solidFill>
          </a:endParaRPr>
        </a:p>
        <a:p>
          <a:r>
            <a:rPr kumimoji="1" lang="ja-JP" altLang="en-US" sz="1100">
              <a:solidFill>
                <a:srgbClr val="FF0000"/>
              </a:solidFill>
            </a:rPr>
            <a:t>・遮光ゼロは、</a:t>
          </a:r>
          <a:r>
            <a:rPr kumimoji="1" lang="en-US" altLang="ja-JP" sz="1100">
              <a:solidFill>
                <a:srgbClr val="FF0000"/>
              </a:solidFill>
            </a:rPr>
            <a:t>LED</a:t>
          </a:r>
          <a:r>
            <a:rPr kumimoji="1" lang="ja-JP" altLang="en-US" sz="1100">
              <a:solidFill>
                <a:srgbClr val="FF0000"/>
              </a:solidFill>
            </a:rPr>
            <a:t>消灯時の出力と同じ？同じであれば遮光板での調整ではなく、</a:t>
          </a:r>
          <a:r>
            <a:rPr kumimoji="1" lang="en-US" altLang="ja-JP" sz="1100">
              <a:solidFill>
                <a:srgbClr val="FF0000"/>
              </a:solidFill>
            </a:rPr>
            <a:t>LED</a:t>
          </a:r>
          <a:r>
            <a:rPr kumimoji="1" lang="ja-JP" altLang="en-US" sz="1100">
              <a:solidFill>
                <a:srgbClr val="FF0000"/>
              </a:solidFill>
            </a:rPr>
            <a:t>電源</a:t>
          </a:r>
          <a:r>
            <a:rPr kumimoji="1" lang="en-US" altLang="ja-JP" sz="1100">
              <a:solidFill>
                <a:srgbClr val="FF0000"/>
              </a:solidFill>
            </a:rPr>
            <a:t>OFF</a:t>
          </a:r>
          <a:r>
            <a:rPr kumimoji="1" lang="ja-JP" altLang="en-US" sz="1100">
              <a:solidFill>
                <a:srgbClr val="FF0000"/>
              </a:solidFill>
            </a:rPr>
            <a:t>で遮光ゼロ出力が取れるとよい。（木下さん案）</a:t>
          </a:r>
        </a:p>
      </xdr:txBody>
    </xdr:sp>
    <xdr:clientData/>
  </xdr:twoCellAnchor>
  <xdr:twoCellAnchor>
    <xdr:from>
      <xdr:col>0</xdr:col>
      <xdr:colOff>0</xdr:colOff>
      <xdr:row>28</xdr:row>
      <xdr:rowOff>0</xdr:rowOff>
    </xdr:from>
    <xdr:to>
      <xdr:col>6</xdr:col>
      <xdr:colOff>676275</xdr:colOff>
      <xdr:row>32</xdr:row>
      <xdr:rowOff>123823</xdr:rowOff>
    </xdr:to>
    <xdr:sp macro="" textlink="">
      <xdr:nvSpPr>
        <xdr:cNvPr id="18" name="テキスト ボックス 17">
          <a:extLst>
            <a:ext uri="{FF2B5EF4-FFF2-40B4-BE49-F238E27FC236}">
              <a16:creationId xmlns:a16="http://schemas.microsoft.com/office/drawing/2014/main" id="{7FB1F9AF-2134-4A71-99DC-4D53C6E0CBA5}"/>
            </a:ext>
          </a:extLst>
        </xdr:cNvPr>
        <xdr:cNvSpPr txBox="1"/>
      </xdr:nvSpPr>
      <xdr:spPr>
        <a:xfrm>
          <a:off x="0" y="6667500"/>
          <a:ext cx="4791075" cy="1076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社内調整用プログラムへの要望</a:t>
          </a:r>
          <a:r>
            <a:rPr kumimoji="1" lang="en-US" altLang="ja-JP" sz="1100">
              <a:solidFill>
                <a:srgbClr val="FF0000"/>
              </a:solidFill>
            </a:rPr>
            <a:t>】</a:t>
          </a:r>
        </a:p>
        <a:p>
          <a:r>
            <a:rPr kumimoji="1" lang="ja-JP" altLang="en-US" sz="1100">
              <a:solidFill>
                <a:srgbClr val="FF0000"/>
              </a:solidFill>
            </a:rPr>
            <a:t>試作プローブでは、測定項目ごとに</a:t>
          </a:r>
          <a:r>
            <a:rPr kumimoji="1" lang="en-US" altLang="ja-JP" sz="1100">
              <a:solidFill>
                <a:srgbClr val="FF0000"/>
              </a:solidFill>
            </a:rPr>
            <a:t>PWM</a:t>
          </a:r>
          <a:r>
            <a:rPr kumimoji="1" lang="ja-JP" altLang="en-US" sz="1100">
              <a:solidFill>
                <a:srgbClr val="FF0000"/>
              </a:solidFill>
            </a:rPr>
            <a:t>デューティー比を感覚的に入力し、出力された結果を見ながら、デューティー比を決定している。</a:t>
          </a:r>
          <a:endParaRPr kumimoji="1" lang="en-US" altLang="ja-JP" sz="1100">
            <a:solidFill>
              <a:srgbClr val="FF0000"/>
            </a:solidFill>
          </a:endParaRPr>
        </a:p>
        <a:p>
          <a:r>
            <a:rPr kumimoji="1" lang="ja-JP" altLang="en-US" sz="1100">
              <a:solidFill>
                <a:srgbClr val="FF0000"/>
              </a:solidFill>
            </a:rPr>
            <a:t>製品版では、</a:t>
          </a:r>
          <a:r>
            <a:rPr kumimoji="1" lang="en-US" altLang="ja-JP" sz="1100">
              <a:solidFill>
                <a:srgbClr val="FF0000"/>
              </a:solidFill>
            </a:rPr>
            <a:t>20℃</a:t>
          </a:r>
          <a:r>
            <a:rPr kumimoji="1" lang="ja-JP" altLang="en-US" sz="1100">
              <a:solidFill>
                <a:srgbClr val="FF0000"/>
              </a:solidFill>
            </a:rPr>
            <a:t>恒温水槽に浸漬し、自動で各項目の</a:t>
          </a:r>
          <a:r>
            <a:rPr kumimoji="1" lang="en-US" altLang="ja-JP" sz="1100">
              <a:solidFill>
                <a:srgbClr val="FF0000"/>
              </a:solidFill>
            </a:rPr>
            <a:t>PWM</a:t>
          </a:r>
          <a:r>
            <a:rPr kumimoji="1" lang="ja-JP" altLang="en-US" sz="1100">
              <a:solidFill>
                <a:srgbClr val="FF0000"/>
              </a:solidFill>
            </a:rPr>
            <a:t>デューティー比が</a:t>
          </a:r>
          <a:r>
            <a:rPr kumimoji="1" lang="en-US" altLang="ja-JP" sz="1100">
              <a:solidFill>
                <a:srgbClr val="FF0000"/>
              </a:solidFill>
            </a:rPr>
            <a:t>1,750mV</a:t>
          </a:r>
          <a:r>
            <a:rPr kumimoji="1" lang="ja-JP" altLang="en-US" sz="1100">
              <a:solidFill>
                <a:srgbClr val="FF0000"/>
              </a:solidFill>
            </a:rPr>
            <a:t>に調整される（又は、基準範囲の</a:t>
          </a:r>
          <a:r>
            <a:rPr kumimoji="1" lang="en-US" altLang="ja-JP" sz="1100">
              <a:solidFill>
                <a:srgbClr val="FF0000"/>
              </a:solidFill>
            </a:rPr>
            <a:t>1,750±30mV</a:t>
          </a:r>
          <a:r>
            <a:rPr kumimoji="1" lang="ja-JP" altLang="en-US" sz="1100">
              <a:solidFill>
                <a:srgbClr val="FF0000"/>
              </a:solidFill>
            </a:rPr>
            <a:t>に収まる）ようにしたい。</a:t>
          </a:r>
        </a:p>
      </xdr:txBody>
    </xdr:sp>
    <xdr:clientData/>
  </xdr:twoCellAnchor>
  <xdr:twoCellAnchor>
    <xdr:from>
      <xdr:col>0</xdr:col>
      <xdr:colOff>0</xdr:colOff>
      <xdr:row>10</xdr:row>
      <xdr:rowOff>0</xdr:rowOff>
    </xdr:from>
    <xdr:to>
      <xdr:col>6</xdr:col>
      <xdr:colOff>676275</xdr:colOff>
      <xdr:row>11</xdr:row>
      <xdr:rowOff>123823</xdr:rowOff>
    </xdr:to>
    <xdr:sp macro="" textlink="">
      <xdr:nvSpPr>
        <xdr:cNvPr id="19" name="テキスト ボックス 18">
          <a:extLst>
            <a:ext uri="{FF2B5EF4-FFF2-40B4-BE49-F238E27FC236}">
              <a16:creationId xmlns:a16="http://schemas.microsoft.com/office/drawing/2014/main" id="{065249FA-C0BB-46BB-B9E1-41A7A76D9817}"/>
            </a:ext>
          </a:extLst>
        </xdr:cNvPr>
        <xdr:cNvSpPr txBox="1"/>
      </xdr:nvSpPr>
      <xdr:spPr>
        <a:xfrm>
          <a:off x="0" y="2381250"/>
          <a:ext cx="4791075" cy="361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エージング治具は、以前に三浦さんが部品購入まで完了。製作については未着手</a:t>
          </a:r>
          <a:endParaRPr kumimoji="1" lang="en-US" altLang="ja-JP" sz="1100">
            <a:solidFill>
              <a:srgbClr val="FF0000"/>
            </a:solidFill>
          </a:endParaRPr>
        </a:p>
      </xdr:txBody>
    </xdr:sp>
    <xdr:clientData/>
  </xdr:twoCellAnchor>
  <xdr:twoCellAnchor>
    <xdr:from>
      <xdr:col>0</xdr:col>
      <xdr:colOff>0</xdr:colOff>
      <xdr:row>200</xdr:row>
      <xdr:rowOff>0</xdr:rowOff>
    </xdr:from>
    <xdr:to>
      <xdr:col>6</xdr:col>
      <xdr:colOff>666749</xdr:colOff>
      <xdr:row>206</xdr:row>
      <xdr:rowOff>152400</xdr:rowOff>
    </xdr:to>
    <xdr:sp macro="" textlink="">
      <xdr:nvSpPr>
        <xdr:cNvPr id="20" name="テキスト ボックス 19">
          <a:extLst>
            <a:ext uri="{FF2B5EF4-FFF2-40B4-BE49-F238E27FC236}">
              <a16:creationId xmlns:a16="http://schemas.microsoft.com/office/drawing/2014/main" id="{0D23BFAD-9EEF-44D8-BDA0-4619EC8CE4C4}"/>
            </a:ext>
          </a:extLst>
        </xdr:cNvPr>
        <xdr:cNvSpPr txBox="1"/>
      </xdr:nvSpPr>
      <xdr:spPr>
        <a:xfrm>
          <a:off x="0" y="47625000"/>
          <a:ext cx="4781549" cy="158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ja-JP" altLang="en-US" sz="1100"/>
            <a:t>当初、ガラス透視度計（</a:t>
          </a:r>
          <a:r>
            <a:rPr kumimoji="1" lang="en-US" altLang="ja-JP" sz="1100"/>
            <a:t>1m</a:t>
          </a:r>
          <a:r>
            <a:rPr kumimoji="1" lang="ja-JP" altLang="en-US" sz="1100"/>
            <a:t>）のホルマジン溶液の測定結果より、</a:t>
          </a:r>
          <a:r>
            <a:rPr kumimoji="1" lang="en-US" altLang="ja-JP" sz="1100"/>
            <a:t>1</a:t>
          </a:r>
          <a:r>
            <a:rPr kumimoji="1" lang="ja-JP" altLang="en-US" sz="1100"/>
            <a:t>次演算式を作成する予定であった。</a:t>
          </a:r>
          <a:endParaRPr kumimoji="1" lang="en-US" altLang="ja-JP" sz="1100"/>
        </a:p>
        <a:p>
          <a:r>
            <a:rPr kumimoji="1" lang="ja-JP" altLang="en-US" sz="1100"/>
            <a:t>しかし、ガラス透視度計は人によるバラツキが発生し絶対値は設定できないこと、ホルマジン溶液と実際の現場水では、同じ透視度でも吸光度が違うため、ホルマジン溶液ベースで</a:t>
          </a:r>
          <a:r>
            <a:rPr kumimoji="1" lang="en-US" altLang="ja-JP" sz="1100"/>
            <a:t>1</a:t>
          </a:r>
          <a:r>
            <a:rPr kumimoji="1" lang="ja-JP" altLang="en-US" sz="1100"/>
            <a:t>次演算式を作成すると実際に現場で使用する際に校正を行わないと使用できないこと、営業情報では、オプティクス透視度計（</a:t>
          </a:r>
          <a:r>
            <a:rPr kumimoji="1" lang="en-US" altLang="ja-JP" sz="1100"/>
            <a:t>TP-M100</a:t>
          </a:r>
          <a:r>
            <a:rPr kumimoji="1" lang="ja-JP" altLang="en-US" sz="1100"/>
            <a:t>）は現場で校正せずに使用可能であること、などより、オプティクスの相関式に合わせた</a:t>
          </a:r>
          <a:r>
            <a:rPr kumimoji="1" lang="en-US" altLang="ja-JP" sz="1100"/>
            <a:t>1</a:t>
          </a:r>
          <a:r>
            <a:rPr kumimoji="1" lang="ja-JP" altLang="en-US" sz="1100"/>
            <a:t>次演算式を作成することとした。</a:t>
          </a:r>
          <a:endParaRPr kumimoji="1" lang="en-US" altLang="ja-JP" sz="1100"/>
        </a:p>
      </xdr:txBody>
    </xdr:sp>
    <xdr:clientData/>
  </xdr:twoCellAnchor>
  <xdr:twoCellAnchor>
    <xdr:from>
      <xdr:col>0</xdr:col>
      <xdr:colOff>0</xdr:colOff>
      <xdr:row>220</xdr:row>
      <xdr:rowOff>0</xdr:rowOff>
    </xdr:from>
    <xdr:to>
      <xdr:col>6</xdr:col>
      <xdr:colOff>666749</xdr:colOff>
      <xdr:row>232</xdr:row>
      <xdr:rowOff>152400</xdr:rowOff>
    </xdr:to>
    <xdr:sp macro="" textlink="">
      <xdr:nvSpPr>
        <xdr:cNvPr id="21" name="テキスト ボックス 20">
          <a:extLst>
            <a:ext uri="{FF2B5EF4-FFF2-40B4-BE49-F238E27FC236}">
              <a16:creationId xmlns:a16="http://schemas.microsoft.com/office/drawing/2014/main" id="{7D2C43DE-74DD-4774-86DA-2A00BF7CAD41}"/>
            </a:ext>
          </a:extLst>
        </xdr:cNvPr>
        <xdr:cNvSpPr txBox="1"/>
      </xdr:nvSpPr>
      <xdr:spPr>
        <a:xfrm>
          <a:off x="0" y="52387500"/>
          <a:ext cx="4781549" cy="300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概要</a:t>
          </a:r>
          <a:r>
            <a:rPr kumimoji="1" lang="en-US" altLang="ja-JP" sz="1100"/>
            <a:t>】</a:t>
          </a:r>
        </a:p>
        <a:p>
          <a:r>
            <a:rPr kumimoji="1" lang="ja-JP" altLang="ja-JP" sz="1100">
              <a:solidFill>
                <a:schemeClr val="dk1"/>
              </a:solidFill>
              <a:effectLst/>
              <a:latin typeface="+mn-lt"/>
              <a:ea typeface="+mn-ea"/>
              <a:cs typeface="+mn-cs"/>
            </a:rPr>
            <a:t>成形プローブの</a:t>
          </a:r>
          <a:r>
            <a:rPr kumimoji="1" lang="en-US" altLang="ja-JP" sz="1100">
              <a:solidFill>
                <a:schemeClr val="dk1"/>
              </a:solidFill>
              <a:effectLst/>
              <a:latin typeface="+mn-lt"/>
              <a:ea typeface="+mn-ea"/>
              <a:cs typeface="+mn-cs"/>
            </a:rPr>
            <a:t>1</a:t>
          </a:r>
          <a:r>
            <a:rPr kumimoji="1" lang="ja-JP" altLang="ja-JP" sz="1100">
              <a:solidFill>
                <a:schemeClr val="dk1"/>
              </a:solidFill>
              <a:effectLst/>
              <a:latin typeface="+mn-lt"/>
              <a:ea typeface="+mn-ea"/>
              <a:cs typeface="+mn-cs"/>
            </a:rPr>
            <a:t>次演算値に対して、スパン校正点の実際の</a:t>
          </a:r>
          <a:r>
            <a:rPr kumimoji="1" lang="ja-JP" altLang="en-US" sz="1100">
              <a:solidFill>
                <a:schemeClr val="dk1"/>
              </a:solidFill>
              <a:effectLst/>
              <a:latin typeface="+mn-lt"/>
              <a:ea typeface="+mn-ea"/>
              <a:cs typeface="+mn-cs"/>
            </a:rPr>
            <a:t>透視度の</a:t>
          </a:r>
          <a:r>
            <a:rPr kumimoji="1" lang="ja-JP" altLang="ja-JP" sz="1100">
              <a:solidFill>
                <a:schemeClr val="dk1"/>
              </a:solidFill>
              <a:effectLst/>
              <a:latin typeface="+mn-lt"/>
              <a:ea typeface="+mn-ea"/>
              <a:cs typeface="+mn-cs"/>
            </a:rPr>
            <a:t>値（基準器測定結果</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現段階では</a:t>
          </a:r>
          <a:r>
            <a:rPr kumimoji="1" lang="en-US" altLang="ja-JP" sz="1100">
              <a:solidFill>
                <a:schemeClr val="dk1"/>
              </a:solidFill>
              <a:effectLst/>
              <a:latin typeface="+mn-lt"/>
              <a:ea typeface="+mn-ea"/>
              <a:cs typeface="+mn-cs"/>
            </a:rPr>
            <a:t>TP-M100)</a:t>
          </a:r>
          <a:r>
            <a:rPr kumimoji="1" lang="ja-JP" altLang="ja-JP" sz="1100">
              <a:solidFill>
                <a:schemeClr val="dk1"/>
              </a:solidFill>
              <a:effectLst/>
              <a:latin typeface="+mn-lt"/>
              <a:ea typeface="+mn-ea"/>
              <a:cs typeface="+mn-cs"/>
            </a:rPr>
            <a:t>）と</a:t>
          </a:r>
          <a:r>
            <a:rPr kumimoji="1" lang="en-US" altLang="ja-JP" sz="1100">
              <a:solidFill>
                <a:schemeClr val="dk1"/>
              </a:solidFill>
              <a:effectLst/>
              <a:latin typeface="+mn-lt"/>
              <a:ea typeface="+mn-ea"/>
              <a:cs typeface="+mn-cs"/>
            </a:rPr>
            <a:t>1</a:t>
          </a:r>
          <a:r>
            <a:rPr kumimoji="1" lang="ja-JP" altLang="ja-JP" sz="1100">
              <a:solidFill>
                <a:schemeClr val="dk1"/>
              </a:solidFill>
              <a:effectLst/>
              <a:latin typeface="+mn-lt"/>
              <a:ea typeface="+mn-ea"/>
              <a:cs typeface="+mn-cs"/>
            </a:rPr>
            <a:t>次演算後の値の比率より機差を補正する。</a:t>
          </a:r>
          <a:endParaRPr kumimoji="1" lang="en-US" altLang="ja-JP" sz="1100">
            <a:solidFill>
              <a:schemeClr val="dk1"/>
            </a:solidFill>
            <a:effectLst/>
            <a:latin typeface="+mn-lt"/>
            <a:ea typeface="+mn-ea"/>
            <a:cs typeface="+mn-cs"/>
          </a:endParaRPr>
        </a:p>
        <a:p>
          <a:r>
            <a:rPr lang="ja-JP" altLang="en-US">
              <a:solidFill>
                <a:srgbClr val="FF0000"/>
              </a:solidFill>
              <a:effectLst/>
            </a:rPr>
            <a:t>校正点については、通常測定範囲の上下限の</a:t>
          </a:r>
          <a:r>
            <a:rPr lang="en-US" altLang="ja-JP">
              <a:solidFill>
                <a:srgbClr val="FF0000"/>
              </a:solidFill>
              <a:effectLst/>
            </a:rPr>
            <a:t>2</a:t>
          </a:r>
          <a:r>
            <a:rPr lang="ja-JP" altLang="en-US">
              <a:solidFill>
                <a:srgbClr val="FF0000"/>
              </a:solidFill>
              <a:effectLst/>
            </a:rPr>
            <a:t>点（</a:t>
          </a:r>
          <a:r>
            <a:rPr lang="en-US" altLang="ja-JP">
              <a:solidFill>
                <a:srgbClr val="FF0000"/>
              </a:solidFill>
              <a:effectLst/>
            </a:rPr>
            <a:t>100cm</a:t>
          </a:r>
          <a:r>
            <a:rPr lang="ja-JP" altLang="en-US">
              <a:solidFill>
                <a:srgbClr val="FF0000"/>
              </a:solidFill>
              <a:effectLst/>
            </a:rPr>
            <a:t>付近、</a:t>
          </a:r>
          <a:r>
            <a:rPr lang="en-US" altLang="ja-JP">
              <a:solidFill>
                <a:srgbClr val="FF0000"/>
              </a:solidFill>
              <a:effectLst/>
            </a:rPr>
            <a:t>2cm</a:t>
          </a:r>
          <a:r>
            <a:rPr lang="ja-JP" altLang="en-US">
              <a:solidFill>
                <a:srgbClr val="FF0000"/>
              </a:solidFill>
              <a:effectLst/>
            </a:rPr>
            <a:t>付近）で行うことが望ましいと考えるが、その場合、実際に使用する</a:t>
          </a:r>
          <a:r>
            <a:rPr lang="en-US" altLang="ja-JP">
              <a:solidFill>
                <a:srgbClr val="FF0000"/>
              </a:solidFill>
              <a:effectLst/>
            </a:rPr>
            <a:t>30cm</a:t>
          </a:r>
          <a:r>
            <a:rPr lang="ja-JP" altLang="en-US">
              <a:solidFill>
                <a:srgbClr val="FF0000"/>
              </a:solidFill>
              <a:effectLst/>
            </a:rPr>
            <a:t>付近などの中間値で誤差が大きく発生する可能性がある。このため、器差調整のスパン校正値は</a:t>
          </a:r>
          <a:r>
            <a:rPr lang="en-US" altLang="ja-JP">
              <a:solidFill>
                <a:srgbClr val="FF0000"/>
              </a:solidFill>
              <a:effectLst/>
            </a:rPr>
            <a:t>30cm</a:t>
          </a:r>
          <a:r>
            <a:rPr lang="ja-JP" altLang="en-US">
              <a:solidFill>
                <a:srgbClr val="FF0000"/>
              </a:solidFill>
              <a:effectLst/>
            </a:rPr>
            <a:t>付近で行う方がよいと考える。（</a:t>
          </a:r>
          <a:r>
            <a:rPr lang="en-US" altLang="ja-JP">
              <a:solidFill>
                <a:srgbClr val="FF0000"/>
              </a:solidFill>
              <a:effectLst/>
            </a:rPr>
            <a:t>30cm</a:t>
          </a:r>
          <a:r>
            <a:rPr lang="ja-JP" altLang="en-US">
              <a:solidFill>
                <a:srgbClr val="FF0000"/>
              </a:solidFill>
              <a:effectLst/>
            </a:rPr>
            <a:t>以上での測定誤差は大きくなるが、実際に使用する</a:t>
          </a:r>
          <a:r>
            <a:rPr lang="en-US" altLang="ja-JP">
              <a:solidFill>
                <a:srgbClr val="FF0000"/>
              </a:solidFill>
              <a:effectLst/>
            </a:rPr>
            <a:t>30cm</a:t>
          </a:r>
          <a:r>
            <a:rPr lang="ja-JP" altLang="en-US">
              <a:solidFill>
                <a:srgbClr val="FF0000"/>
              </a:solidFill>
              <a:effectLst/>
            </a:rPr>
            <a:t>以下についての機差を押えられること、さらに高い透視度を測定したいお客様については、校正して使用して頂けば使用可能であることより）</a:t>
          </a:r>
          <a:endParaRPr lang="en-US" altLang="ja-JP">
            <a:solidFill>
              <a:srgbClr val="FF0000"/>
            </a:solidFill>
            <a:effectLst/>
          </a:endParaRPr>
        </a:p>
        <a:p>
          <a:r>
            <a:rPr lang="en-US" altLang="ja-JP">
              <a:solidFill>
                <a:srgbClr val="FF0000"/>
              </a:solidFill>
              <a:effectLst/>
            </a:rPr>
            <a:t>※</a:t>
          </a:r>
          <a:r>
            <a:rPr lang="ja-JP" altLang="en-US">
              <a:solidFill>
                <a:srgbClr val="FF0000"/>
              </a:solidFill>
              <a:effectLst/>
            </a:rPr>
            <a:t>製品仕様に直線性は含まないため基本的に問題ないと考える。</a:t>
          </a:r>
          <a:endParaRPr lang="ja-JP" altLang="ja-JP">
            <a:solidFill>
              <a:srgbClr val="FF0000"/>
            </a:solidFill>
            <a:effectLst/>
          </a:endParaRPr>
        </a:p>
        <a:p>
          <a:r>
            <a:rPr kumimoji="1" lang="ja-JP" altLang="ja-JP" sz="1100" strike="dblStrike" baseline="0">
              <a:solidFill>
                <a:schemeClr val="dk1"/>
              </a:solidFill>
              <a:effectLst/>
              <a:latin typeface="+mn-lt"/>
              <a:ea typeface="+mn-ea"/>
              <a:cs typeface="+mn-cs"/>
            </a:rPr>
            <a:t>黒絵具溶液（</a:t>
          </a:r>
          <a:r>
            <a:rPr kumimoji="1" lang="en-US" altLang="ja-JP" sz="1100" strike="dblStrike" baseline="0">
              <a:solidFill>
                <a:schemeClr val="dk1"/>
              </a:solidFill>
              <a:effectLst/>
              <a:latin typeface="+mn-lt"/>
              <a:ea typeface="+mn-ea"/>
              <a:cs typeface="+mn-cs"/>
            </a:rPr>
            <a:t>IM-100P</a:t>
          </a:r>
          <a:r>
            <a:rPr kumimoji="1" lang="ja-JP" altLang="ja-JP" sz="1100" strike="dblStrike" baseline="0">
              <a:solidFill>
                <a:schemeClr val="dk1"/>
              </a:solidFill>
              <a:effectLst/>
              <a:latin typeface="+mn-lt"/>
              <a:ea typeface="+mn-ea"/>
              <a:cs typeface="+mn-cs"/>
            </a:rPr>
            <a:t>ﾓｰﾄﾞ１）のスパン校正点は</a:t>
          </a:r>
          <a:r>
            <a:rPr kumimoji="1" lang="en-US" altLang="ja-JP" sz="1100" strike="dblStrike" baseline="0">
              <a:solidFill>
                <a:schemeClr val="dk1"/>
              </a:solidFill>
              <a:effectLst/>
              <a:latin typeface="+mn-lt"/>
              <a:ea typeface="+mn-ea"/>
              <a:cs typeface="+mn-cs"/>
            </a:rPr>
            <a:t>1,000mg/L</a:t>
          </a:r>
          <a:r>
            <a:rPr kumimoji="1" lang="ja-JP" altLang="ja-JP" sz="1100" strike="dblStrike" baseline="0">
              <a:solidFill>
                <a:schemeClr val="dk1"/>
              </a:solidFill>
              <a:effectLst/>
              <a:latin typeface="+mn-lt"/>
              <a:ea typeface="+mn-ea"/>
              <a:cs typeface="+mn-cs"/>
            </a:rPr>
            <a:t>付近</a:t>
          </a:r>
          <a:endParaRPr lang="ja-JP" altLang="ja-JP" strike="dblStrike" baseline="0">
            <a:effectLst/>
          </a:endParaRPr>
        </a:p>
        <a:p>
          <a:r>
            <a:rPr kumimoji="1" lang="ja-JP" altLang="ja-JP" sz="1100" strike="dblStrike" baseline="0">
              <a:solidFill>
                <a:schemeClr val="dk1"/>
              </a:solidFill>
              <a:effectLst/>
              <a:latin typeface="+mn-lt"/>
              <a:ea typeface="+mn-ea"/>
              <a:cs typeface="+mn-cs"/>
            </a:rPr>
            <a:t>　　スパン校正係数（</a:t>
          </a:r>
          <a:r>
            <a:rPr kumimoji="1" lang="en-US" altLang="ja-JP" sz="1100" strike="dblStrike" baseline="0">
              <a:solidFill>
                <a:schemeClr val="dk1"/>
              </a:solidFill>
              <a:effectLst/>
              <a:latin typeface="+mn-lt"/>
              <a:ea typeface="+mn-ea"/>
              <a:cs typeface="+mn-cs"/>
            </a:rPr>
            <a:t>SP_B</a:t>
          </a:r>
          <a:r>
            <a:rPr kumimoji="1" lang="ja-JP" altLang="ja-JP" sz="1100" strike="dblStrike" baseline="0">
              <a:solidFill>
                <a:schemeClr val="dk1"/>
              </a:solidFill>
              <a:effectLst/>
              <a:latin typeface="+mn-lt"/>
              <a:ea typeface="+mn-ea"/>
              <a:cs typeface="+mn-cs"/>
            </a:rPr>
            <a:t>）＝スパン校正値（</a:t>
          </a:r>
          <a:r>
            <a:rPr kumimoji="1" lang="en-US" altLang="ja-JP" sz="1100" strike="dblStrike" baseline="0">
              <a:solidFill>
                <a:schemeClr val="dk1"/>
              </a:solidFill>
              <a:effectLst/>
              <a:latin typeface="+mn-lt"/>
              <a:ea typeface="+mn-ea"/>
              <a:cs typeface="+mn-cs"/>
            </a:rPr>
            <a:t>mg/L</a:t>
          </a:r>
          <a:r>
            <a:rPr kumimoji="1" lang="ja-JP" altLang="ja-JP" sz="1100" strike="dblStrike" baseline="0">
              <a:solidFill>
                <a:schemeClr val="dk1"/>
              </a:solidFill>
              <a:effectLst/>
              <a:latin typeface="+mn-lt"/>
              <a:ea typeface="+mn-ea"/>
              <a:cs typeface="+mn-cs"/>
            </a:rPr>
            <a:t>）</a:t>
          </a:r>
          <a:r>
            <a:rPr kumimoji="1" lang="en-US" altLang="ja-JP" sz="1100" strike="dblStrike" baseline="0">
              <a:solidFill>
                <a:schemeClr val="dk1"/>
              </a:solidFill>
              <a:effectLst/>
              <a:latin typeface="+mn-lt"/>
              <a:ea typeface="+mn-ea"/>
              <a:cs typeface="+mn-cs"/>
            </a:rPr>
            <a:t>÷1</a:t>
          </a:r>
          <a:r>
            <a:rPr kumimoji="1" lang="ja-JP" altLang="ja-JP" sz="1100" strike="dblStrike" baseline="0">
              <a:solidFill>
                <a:schemeClr val="dk1"/>
              </a:solidFill>
              <a:effectLst/>
              <a:latin typeface="+mn-lt"/>
              <a:ea typeface="+mn-ea"/>
              <a:cs typeface="+mn-cs"/>
            </a:rPr>
            <a:t>次演算後（</a:t>
          </a:r>
          <a:r>
            <a:rPr kumimoji="1" lang="en-US" altLang="ja-JP" sz="1100" strike="dblStrike" baseline="0">
              <a:solidFill>
                <a:schemeClr val="dk1"/>
              </a:solidFill>
              <a:effectLst/>
              <a:latin typeface="+mn-lt"/>
              <a:ea typeface="+mn-ea"/>
              <a:cs typeface="+mn-cs"/>
            </a:rPr>
            <a:t>mg/L</a:t>
          </a:r>
          <a:r>
            <a:rPr kumimoji="1" lang="ja-JP" altLang="ja-JP" sz="1100" strike="dblStrike" baseline="0">
              <a:solidFill>
                <a:schemeClr val="dk1"/>
              </a:solidFill>
              <a:effectLst/>
              <a:latin typeface="+mn-lt"/>
              <a:ea typeface="+mn-ea"/>
              <a:cs typeface="+mn-cs"/>
            </a:rPr>
            <a:t>）</a:t>
          </a:r>
          <a:endParaRPr kumimoji="1" lang="en-US" altLang="ja-JP" sz="1100" strike="dblStrike" baseline="0"/>
        </a:p>
      </xdr:txBody>
    </xdr:sp>
    <xdr:clientData/>
  </xdr:twoCellAnchor>
  <xdr:twoCellAnchor>
    <xdr:from>
      <xdr:col>2</xdr:col>
      <xdr:colOff>1514475</xdr:colOff>
      <xdr:row>227</xdr:row>
      <xdr:rowOff>161924</xdr:rowOff>
    </xdr:from>
    <xdr:to>
      <xdr:col>6</xdr:col>
      <xdr:colOff>447675</xdr:colOff>
      <xdr:row>231</xdr:row>
      <xdr:rowOff>57149</xdr:rowOff>
    </xdr:to>
    <xdr:sp macro="" textlink="">
      <xdr:nvSpPr>
        <xdr:cNvPr id="22" name="テキスト ボックス 21">
          <a:extLst>
            <a:ext uri="{FF2B5EF4-FFF2-40B4-BE49-F238E27FC236}">
              <a16:creationId xmlns:a16="http://schemas.microsoft.com/office/drawing/2014/main" id="{C8885314-3C56-4738-B998-4F1E78164C53}"/>
            </a:ext>
          </a:extLst>
        </xdr:cNvPr>
        <xdr:cNvSpPr txBox="1"/>
      </xdr:nvSpPr>
      <xdr:spPr>
        <a:xfrm>
          <a:off x="2057400" y="54216299"/>
          <a:ext cx="2505075" cy="8477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試作プローブの設計評価では、</a:t>
          </a:r>
          <a:r>
            <a:rPr kumimoji="1" lang="en-US" altLang="ja-JP" sz="1100">
              <a:solidFill>
                <a:srgbClr val="FF0000"/>
              </a:solidFill>
            </a:rPr>
            <a:t>60cm</a:t>
          </a:r>
          <a:r>
            <a:rPr kumimoji="1" lang="ja-JP" altLang="en-US" sz="1100">
              <a:solidFill>
                <a:srgbClr val="FF0000"/>
              </a:solidFill>
            </a:rPr>
            <a:t>付近でスパン校正を行っているため、スパン校正点を</a:t>
          </a:r>
          <a:r>
            <a:rPr kumimoji="1" lang="en-US" altLang="ja-JP" sz="1100">
              <a:solidFill>
                <a:srgbClr val="FF0000"/>
              </a:solidFill>
            </a:rPr>
            <a:t>30cm</a:t>
          </a:r>
          <a:r>
            <a:rPr kumimoji="1" lang="ja-JP" altLang="en-US" sz="1100">
              <a:solidFill>
                <a:srgbClr val="FF0000"/>
              </a:solidFill>
            </a:rPr>
            <a:t>にする場合はデータの修正が必要</a:t>
          </a:r>
        </a:p>
      </xdr:txBody>
    </xdr:sp>
    <xdr:clientData/>
  </xdr:twoCellAnchor>
  <xdr:twoCellAnchor>
    <xdr:from>
      <xdr:col>2</xdr:col>
      <xdr:colOff>942975</xdr:colOff>
      <xdr:row>241</xdr:row>
      <xdr:rowOff>152400</xdr:rowOff>
    </xdr:from>
    <xdr:to>
      <xdr:col>5</xdr:col>
      <xdr:colOff>447675</xdr:colOff>
      <xdr:row>245</xdr:row>
      <xdr:rowOff>190500</xdr:rowOff>
    </xdr:to>
    <xdr:sp macro="" textlink="">
      <xdr:nvSpPr>
        <xdr:cNvPr id="23" name="テキスト ボックス 22">
          <a:extLst>
            <a:ext uri="{FF2B5EF4-FFF2-40B4-BE49-F238E27FC236}">
              <a16:creationId xmlns:a16="http://schemas.microsoft.com/office/drawing/2014/main" id="{3F9FACA6-DB2F-4B24-BB93-C5B6EDA3BEA4}"/>
            </a:ext>
          </a:extLst>
        </xdr:cNvPr>
        <xdr:cNvSpPr txBox="1"/>
      </xdr:nvSpPr>
      <xdr:spPr>
        <a:xfrm>
          <a:off x="2057400" y="57540525"/>
          <a:ext cx="1819275" cy="990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切片をゼロにする考え方が整理できていない。</a:t>
          </a:r>
          <a:endParaRPr kumimoji="1" lang="en-US" altLang="ja-JP" sz="1100">
            <a:solidFill>
              <a:srgbClr val="FF0000"/>
            </a:solidFill>
          </a:endParaRPr>
        </a:p>
        <a:p>
          <a:r>
            <a:rPr kumimoji="1" lang="ja-JP" altLang="en-US" sz="1100">
              <a:solidFill>
                <a:srgbClr val="FF0000"/>
              </a:solidFill>
            </a:rPr>
            <a:t>↑単純にスパン校正点に係数をかけてしまうと</a:t>
          </a:r>
          <a:r>
            <a:rPr kumimoji="1" lang="en-US" altLang="ja-JP" sz="1100">
              <a:solidFill>
                <a:srgbClr val="FF0000"/>
              </a:solidFill>
            </a:rPr>
            <a:t>0cm</a:t>
          </a:r>
          <a:r>
            <a:rPr kumimoji="1" lang="ja-JP" altLang="en-US" sz="1100">
              <a:solidFill>
                <a:srgbClr val="FF0000"/>
              </a:solidFill>
            </a:rPr>
            <a:t>付近がズレてしまうのではないか？</a:t>
          </a:r>
          <a:r>
            <a:rPr kumimoji="1" lang="en-US" altLang="ja-JP" sz="1100">
              <a:solidFill>
                <a:srgbClr val="FF0000"/>
              </a:solidFill>
            </a:rPr>
            <a:t>0cm</a:t>
          </a:r>
          <a:r>
            <a:rPr kumimoji="1" lang="ja-JP" altLang="en-US" sz="1100">
              <a:solidFill>
                <a:srgbClr val="FF0000"/>
              </a:solidFill>
            </a:rPr>
            <a:t>（遮光ゼロ）と</a:t>
          </a:r>
          <a:r>
            <a:rPr kumimoji="1" lang="en-US" altLang="ja-JP" sz="1100">
              <a:solidFill>
                <a:srgbClr val="FF0000"/>
              </a:solidFill>
            </a:rPr>
            <a:t>30cm</a:t>
          </a:r>
          <a:r>
            <a:rPr kumimoji="1" lang="ja-JP" altLang="en-US" sz="1100">
              <a:solidFill>
                <a:srgbClr val="FF0000"/>
              </a:solidFill>
            </a:rPr>
            <a:t>で直線を引いた方がよいのではないか？</a:t>
          </a:r>
          <a:endParaRPr kumimoji="1" lang="en-US" altLang="ja-JP" sz="1100">
            <a:solidFill>
              <a:srgbClr val="FF0000"/>
            </a:solidFill>
          </a:endParaRPr>
        </a:p>
        <a:p>
          <a:r>
            <a:rPr kumimoji="1" lang="ja-JP" altLang="en-US" sz="1100">
              <a:solidFill>
                <a:srgbClr val="FF0000"/>
              </a:solidFill>
            </a:rPr>
            <a:t>スパン校正点を</a:t>
          </a:r>
          <a:r>
            <a:rPr kumimoji="1" lang="en-US" altLang="ja-JP" sz="1100">
              <a:solidFill>
                <a:srgbClr val="FF0000"/>
              </a:solidFill>
            </a:rPr>
            <a:t>2</a:t>
          </a:r>
          <a:r>
            <a:rPr kumimoji="1" lang="ja-JP" altLang="en-US" sz="1100">
              <a:solidFill>
                <a:srgbClr val="FF0000"/>
              </a:solidFill>
            </a:rPr>
            <a:t>点</a:t>
          </a:r>
          <a:r>
            <a:rPr kumimoji="1" lang="en-US" altLang="ja-JP" sz="1100">
              <a:solidFill>
                <a:srgbClr val="FF0000"/>
              </a:solidFill>
            </a:rPr>
            <a:t>30cm</a:t>
          </a:r>
          <a:r>
            <a:rPr kumimoji="1" lang="ja-JP" altLang="en-US" sz="1100">
              <a:solidFill>
                <a:srgbClr val="FF0000"/>
              </a:solidFill>
            </a:rPr>
            <a:t>、</a:t>
          </a:r>
          <a:r>
            <a:rPr kumimoji="1" lang="en-US" altLang="ja-JP" sz="1100">
              <a:solidFill>
                <a:srgbClr val="FF0000"/>
              </a:solidFill>
            </a:rPr>
            <a:t>100cm</a:t>
          </a:r>
          <a:r>
            <a:rPr kumimoji="1" lang="ja-JP" altLang="en-US" sz="1100">
              <a:solidFill>
                <a:srgbClr val="FF0000"/>
              </a:solidFill>
            </a:rPr>
            <a:t>にすれば、基準器に対しては機差なく校正できるかもしれない。ただし、折れ線になるため、お客様の元で</a:t>
          </a:r>
          <a:r>
            <a:rPr kumimoji="1" lang="en-US" altLang="ja-JP" sz="1100">
              <a:solidFill>
                <a:srgbClr val="FF0000"/>
              </a:solidFill>
            </a:rPr>
            <a:t>2</a:t>
          </a:r>
          <a:r>
            <a:rPr kumimoji="1" lang="ja-JP" altLang="en-US" sz="1100">
              <a:solidFill>
                <a:srgbClr val="FF0000"/>
              </a:solidFill>
            </a:rPr>
            <a:t>点補正など行うとおかしくなってしまうかもしれない。</a:t>
          </a:r>
          <a:endParaRPr kumimoji="1" lang="en-US" altLang="ja-JP" sz="1100">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6F23-7EAF-4FE5-AD9C-B8D80BFE492B}">
  <sheetPr>
    <tabColor rgb="FFFFFFCC"/>
  </sheetPr>
  <dimension ref="A1:AR1323"/>
  <sheetViews>
    <sheetView topLeftCell="Y1" zoomScale="85" zoomScaleNormal="85" workbookViewId="0">
      <selection activeCell="H7" sqref="H7"/>
    </sheetView>
  </sheetViews>
  <sheetFormatPr defaultRowHeight="18.75"/>
  <cols>
    <col min="1" max="29" width="9" style="1"/>
    <col min="30" max="30" width="8.5" style="1" bestFit="1" customWidth="1"/>
    <col min="31" max="31" width="9" style="1"/>
    <col min="32" max="32" width="9" style="1" customWidth="1"/>
    <col min="33" max="16384" width="9" style="1"/>
  </cols>
  <sheetData>
    <row r="1" spans="1:44">
      <c r="C1" s="37" t="s">
        <v>43</v>
      </c>
      <c r="D1" s="36"/>
      <c r="E1" s="37" t="s">
        <v>42</v>
      </c>
      <c r="F1" s="36"/>
      <c r="G1" s="37" t="s">
        <v>41</v>
      </c>
      <c r="H1" s="36"/>
      <c r="I1" s="37" t="s">
        <v>40</v>
      </c>
      <c r="J1" s="36"/>
      <c r="K1" s="37" t="s">
        <v>39</v>
      </c>
      <c r="L1" s="36"/>
      <c r="M1" s="37" t="s">
        <v>38</v>
      </c>
      <c r="N1" s="36"/>
      <c r="O1" s="37"/>
      <c r="P1" s="36"/>
      <c r="Q1" s="37"/>
      <c r="R1" s="36"/>
      <c r="AC1" s="89" t="str">
        <f>C1</f>
        <v>20℃清水</v>
      </c>
      <c r="AD1" s="90"/>
      <c r="AE1" s="89" t="str">
        <f>E1</f>
        <v>125mg/L</v>
      </c>
      <c r="AF1" s="90"/>
      <c r="AG1" s="89" t="str">
        <f>G1</f>
        <v>250mg/L</v>
      </c>
      <c r="AH1" s="90"/>
      <c r="AI1" s="89" t="str">
        <f>I1</f>
        <v>500mg/L</v>
      </c>
      <c r="AJ1" s="90"/>
      <c r="AK1" s="89" t="str">
        <f>K1</f>
        <v>1,000mg/L</v>
      </c>
      <c r="AL1" s="90"/>
      <c r="AM1" s="89" t="str">
        <f>M1</f>
        <v>2,000mg/L</v>
      </c>
      <c r="AN1" s="90"/>
      <c r="AO1" s="89">
        <f>O1</f>
        <v>0</v>
      </c>
      <c r="AP1" s="90"/>
      <c r="AQ1" s="89">
        <f>Q1</f>
        <v>0</v>
      </c>
      <c r="AR1" s="90"/>
    </row>
    <row r="2" spans="1:44">
      <c r="A2" s="1" t="s">
        <v>37</v>
      </c>
      <c r="B2" s="1" t="s">
        <v>36</v>
      </c>
      <c r="C2" s="15" t="s">
        <v>31</v>
      </c>
      <c r="D2" s="15" t="s">
        <v>30</v>
      </c>
      <c r="E2" s="15" t="s">
        <v>31</v>
      </c>
      <c r="F2" s="15" t="s">
        <v>30</v>
      </c>
      <c r="G2" s="15" t="s">
        <v>31</v>
      </c>
      <c r="H2" s="15" t="s">
        <v>30</v>
      </c>
      <c r="I2" s="15" t="s">
        <v>31</v>
      </c>
      <c r="J2" s="15" t="s">
        <v>30</v>
      </c>
      <c r="K2" s="15" t="s">
        <v>31</v>
      </c>
      <c r="L2" s="15" t="s">
        <v>30</v>
      </c>
      <c r="M2" s="15" t="s">
        <v>31</v>
      </c>
      <c r="N2" s="15" t="s">
        <v>30</v>
      </c>
      <c r="O2" s="15" t="s">
        <v>31</v>
      </c>
      <c r="P2" s="15" t="s">
        <v>30</v>
      </c>
      <c r="Q2" s="15" t="s">
        <v>31</v>
      </c>
      <c r="R2" s="15" t="s">
        <v>30</v>
      </c>
      <c r="AB2" s="10"/>
      <c r="AC2" s="14" t="str">
        <f>C2</f>
        <v>受光</v>
      </c>
      <c r="AD2" s="14" t="str">
        <f>D2</f>
        <v>Ref</v>
      </c>
      <c r="AE2" s="14" t="str">
        <f>E2</f>
        <v>受光</v>
      </c>
      <c r="AF2" s="14" t="str">
        <f>F2</f>
        <v>Ref</v>
      </c>
      <c r="AG2" s="14" t="str">
        <f>G2</f>
        <v>受光</v>
      </c>
      <c r="AH2" s="14" t="str">
        <f>H2</f>
        <v>Ref</v>
      </c>
      <c r="AI2" s="14" t="str">
        <f>I2</f>
        <v>受光</v>
      </c>
      <c r="AJ2" s="14" t="str">
        <f>J2</f>
        <v>Ref</v>
      </c>
      <c r="AK2" s="14" t="str">
        <f>K2</f>
        <v>受光</v>
      </c>
      <c r="AL2" s="14" t="str">
        <f>L2</f>
        <v>Ref</v>
      </c>
      <c r="AM2" s="14" t="str">
        <f>M2</f>
        <v>受光</v>
      </c>
      <c r="AN2" s="14" t="str">
        <f>N2</f>
        <v>Ref</v>
      </c>
      <c r="AO2" s="14" t="str">
        <f>O2</f>
        <v>受光</v>
      </c>
      <c r="AP2" s="14" t="str">
        <f>P2</f>
        <v>Ref</v>
      </c>
      <c r="AQ2" s="14" t="str">
        <f>Q2</f>
        <v>受光</v>
      </c>
      <c r="AR2" s="14" t="str">
        <f>R2</f>
        <v>Ref</v>
      </c>
    </row>
    <row r="3" spans="1:44">
      <c r="A3" s="1">
        <v>0</v>
      </c>
      <c r="B3" s="2">
        <f t="shared" ref="B3:B66" si="0">A3/60</f>
        <v>0</v>
      </c>
      <c r="C3" s="3">
        <v>1754</v>
      </c>
      <c r="D3" s="3">
        <v>1439.875</v>
      </c>
      <c r="E3" s="3">
        <v>1623.625</v>
      </c>
      <c r="F3" s="3">
        <v>1440.125</v>
      </c>
      <c r="G3" s="3">
        <v>1497.25</v>
      </c>
      <c r="H3" s="3">
        <v>1439.75</v>
      </c>
      <c r="I3" s="1">
        <v>1254.9375</v>
      </c>
      <c r="J3" s="1">
        <v>1439.3125</v>
      </c>
      <c r="K3" s="3">
        <v>864.5625</v>
      </c>
      <c r="L3" s="3">
        <v>1438.8125</v>
      </c>
      <c r="M3" s="3">
        <v>398.875</v>
      </c>
      <c r="N3" s="3">
        <v>1438.875</v>
      </c>
      <c r="O3" s="3"/>
      <c r="P3" s="3"/>
      <c r="Q3" s="3"/>
      <c r="R3" s="3"/>
      <c r="AB3" s="14" t="s">
        <v>35</v>
      </c>
      <c r="AC3" s="35">
        <f t="shared" ref="AC3:AR3" si="1">AVERAGE(C3:C12)</f>
        <v>1754.875</v>
      </c>
      <c r="AD3" s="35">
        <f t="shared" si="1"/>
        <v>1439.85625</v>
      </c>
      <c r="AE3" s="35">
        <f t="shared" si="1"/>
        <v>1622.8187499999999</v>
      </c>
      <c r="AF3" s="35">
        <f t="shared" si="1"/>
        <v>1439.8625</v>
      </c>
      <c r="AG3" s="35">
        <f t="shared" si="1"/>
        <v>1497.26875</v>
      </c>
      <c r="AH3" s="35">
        <f t="shared" si="1"/>
        <v>1439.7625</v>
      </c>
      <c r="AI3" s="35">
        <f t="shared" si="1"/>
        <v>1254.45</v>
      </c>
      <c r="AJ3" s="35">
        <f t="shared" si="1"/>
        <v>1439.3625</v>
      </c>
      <c r="AK3" s="35">
        <f t="shared" si="1"/>
        <v>863.45</v>
      </c>
      <c r="AL3" s="35">
        <f t="shared" si="1"/>
        <v>1438.7625</v>
      </c>
      <c r="AM3" s="35">
        <f t="shared" si="1"/>
        <v>398.40625</v>
      </c>
      <c r="AN3" s="35">
        <f t="shared" si="1"/>
        <v>1438.7750000000001</v>
      </c>
      <c r="AO3" s="35" t="e">
        <f t="shared" si="1"/>
        <v>#DIV/0!</v>
      </c>
      <c r="AP3" s="35" t="e">
        <f t="shared" si="1"/>
        <v>#DIV/0!</v>
      </c>
      <c r="AQ3" s="35" t="e">
        <f t="shared" si="1"/>
        <v>#DIV/0!</v>
      </c>
      <c r="AR3" s="35" t="e">
        <f t="shared" si="1"/>
        <v>#DIV/0!</v>
      </c>
    </row>
    <row r="4" spans="1:44">
      <c r="A4" s="1">
        <v>1</v>
      </c>
      <c r="B4" s="2">
        <f t="shared" si="0"/>
        <v>1.6666666666666666E-2</v>
      </c>
      <c r="C4" s="3">
        <v>1755.25</v>
      </c>
      <c r="D4" s="3">
        <v>1439.8125</v>
      </c>
      <c r="E4" s="3">
        <v>1623.1875</v>
      </c>
      <c r="F4" s="3">
        <v>1439.8125</v>
      </c>
      <c r="G4" s="3">
        <v>1497.4375</v>
      </c>
      <c r="H4" s="3">
        <v>1439.75</v>
      </c>
      <c r="I4" s="1">
        <v>1254.1875</v>
      </c>
      <c r="J4" s="1">
        <v>1439.4375</v>
      </c>
      <c r="K4" s="3">
        <v>863.375</v>
      </c>
      <c r="L4" s="3">
        <v>1438.75</v>
      </c>
      <c r="M4" s="3">
        <v>398.75</v>
      </c>
      <c r="N4" s="3">
        <v>1438.875</v>
      </c>
      <c r="O4" s="3"/>
      <c r="P4" s="3"/>
      <c r="Q4" s="3"/>
      <c r="R4" s="3"/>
    </row>
    <row r="5" spans="1:44">
      <c r="A5" s="1">
        <v>2</v>
      </c>
      <c r="B5" s="2">
        <f t="shared" si="0"/>
        <v>3.3333333333333333E-2</v>
      </c>
      <c r="C5" s="3">
        <v>1755</v>
      </c>
      <c r="D5" s="3">
        <v>1439.875</v>
      </c>
      <c r="E5" s="3">
        <v>1622.9375</v>
      </c>
      <c r="F5" s="3">
        <v>1439.875</v>
      </c>
      <c r="G5" s="3">
        <v>1497.1875</v>
      </c>
      <c r="H5" s="3">
        <v>1439.8125</v>
      </c>
      <c r="I5" s="1">
        <v>1254.6875</v>
      </c>
      <c r="J5" s="1">
        <v>1439.375</v>
      </c>
      <c r="K5" s="3">
        <v>861.5</v>
      </c>
      <c r="L5" s="3">
        <v>1438.6875</v>
      </c>
      <c r="M5" s="3">
        <v>396.4375</v>
      </c>
      <c r="N5" s="3">
        <v>1438.8125</v>
      </c>
      <c r="O5" s="3"/>
      <c r="P5" s="3"/>
      <c r="Q5" s="3"/>
      <c r="R5" s="3"/>
    </row>
    <row r="6" spans="1:44">
      <c r="A6" s="1">
        <v>3</v>
      </c>
      <c r="B6" s="2">
        <f t="shared" si="0"/>
        <v>0.05</v>
      </c>
      <c r="C6" s="3">
        <v>1754.6875</v>
      </c>
      <c r="D6" s="3">
        <v>1439.9375</v>
      </c>
      <c r="E6" s="3">
        <v>1623.4375</v>
      </c>
      <c r="F6" s="3">
        <v>1439.875</v>
      </c>
      <c r="G6" s="3">
        <v>1497.0625</v>
      </c>
      <c r="H6" s="3">
        <v>1439.875</v>
      </c>
      <c r="I6" s="1">
        <v>1254.625</v>
      </c>
      <c r="J6" s="1">
        <v>1439.4375</v>
      </c>
      <c r="K6" s="3">
        <v>864.9375</v>
      </c>
      <c r="L6" s="3">
        <v>1438.6875</v>
      </c>
      <c r="M6" s="3">
        <v>397.625</v>
      </c>
      <c r="N6" s="3">
        <v>1438.75</v>
      </c>
      <c r="O6" s="3"/>
      <c r="P6" s="3"/>
      <c r="Q6" s="3"/>
      <c r="R6" s="3"/>
    </row>
    <row r="7" spans="1:44">
      <c r="A7" s="1">
        <v>4</v>
      </c>
      <c r="B7" s="2">
        <f t="shared" si="0"/>
        <v>6.6666666666666666E-2</v>
      </c>
      <c r="C7" s="3">
        <v>1754.5</v>
      </c>
      <c r="D7" s="3">
        <v>1439.875</v>
      </c>
      <c r="E7" s="3">
        <v>1622.75</v>
      </c>
      <c r="F7" s="3">
        <v>1439.625</v>
      </c>
      <c r="G7" s="3">
        <v>1497.1875</v>
      </c>
      <c r="H7" s="3">
        <v>1439.6875</v>
      </c>
      <c r="I7" s="1">
        <v>1254.8125</v>
      </c>
      <c r="J7" s="1">
        <v>1439.375</v>
      </c>
      <c r="K7" s="3">
        <v>863.8125</v>
      </c>
      <c r="L7" s="3">
        <v>1438.8125</v>
      </c>
      <c r="M7" s="3">
        <v>399.3125</v>
      </c>
      <c r="N7" s="3">
        <v>1438.875</v>
      </c>
      <c r="O7" s="3"/>
      <c r="P7" s="3"/>
      <c r="Q7" s="3"/>
      <c r="R7" s="3"/>
      <c r="AB7" t="s">
        <v>34</v>
      </c>
      <c r="AC7" s="91" t="s">
        <v>11</v>
      </c>
      <c r="AD7" s="91"/>
      <c r="AE7" s="92" t="s">
        <v>33</v>
      </c>
      <c r="AF7" s="92"/>
      <c r="AG7" s="92"/>
      <c r="AH7" s="92"/>
      <c r="AI7" s="34"/>
    </row>
    <row r="8" spans="1:44">
      <c r="A8" s="1">
        <v>5</v>
      </c>
      <c r="B8" s="2">
        <f t="shared" si="0"/>
        <v>8.3333333333333329E-2</v>
      </c>
      <c r="C8" s="3">
        <v>1754.75</v>
      </c>
      <c r="D8" s="3">
        <v>1439.8125</v>
      </c>
      <c r="E8" s="3">
        <v>1623.4375</v>
      </c>
      <c r="F8" s="3">
        <v>1439.875</v>
      </c>
      <c r="G8" s="3">
        <v>1497.25</v>
      </c>
      <c r="H8" s="3">
        <v>1439.6875</v>
      </c>
      <c r="I8" s="1">
        <v>1254.0625</v>
      </c>
      <c r="J8" s="1">
        <v>1439.375</v>
      </c>
      <c r="K8" s="3">
        <v>864.5</v>
      </c>
      <c r="L8" s="3">
        <v>1438.8125</v>
      </c>
      <c r="M8" s="3">
        <v>399.0625</v>
      </c>
      <c r="N8" s="3">
        <v>1438.625</v>
      </c>
      <c r="O8" s="3"/>
      <c r="P8" s="3"/>
      <c r="Q8" s="3"/>
      <c r="R8" s="3"/>
      <c r="AI8" s="33"/>
    </row>
    <row r="9" spans="1:44">
      <c r="A9" s="1">
        <v>6</v>
      </c>
      <c r="B9" s="2">
        <f t="shared" si="0"/>
        <v>0.1</v>
      </c>
      <c r="C9" s="3">
        <v>1755</v>
      </c>
      <c r="D9" s="3">
        <v>1439.6875</v>
      </c>
      <c r="E9" s="3">
        <v>1622.875</v>
      </c>
      <c r="F9" s="3">
        <v>1439.9375</v>
      </c>
      <c r="G9" s="3">
        <v>1497.1875</v>
      </c>
      <c r="H9" s="3">
        <v>1439.6875</v>
      </c>
      <c r="I9" s="1">
        <v>1253.75</v>
      </c>
      <c r="J9" s="1">
        <v>1439.25</v>
      </c>
      <c r="K9" s="3">
        <v>863.3125</v>
      </c>
      <c r="L9" s="3">
        <v>1438.8125</v>
      </c>
      <c r="M9" s="3">
        <v>399</v>
      </c>
      <c r="N9" s="3">
        <v>1438.6875</v>
      </c>
      <c r="O9" s="3"/>
      <c r="P9" s="3"/>
      <c r="Q9" s="3"/>
      <c r="R9" s="3"/>
      <c r="AB9" s="93" t="s">
        <v>32</v>
      </c>
      <c r="AC9" s="94"/>
      <c r="AD9" s="94"/>
      <c r="AE9" s="11" t="s">
        <v>31</v>
      </c>
      <c r="AF9" s="11" t="s">
        <v>30</v>
      </c>
    </row>
    <row r="10" spans="1:44">
      <c r="A10" s="1">
        <v>7</v>
      </c>
      <c r="B10" s="2">
        <f t="shared" si="0"/>
        <v>0.11666666666666667</v>
      </c>
      <c r="C10" s="3">
        <v>1755.375</v>
      </c>
      <c r="D10" s="3">
        <v>1439.875</v>
      </c>
      <c r="E10" s="3">
        <v>1619.125</v>
      </c>
      <c r="F10" s="3">
        <v>1439.75</v>
      </c>
      <c r="G10" s="3">
        <v>1497.375</v>
      </c>
      <c r="H10" s="3">
        <v>1439.875</v>
      </c>
      <c r="I10" s="1">
        <v>1253.8125</v>
      </c>
      <c r="J10" s="1">
        <v>1439.375</v>
      </c>
      <c r="K10" s="3">
        <v>862.3125</v>
      </c>
      <c r="L10" s="3">
        <v>1438.75</v>
      </c>
      <c r="M10" s="3">
        <v>397.625</v>
      </c>
      <c r="N10" s="3">
        <v>1438.625</v>
      </c>
      <c r="O10" s="3"/>
      <c r="P10" s="3"/>
      <c r="Q10" s="3"/>
      <c r="R10" s="3"/>
      <c r="AB10" s="93"/>
      <c r="AC10" s="95" t="s">
        <v>29</v>
      </c>
      <c r="AD10" s="96"/>
      <c r="AE10" s="29" t="s">
        <v>28</v>
      </c>
      <c r="AF10" s="32"/>
    </row>
    <row r="11" spans="1:44">
      <c r="A11" s="1">
        <v>8</v>
      </c>
      <c r="B11" s="2">
        <f t="shared" si="0"/>
        <v>0.13333333333333333</v>
      </c>
      <c r="C11" s="3">
        <v>1755.4375</v>
      </c>
      <c r="D11" s="3">
        <v>1440</v>
      </c>
      <c r="E11" s="3">
        <v>1623.5</v>
      </c>
      <c r="F11" s="3">
        <v>1439.9375</v>
      </c>
      <c r="G11" s="3">
        <v>1497.3125</v>
      </c>
      <c r="H11" s="3">
        <v>1439.875</v>
      </c>
      <c r="I11" s="1">
        <v>1255.0625</v>
      </c>
      <c r="J11" s="1">
        <v>1439.3125</v>
      </c>
      <c r="K11" s="3">
        <v>863.1875</v>
      </c>
      <c r="L11" s="3">
        <v>1438.75</v>
      </c>
      <c r="M11" s="3">
        <v>397.625</v>
      </c>
      <c r="N11" s="3">
        <v>1438.8125</v>
      </c>
      <c r="O11" s="3"/>
      <c r="P11" s="3"/>
      <c r="Q11" s="3"/>
      <c r="R11" s="3"/>
      <c r="AB11" s="93"/>
      <c r="AC11" s="97"/>
      <c r="AD11" s="98"/>
      <c r="AE11" s="31">
        <v>-6.3812499999999996</v>
      </c>
      <c r="AF11" s="30"/>
    </row>
    <row r="12" spans="1:44">
      <c r="A12" s="1">
        <v>9</v>
      </c>
      <c r="B12" s="2">
        <f t="shared" si="0"/>
        <v>0.15</v>
      </c>
      <c r="C12" s="3">
        <v>1754.75</v>
      </c>
      <c r="D12" s="3">
        <v>1439.8125</v>
      </c>
      <c r="E12" s="3">
        <v>1623.3125</v>
      </c>
      <c r="F12" s="3">
        <v>1439.8125</v>
      </c>
      <c r="G12" s="3">
        <v>1497.4375</v>
      </c>
      <c r="H12" s="3">
        <v>1439.625</v>
      </c>
      <c r="I12" s="1">
        <v>1254.5625</v>
      </c>
      <c r="J12" s="1">
        <v>1439.375</v>
      </c>
      <c r="K12" s="3">
        <v>863</v>
      </c>
      <c r="L12" s="3">
        <v>1438.75</v>
      </c>
      <c r="M12" s="3">
        <v>399.75</v>
      </c>
      <c r="N12" s="3">
        <v>1438.8125</v>
      </c>
      <c r="O12" s="3"/>
      <c r="P12" s="3"/>
      <c r="Q12" s="3"/>
      <c r="R12" s="3"/>
      <c r="AB12" s="93"/>
      <c r="AC12" s="95" t="s">
        <v>27</v>
      </c>
      <c r="AD12" s="96"/>
      <c r="AE12" s="29" t="s">
        <v>26</v>
      </c>
      <c r="AF12" s="29" t="s">
        <v>25</v>
      </c>
    </row>
    <row r="13" spans="1:44">
      <c r="A13" s="1">
        <v>10</v>
      </c>
      <c r="B13" s="2">
        <f t="shared" si="0"/>
        <v>0.16666666666666666</v>
      </c>
      <c r="C13" s="3"/>
      <c r="D13" s="3"/>
      <c r="E13" s="3"/>
      <c r="F13" s="3"/>
      <c r="G13" s="3"/>
      <c r="H13" s="3"/>
      <c r="K13" s="3"/>
      <c r="L13" s="3"/>
      <c r="M13" s="3"/>
      <c r="N13" s="3"/>
      <c r="O13" s="3"/>
      <c r="P13" s="3"/>
      <c r="Q13" s="3"/>
      <c r="R13" s="3"/>
      <c r="AB13" s="93"/>
      <c r="AC13" s="97"/>
      <c r="AD13" s="98"/>
      <c r="AE13" s="28">
        <f>AE18</f>
        <v>1754.875</v>
      </c>
      <c r="AF13" s="28">
        <f>AF18</f>
        <v>1439.85625</v>
      </c>
    </row>
    <row r="14" spans="1:44">
      <c r="A14" s="1">
        <v>11</v>
      </c>
      <c r="B14" s="2">
        <f t="shared" si="0"/>
        <v>0.18333333333333332</v>
      </c>
      <c r="C14" s="3"/>
      <c r="D14" s="3"/>
      <c r="E14" s="3"/>
      <c r="F14" s="3"/>
      <c r="G14" s="3"/>
      <c r="H14" s="3"/>
      <c r="K14" s="3"/>
      <c r="L14" s="3"/>
      <c r="M14" s="3"/>
      <c r="N14" s="3"/>
      <c r="O14" s="3"/>
      <c r="P14" s="3"/>
      <c r="Q14" s="3"/>
      <c r="R14" s="3"/>
      <c r="AB14" s="93"/>
      <c r="AC14" s="94" t="s">
        <v>24</v>
      </c>
      <c r="AD14" s="94"/>
      <c r="AE14" s="11">
        <f>AE13-AE11</f>
        <v>1761.2562499999999</v>
      </c>
      <c r="AF14" s="27"/>
      <c r="AG14" s="21" t="s">
        <v>23</v>
      </c>
    </row>
    <row r="15" spans="1:44">
      <c r="A15" s="1">
        <v>12</v>
      </c>
      <c r="B15" s="2">
        <f t="shared" si="0"/>
        <v>0.2</v>
      </c>
      <c r="C15" s="3"/>
      <c r="D15" s="3"/>
      <c r="E15" s="3"/>
      <c r="F15" s="3"/>
      <c r="G15" s="3"/>
      <c r="H15" s="3"/>
      <c r="K15" s="3"/>
      <c r="L15" s="3"/>
      <c r="M15" s="3"/>
      <c r="N15" s="3"/>
      <c r="O15" s="3"/>
      <c r="P15" s="3"/>
      <c r="Q15" s="3"/>
      <c r="R15" s="3"/>
      <c r="AB15" s="93"/>
      <c r="AC15" s="94" t="s">
        <v>22</v>
      </c>
      <c r="AD15" s="94"/>
      <c r="AE15" s="100">
        <v>1.4501850000000001</v>
      </c>
      <c r="AF15" s="101"/>
    </row>
    <row r="16" spans="1:44">
      <c r="A16" s="1">
        <v>13</v>
      </c>
      <c r="B16" s="2">
        <f t="shared" si="0"/>
        <v>0.21666666666666667</v>
      </c>
      <c r="C16" s="3"/>
      <c r="D16" s="3"/>
      <c r="E16" s="3"/>
      <c r="F16" s="3"/>
      <c r="G16" s="3"/>
      <c r="H16" s="3"/>
      <c r="K16" s="3"/>
      <c r="L16" s="3"/>
      <c r="M16" s="3"/>
      <c r="N16" s="3"/>
      <c r="O16" s="3"/>
      <c r="P16" s="3"/>
      <c r="Q16" s="3"/>
      <c r="R16" s="3"/>
    </row>
    <row r="17" spans="1:32">
      <c r="A17" s="1">
        <v>14</v>
      </c>
      <c r="B17" s="2">
        <f t="shared" si="0"/>
        <v>0.23333333333333334</v>
      </c>
      <c r="C17" s="3"/>
      <c r="D17" s="3"/>
      <c r="E17" s="3"/>
      <c r="F17" s="3"/>
      <c r="G17" s="3"/>
      <c r="H17" s="3"/>
      <c r="K17" s="3"/>
      <c r="L17" s="3"/>
      <c r="M17" s="3"/>
      <c r="N17" s="3"/>
      <c r="O17" s="3"/>
      <c r="P17" s="3"/>
      <c r="Q17" s="3"/>
      <c r="R17" s="3"/>
      <c r="AB17" s="7"/>
      <c r="AC17" s="12" t="s">
        <v>5</v>
      </c>
      <c r="AD17" s="11" t="s">
        <v>4</v>
      </c>
      <c r="AE17" s="11" t="s">
        <v>21</v>
      </c>
      <c r="AF17" s="11" t="s">
        <v>20</v>
      </c>
    </row>
    <row r="18" spans="1:32" ht="18.75" customHeight="1">
      <c r="A18" s="1">
        <v>15</v>
      </c>
      <c r="B18" s="2">
        <f t="shared" si="0"/>
        <v>0.25</v>
      </c>
      <c r="C18" s="3"/>
      <c r="D18" s="3"/>
      <c r="E18" s="3"/>
      <c r="F18" s="3"/>
      <c r="G18" s="3"/>
      <c r="H18" s="3"/>
      <c r="K18" s="3"/>
      <c r="L18" s="3"/>
      <c r="M18" s="3"/>
      <c r="N18" s="3"/>
      <c r="O18" s="3"/>
      <c r="P18" s="3"/>
      <c r="Q18" s="3"/>
      <c r="R18" s="3"/>
      <c r="AB18" s="102" t="s">
        <v>19</v>
      </c>
      <c r="AC18" s="26">
        <v>0</v>
      </c>
      <c r="AD18" s="24"/>
      <c r="AE18" s="22">
        <f>AC3</f>
        <v>1754.875</v>
      </c>
      <c r="AF18" s="22">
        <f>AD3</f>
        <v>1439.85625</v>
      </c>
    </row>
    <row r="19" spans="1:32">
      <c r="A19" s="1">
        <v>16</v>
      </c>
      <c r="B19" s="2">
        <f t="shared" si="0"/>
        <v>0.26666666666666666</v>
      </c>
      <c r="C19" s="3"/>
      <c r="D19" s="3"/>
      <c r="E19" s="3"/>
      <c r="F19" s="3"/>
      <c r="G19" s="3"/>
      <c r="H19" s="3"/>
      <c r="K19" s="3"/>
      <c r="L19" s="3"/>
      <c r="M19" s="3"/>
      <c r="N19" s="3"/>
      <c r="O19" s="3"/>
      <c r="P19" s="3"/>
      <c r="Q19" s="3"/>
      <c r="R19" s="3"/>
      <c r="AB19" s="103"/>
      <c r="AC19" s="26">
        <v>90</v>
      </c>
      <c r="AD19" s="24"/>
      <c r="AE19" s="22">
        <f>AE3</f>
        <v>1622.8187499999999</v>
      </c>
      <c r="AF19" s="22">
        <f>AF3</f>
        <v>1439.8625</v>
      </c>
    </row>
    <row r="20" spans="1:32">
      <c r="A20" s="1">
        <v>17</v>
      </c>
      <c r="B20" s="2">
        <f t="shared" si="0"/>
        <v>0.28333333333333333</v>
      </c>
      <c r="C20" s="3"/>
      <c r="D20" s="3"/>
      <c r="E20" s="3"/>
      <c r="F20" s="3"/>
      <c r="G20" s="3"/>
      <c r="H20" s="3"/>
      <c r="K20" s="3"/>
      <c r="L20" s="3"/>
      <c r="M20" s="3"/>
      <c r="N20" s="3"/>
      <c r="O20" s="3"/>
      <c r="P20" s="3"/>
      <c r="Q20" s="3"/>
      <c r="R20" s="3"/>
      <c r="AB20" s="103"/>
      <c r="AC20" s="26">
        <v>200</v>
      </c>
      <c r="AD20" s="24"/>
      <c r="AE20" s="22">
        <f>AG3</f>
        <v>1497.26875</v>
      </c>
      <c r="AF20" s="22">
        <f>AH3</f>
        <v>1439.7625</v>
      </c>
    </row>
    <row r="21" spans="1:32">
      <c r="A21" s="1">
        <v>18</v>
      </c>
      <c r="B21" s="2">
        <f t="shared" si="0"/>
        <v>0.3</v>
      </c>
      <c r="C21" s="3"/>
      <c r="D21" s="3"/>
      <c r="E21" s="3"/>
      <c r="F21" s="3"/>
      <c r="G21" s="3"/>
      <c r="H21" s="3"/>
      <c r="K21" s="3"/>
      <c r="L21" s="3"/>
      <c r="M21" s="3"/>
      <c r="N21" s="3"/>
      <c r="O21" s="3"/>
      <c r="P21" s="3"/>
      <c r="Q21" s="3"/>
      <c r="R21" s="3"/>
      <c r="AB21" s="103"/>
      <c r="AC21" s="26">
        <v>420</v>
      </c>
      <c r="AD21" s="24"/>
      <c r="AE21" s="22">
        <f>AI3</f>
        <v>1254.45</v>
      </c>
      <c r="AF21" s="22">
        <f>AJ3</f>
        <v>1439.3625</v>
      </c>
    </row>
    <row r="22" spans="1:32">
      <c r="A22" s="1">
        <v>19</v>
      </c>
      <c r="B22" s="2">
        <f t="shared" si="0"/>
        <v>0.31666666666666665</v>
      </c>
      <c r="C22" s="3"/>
      <c r="D22" s="3"/>
      <c r="E22" s="3"/>
      <c r="F22" s="3"/>
      <c r="G22" s="3"/>
      <c r="H22" s="3"/>
      <c r="K22" s="3"/>
      <c r="L22" s="3"/>
      <c r="M22" s="3"/>
      <c r="N22" s="3"/>
      <c r="O22" s="3"/>
      <c r="P22" s="3"/>
      <c r="Q22" s="3"/>
      <c r="R22" s="3"/>
      <c r="AB22" s="103"/>
      <c r="AC22" s="26">
        <v>890</v>
      </c>
      <c r="AD22" s="24"/>
      <c r="AE22" s="22">
        <f>AK3</f>
        <v>863.45</v>
      </c>
      <c r="AF22" s="22">
        <f>AL3</f>
        <v>1438.7625</v>
      </c>
    </row>
    <row r="23" spans="1:32">
      <c r="A23" s="1">
        <v>20</v>
      </c>
      <c r="B23" s="2">
        <f t="shared" si="0"/>
        <v>0.33333333333333331</v>
      </c>
      <c r="C23" s="3"/>
      <c r="D23" s="3"/>
      <c r="E23" s="3"/>
      <c r="F23" s="3"/>
      <c r="G23" s="3"/>
      <c r="H23" s="3"/>
      <c r="K23" s="3"/>
      <c r="L23" s="3"/>
      <c r="M23" s="3"/>
      <c r="N23" s="3"/>
      <c r="O23" s="3"/>
      <c r="P23" s="3"/>
      <c r="Q23" s="3"/>
      <c r="R23" s="3"/>
      <c r="AB23" s="103"/>
      <c r="AC23" s="26">
        <v>1880</v>
      </c>
      <c r="AD23" s="24"/>
      <c r="AE23" s="22">
        <f>AM3</f>
        <v>398.40625</v>
      </c>
      <c r="AF23" s="22">
        <f>AN3</f>
        <v>1438.7750000000001</v>
      </c>
    </row>
    <row r="24" spans="1:32">
      <c r="A24" s="1">
        <v>21</v>
      </c>
      <c r="B24" s="2">
        <f t="shared" si="0"/>
        <v>0.35</v>
      </c>
      <c r="C24" s="3"/>
      <c r="D24" s="3"/>
      <c r="E24" s="3"/>
      <c r="F24" s="3"/>
      <c r="G24" s="3"/>
      <c r="H24" s="3"/>
      <c r="K24" s="3"/>
      <c r="L24" s="3"/>
      <c r="M24" s="3"/>
      <c r="N24" s="3"/>
      <c r="O24" s="3"/>
      <c r="P24" s="3"/>
      <c r="Q24" s="3"/>
      <c r="R24" s="3"/>
      <c r="AB24" s="103"/>
      <c r="AC24" s="26"/>
      <c r="AD24" s="24"/>
      <c r="AE24" s="22"/>
      <c r="AF24" s="22"/>
    </row>
    <row r="25" spans="1:32">
      <c r="A25" s="1">
        <v>22</v>
      </c>
      <c r="B25" s="2">
        <f t="shared" si="0"/>
        <v>0.36666666666666664</v>
      </c>
      <c r="C25" s="3"/>
      <c r="D25" s="3"/>
      <c r="E25" s="3"/>
      <c r="F25" s="3"/>
      <c r="G25" s="3"/>
      <c r="H25" s="3"/>
      <c r="K25" s="3"/>
      <c r="L25" s="3"/>
      <c r="M25" s="3"/>
      <c r="N25" s="3"/>
      <c r="O25" s="3"/>
      <c r="P25" s="3"/>
      <c r="Q25" s="3"/>
      <c r="R25" s="3"/>
      <c r="AB25" s="104"/>
      <c r="AC25" s="25"/>
      <c r="AD25" s="24"/>
      <c r="AE25" s="22"/>
      <c r="AF25" s="22"/>
    </row>
    <row r="26" spans="1:32" ht="18.75" customHeight="1">
      <c r="A26" s="1">
        <v>23</v>
      </c>
      <c r="B26" s="2">
        <f t="shared" si="0"/>
        <v>0.38333333333333336</v>
      </c>
      <c r="C26" s="3"/>
      <c r="D26" s="3"/>
      <c r="E26" s="3"/>
      <c r="F26" s="3"/>
      <c r="G26" s="3"/>
      <c r="H26" s="3"/>
      <c r="K26" s="3"/>
      <c r="L26" s="3"/>
      <c r="M26" s="3"/>
      <c r="N26" s="3"/>
      <c r="O26" s="3"/>
      <c r="P26" s="3"/>
      <c r="Q26" s="3"/>
      <c r="R26" s="3"/>
    </row>
    <row r="27" spans="1:32">
      <c r="A27" s="1">
        <v>24</v>
      </c>
      <c r="B27" s="2">
        <f t="shared" si="0"/>
        <v>0.4</v>
      </c>
      <c r="C27" s="3"/>
      <c r="D27" s="3"/>
      <c r="E27" s="3"/>
      <c r="F27" s="3"/>
      <c r="G27" s="3"/>
      <c r="H27" s="3"/>
      <c r="K27" s="3"/>
      <c r="L27" s="3"/>
      <c r="M27" s="3"/>
      <c r="N27" s="3"/>
      <c r="O27" s="3"/>
      <c r="P27" s="3"/>
      <c r="Q27" s="3"/>
      <c r="R27" s="3"/>
      <c r="AB27" s="7"/>
      <c r="AC27" s="12" t="s">
        <v>5</v>
      </c>
      <c r="AD27" s="11" t="s">
        <v>4</v>
      </c>
      <c r="AE27" s="11" t="s">
        <v>21</v>
      </c>
      <c r="AF27" s="11" t="s">
        <v>20</v>
      </c>
    </row>
    <row r="28" spans="1:32" ht="18.75" customHeight="1">
      <c r="A28" s="1">
        <v>25</v>
      </c>
      <c r="B28" s="2">
        <f t="shared" si="0"/>
        <v>0.41666666666666669</v>
      </c>
      <c r="C28" s="3"/>
      <c r="D28" s="3"/>
      <c r="E28" s="3"/>
      <c r="F28" s="3"/>
      <c r="G28" s="3"/>
      <c r="H28" s="3"/>
      <c r="K28" s="3"/>
      <c r="L28" s="3"/>
      <c r="M28" s="3"/>
      <c r="N28" s="3"/>
      <c r="O28" s="3"/>
      <c r="P28" s="3"/>
      <c r="Q28" s="3"/>
      <c r="R28" s="3"/>
      <c r="AB28" s="105" t="s">
        <v>19</v>
      </c>
      <c r="AC28" s="11">
        <f t="shared" ref="AC28:AD33" si="2">AC18</f>
        <v>0</v>
      </c>
      <c r="AD28" s="23">
        <f t="shared" si="2"/>
        <v>0</v>
      </c>
      <c r="AE28" s="22">
        <f t="shared" ref="AE28:AE33" si="3">AE18-AE$11</f>
        <v>1761.2562499999999</v>
      </c>
      <c r="AF28" s="22">
        <f t="shared" ref="AF28:AF33" si="4">AF18</f>
        <v>1439.85625</v>
      </c>
    </row>
    <row r="29" spans="1:32">
      <c r="A29" s="1">
        <v>26</v>
      </c>
      <c r="B29" s="2">
        <f t="shared" si="0"/>
        <v>0.43333333333333335</v>
      </c>
      <c r="C29" s="3"/>
      <c r="D29" s="3"/>
      <c r="E29" s="3"/>
      <c r="F29" s="3"/>
      <c r="G29" s="3"/>
      <c r="H29" s="3"/>
      <c r="K29" s="3"/>
      <c r="L29" s="3"/>
      <c r="M29" s="3"/>
      <c r="N29" s="3"/>
      <c r="O29" s="3"/>
      <c r="P29" s="3"/>
      <c r="Q29" s="3"/>
      <c r="R29" s="3"/>
      <c r="AB29" s="105"/>
      <c r="AC29" s="11">
        <f t="shared" si="2"/>
        <v>90</v>
      </c>
      <c r="AD29" s="23">
        <f t="shared" si="2"/>
        <v>0</v>
      </c>
      <c r="AE29" s="22">
        <f t="shared" si="3"/>
        <v>1629.1999999999998</v>
      </c>
      <c r="AF29" s="22">
        <f t="shared" si="4"/>
        <v>1439.8625</v>
      </c>
    </row>
    <row r="30" spans="1:32">
      <c r="A30" s="1">
        <v>27</v>
      </c>
      <c r="B30" s="2">
        <f t="shared" si="0"/>
        <v>0.45</v>
      </c>
      <c r="C30" s="3"/>
      <c r="D30" s="3"/>
      <c r="E30" s="3"/>
      <c r="F30" s="3"/>
      <c r="G30" s="3"/>
      <c r="H30" s="3"/>
      <c r="K30" s="3"/>
      <c r="L30" s="3"/>
      <c r="M30" s="3"/>
      <c r="N30" s="3"/>
      <c r="O30" s="3"/>
      <c r="P30" s="3"/>
      <c r="Q30" s="3"/>
      <c r="R30" s="3"/>
      <c r="AB30" s="105"/>
      <c r="AC30" s="11">
        <f t="shared" si="2"/>
        <v>200</v>
      </c>
      <c r="AD30" s="23">
        <f t="shared" si="2"/>
        <v>0</v>
      </c>
      <c r="AE30" s="22">
        <f t="shared" si="3"/>
        <v>1503.6499999999999</v>
      </c>
      <c r="AF30" s="22">
        <f t="shared" si="4"/>
        <v>1439.7625</v>
      </c>
    </row>
    <row r="31" spans="1:32">
      <c r="A31" s="1">
        <v>28</v>
      </c>
      <c r="B31" s="2">
        <f t="shared" si="0"/>
        <v>0.46666666666666667</v>
      </c>
      <c r="C31" s="3"/>
      <c r="D31" s="3"/>
      <c r="E31" s="3"/>
      <c r="F31" s="3"/>
      <c r="G31" s="3"/>
      <c r="H31" s="3"/>
      <c r="K31" s="3"/>
      <c r="L31" s="3"/>
      <c r="M31" s="3"/>
      <c r="N31" s="3"/>
      <c r="O31" s="3"/>
      <c r="P31" s="3"/>
      <c r="Q31" s="3"/>
      <c r="R31" s="3"/>
      <c r="AB31" s="105"/>
      <c r="AC31" s="11">
        <f t="shared" si="2"/>
        <v>420</v>
      </c>
      <c r="AD31" s="23">
        <f t="shared" si="2"/>
        <v>0</v>
      </c>
      <c r="AE31" s="22">
        <f t="shared" si="3"/>
        <v>1260.83125</v>
      </c>
      <c r="AF31" s="22">
        <f t="shared" si="4"/>
        <v>1439.3625</v>
      </c>
    </row>
    <row r="32" spans="1:32">
      <c r="A32" s="1">
        <v>29</v>
      </c>
      <c r="B32" s="2">
        <f t="shared" si="0"/>
        <v>0.48333333333333334</v>
      </c>
      <c r="C32" s="3"/>
      <c r="D32" s="3"/>
      <c r="E32" s="3"/>
      <c r="F32" s="3"/>
      <c r="G32" s="3"/>
      <c r="H32" s="3"/>
      <c r="K32" s="3"/>
      <c r="L32" s="3"/>
      <c r="M32" s="3"/>
      <c r="N32" s="3"/>
      <c r="O32" s="3"/>
      <c r="P32" s="3"/>
      <c r="Q32" s="3"/>
      <c r="R32" s="3"/>
      <c r="AB32" s="105"/>
      <c r="AC32" s="11">
        <f t="shared" si="2"/>
        <v>890</v>
      </c>
      <c r="AD32" s="23">
        <f t="shared" si="2"/>
        <v>0</v>
      </c>
      <c r="AE32" s="22">
        <f t="shared" si="3"/>
        <v>869.83125000000007</v>
      </c>
      <c r="AF32" s="22">
        <f t="shared" si="4"/>
        <v>1438.7625</v>
      </c>
    </row>
    <row r="33" spans="1:32">
      <c r="A33" s="1">
        <v>30</v>
      </c>
      <c r="B33" s="2">
        <f t="shared" si="0"/>
        <v>0.5</v>
      </c>
      <c r="C33" s="3"/>
      <c r="D33" s="3"/>
      <c r="E33" s="3"/>
      <c r="F33" s="3"/>
      <c r="G33" s="3"/>
      <c r="H33" s="3"/>
      <c r="K33" s="3"/>
      <c r="L33" s="3"/>
      <c r="M33" s="3"/>
      <c r="N33" s="3"/>
      <c r="O33" s="3"/>
      <c r="P33" s="3"/>
      <c r="Q33" s="3"/>
      <c r="R33" s="3"/>
      <c r="AB33" s="105"/>
      <c r="AC33" s="11">
        <f t="shared" si="2"/>
        <v>1880</v>
      </c>
      <c r="AD33" s="23">
        <f t="shared" si="2"/>
        <v>0</v>
      </c>
      <c r="AE33" s="22">
        <f t="shared" si="3"/>
        <v>404.78750000000002</v>
      </c>
      <c r="AF33" s="22">
        <f t="shared" si="4"/>
        <v>1438.7750000000001</v>
      </c>
    </row>
    <row r="34" spans="1:32">
      <c r="A34" s="1">
        <v>31</v>
      </c>
      <c r="B34" s="2">
        <f t="shared" si="0"/>
        <v>0.51666666666666672</v>
      </c>
      <c r="C34" s="3"/>
      <c r="D34" s="3"/>
      <c r="E34" s="3"/>
      <c r="F34" s="3"/>
      <c r="G34" s="3"/>
      <c r="H34" s="3"/>
      <c r="K34" s="3"/>
      <c r="L34" s="3"/>
      <c r="M34" s="3"/>
      <c r="N34" s="3"/>
      <c r="O34" s="3"/>
      <c r="P34" s="3"/>
      <c r="Q34" s="3"/>
      <c r="R34" s="3"/>
      <c r="AB34" s="105"/>
      <c r="AC34" s="11"/>
      <c r="AD34" s="23"/>
      <c r="AE34" s="22"/>
      <c r="AF34" s="22"/>
    </row>
    <row r="35" spans="1:32">
      <c r="A35" s="1">
        <v>32</v>
      </c>
      <c r="B35" s="2">
        <f t="shared" si="0"/>
        <v>0.53333333333333333</v>
      </c>
      <c r="C35" s="3"/>
      <c r="D35" s="3"/>
      <c r="E35" s="3"/>
      <c r="F35" s="3"/>
      <c r="G35" s="3"/>
      <c r="H35" s="3"/>
      <c r="K35" s="3"/>
      <c r="L35" s="3"/>
      <c r="M35" s="3"/>
      <c r="N35" s="3"/>
      <c r="O35" s="3"/>
      <c r="P35" s="3"/>
      <c r="Q35" s="3"/>
      <c r="R35" s="3"/>
      <c r="AB35" s="105"/>
      <c r="AC35" s="11"/>
      <c r="AD35" s="23"/>
      <c r="AE35" s="22"/>
      <c r="AF35" s="22"/>
    </row>
    <row r="36" spans="1:32">
      <c r="A36" s="1">
        <v>33</v>
      </c>
      <c r="B36" s="2">
        <f t="shared" si="0"/>
        <v>0.55000000000000004</v>
      </c>
      <c r="C36" s="3"/>
      <c r="D36" s="3"/>
      <c r="E36" s="3"/>
      <c r="F36" s="3"/>
      <c r="G36" s="3"/>
      <c r="H36" s="3"/>
      <c r="K36" s="3"/>
      <c r="L36" s="3"/>
      <c r="M36" s="3"/>
      <c r="N36" s="3"/>
      <c r="O36" s="3"/>
      <c r="P36" s="3"/>
      <c r="Q36" s="3"/>
      <c r="R36" s="3"/>
    </row>
    <row r="37" spans="1:32">
      <c r="A37" s="1">
        <v>34</v>
      </c>
      <c r="B37" s="2">
        <f t="shared" si="0"/>
        <v>0.56666666666666665</v>
      </c>
      <c r="C37" s="3"/>
      <c r="D37" s="3"/>
      <c r="E37" s="3"/>
      <c r="F37" s="3"/>
      <c r="G37" s="3"/>
      <c r="H37" s="3"/>
      <c r="K37" s="3"/>
      <c r="L37" s="3"/>
      <c r="M37" s="3"/>
      <c r="N37" s="3"/>
      <c r="O37" s="3"/>
      <c r="P37" s="3"/>
      <c r="Q37" s="3"/>
      <c r="R37" s="3"/>
      <c r="AB37" s="21" t="s">
        <v>18</v>
      </c>
    </row>
    <row r="38" spans="1:32">
      <c r="A38" s="1">
        <v>35</v>
      </c>
      <c r="B38" s="2">
        <f t="shared" si="0"/>
        <v>0.58333333333333337</v>
      </c>
      <c r="C38" s="3"/>
      <c r="D38" s="3"/>
      <c r="E38" s="3"/>
      <c r="F38" s="3"/>
      <c r="G38" s="3"/>
      <c r="H38" s="3"/>
      <c r="K38" s="3"/>
      <c r="L38" s="3"/>
      <c r="M38" s="3"/>
      <c r="N38" s="3"/>
      <c r="O38" s="3"/>
      <c r="P38" s="3"/>
      <c r="Q38" s="3"/>
      <c r="R38" s="3"/>
    </row>
    <row r="39" spans="1:32">
      <c r="A39" s="1">
        <v>36</v>
      </c>
      <c r="B39" s="2">
        <f t="shared" si="0"/>
        <v>0.6</v>
      </c>
      <c r="C39" s="3"/>
      <c r="D39" s="3"/>
      <c r="E39" s="3"/>
      <c r="F39" s="3"/>
      <c r="G39" s="3"/>
      <c r="H39" s="3"/>
      <c r="K39" s="3"/>
      <c r="L39" s="3"/>
      <c r="M39" s="3"/>
      <c r="N39" s="3"/>
      <c r="O39" s="3"/>
      <c r="P39" s="3"/>
      <c r="Q39" s="3"/>
      <c r="R39" s="3"/>
      <c r="AB39" s="21" t="s">
        <v>17</v>
      </c>
    </row>
    <row r="40" spans="1:32">
      <c r="A40" s="1">
        <v>37</v>
      </c>
      <c r="B40" s="2">
        <f t="shared" si="0"/>
        <v>0.6166666666666667</v>
      </c>
      <c r="C40" s="3"/>
      <c r="D40" s="3"/>
      <c r="E40" s="3"/>
      <c r="F40" s="3"/>
      <c r="G40" s="3"/>
      <c r="H40" s="3"/>
      <c r="K40" s="3"/>
      <c r="L40" s="3"/>
      <c r="M40" s="3"/>
      <c r="N40" s="3"/>
      <c r="O40" s="3"/>
      <c r="P40" s="3"/>
      <c r="Q40" s="3"/>
      <c r="R40" s="3"/>
      <c r="AC40" s="12" t="s">
        <v>5</v>
      </c>
      <c r="AD40" s="11" t="s">
        <v>4</v>
      </c>
      <c r="AE40" s="7" t="s">
        <v>16</v>
      </c>
      <c r="AF40" s="7" t="s">
        <v>15</v>
      </c>
    </row>
    <row r="41" spans="1:32">
      <c r="A41" s="1">
        <v>38</v>
      </c>
      <c r="B41" s="2">
        <f t="shared" si="0"/>
        <v>0.6333333333333333</v>
      </c>
      <c r="C41" s="3"/>
      <c r="D41" s="3"/>
      <c r="E41" s="3"/>
      <c r="F41" s="3"/>
      <c r="G41" s="3"/>
      <c r="H41" s="3"/>
      <c r="K41" s="3"/>
      <c r="L41" s="3"/>
      <c r="M41" s="3"/>
      <c r="N41" s="3"/>
      <c r="O41" s="3"/>
      <c r="P41" s="3"/>
      <c r="Q41" s="3"/>
      <c r="R41" s="3"/>
      <c r="AC41" s="7">
        <f t="shared" ref="AC41:AD46" si="5">AC18</f>
        <v>0</v>
      </c>
      <c r="AD41" s="18">
        <f t="shared" si="5"/>
        <v>0</v>
      </c>
      <c r="AE41" s="20">
        <f t="shared" ref="AE41:AE46" si="6">AE28</f>
        <v>1761.2562499999999</v>
      </c>
      <c r="AF41" s="18">
        <f t="shared" ref="AF41:AF46" si="7">AE$14+(AF28-AF$13)*AE$15</f>
        <v>1761.2562499999999</v>
      </c>
    </row>
    <row r="42" spans="1:32">
      <c r="A42" s="1">
        <v>39</v>
      </c>
      <c r="B42" s="2">
        <f t="shared" si="0"/>
        <v>0.65</v>
      </c>
      <c r="C42" s="3"/>
      <c r="D42" s="3"/>
      <c r="E42" s="3"/>
      <c r="F42" s="3"/>
      <c r="G42" s="3"/>
      <c r="H42" s="3"/>
      <c r="K42" s="3"/>
      <c r="L42" s="3"/>
      <c r="M42" s="3"/>
      <c r="N42" s="3"/>
      <c r="O42" s="3"/>
      <c r="P42" s="3"/>
      <c r="Q42" s="3"/>
      <c r="R42" s="3"/>
      <c r="AC42" s="7">
        <f t="shared" si="5"/>
        <v>90</v>
      </c>
      <c r="AD42" s="18">
        <f t="shared" si="5"/>
        <v>0</v>
      </c>
      <c r="AE42" s="20">
        <f t="shared" si="6"/>
        <v>1629.1999999999998</v>
      </c>
      <c r="AF42" s="18">
        <f t="shared" si="7"/>
        <v>1761.2653136562499</v>
      </c>
    </row>
    <row r="43" spans="1:32">
      <c r="A43" s="1">
        <v>40</v>
      </c>
      <c r="B43" s="2">
        <f t="shared" si="0"/>
        <v>0.66666666666666663</v>
      </c>
      <c r="C43" s="3"/>
      <c r="D43" s="3"/>
      <c r="E43" s="3"/>
      <c r="F43" s="3"/>
      <c r="G43" s="3"/>
      <c r="H43" s="3"/>
      <c r="K43" s="3"/>
      <c r="L43" s="3"/>
      <c r="M43" s="3"/>
      <c r="N43" s="3"/>
      <c r="O43" s="3"/>
      <c r="P43" s="3"/>
      <c r="Q43" s="3"/>
      <c r="R43" s="3"/>
      <c r="AC43" s="7">
        <f t="shared" si="5"/>
        <v>200</v>
      </c>
      <c r="AD43" s="18">
        <f t="shared" si="5"/>
        <v>0</v>
      </c>
      <c r="AE43" s="20">
        <f t="shared" si="6"/>
        <v>1503.6499999999999</v>
      </c>
      <c r="AF43" s="18">
        <f t="shared" si="7"/>
        <v>1761.12029515625</v>
      </c>
    </row>
    <row r="44" spans="1:32">
      <c r="A44" s="1">
        <v>41</v>
      </c>
      <c r="B44" s="2">
        <f t="shared" si="0"/>
        <v>0.68333333333333335</v>
      </c>
      <c r="C44" s="3"/>
      <c r="D44" s="3"/>
      <c r="E44" s="3"/>
      <c r="F44" s="3"/>
      <c r="G44" s="3"/>
      <c r="H44" s="3"/>
      <c r="K44" s="3"/>
      <c r="L44" s="3"/>
      <c r="M44" s="3"/>
      <c r="N44" s="3"/>
      <c r="O44" s="3"/>
      <c r="P44" s="3"/>
      <c r="Q44" s="3"/>
      <c r="R44" s="3"/>
      <c r="AC44" s="7">
        <f t="shared" si="5"/>
        <v>420</v>
      </c>
      <c r="AD44" s="18">
        <f t="shared" si="5"/>
        <v>0</v>
      </c>
      <c r="AE44" s="20">
        <f t="shared" si="6"/>
        <v>1260.83125</v>
      </c>
      <c r="AF44" s="18">
        <f t="shared" si="7"/>
        <v>1760.5402211562498</v>
      </c>
    </row>
    <row r="45" spans="1:32">
      <c r="A45" s="1">
        <v>42</v>
      </c>
      <c r="B45" s="2">
        <f t="shared" si="0"/>
        <v>0.7</v>
      </c>
      <c r="C45" s="3"/>
      <c r="D45" s="3"/>
      <c r="E45" s="3"/>
      <c r="F45" s="3"/>
      <c r="G45" s="3"/>
      <c r="H45" s="3"/>
      <c r="K45" s="3"/>
      <c r="L45" s="3"/>
      <c r="M45" s="3"/>
      <c r="N45" s="3"/>
      <c r="O45" s="3"/>
      <c r="P45" s="3"/>
      <c r="Q45" s="3"/>
      <c r="R45" s="3"/>
      <c r="AC45" s="7">
        <f t="shared" si="5"/>
        <v>890</v>
      </c>
      <c r="AD45" s="18">
        <f t="shared" si="5"/>
        <v>0</v>
      </c>
      <c r="AE45" s="20">
        <f t="shared" si="6"/>
        <v>869.83125000000007</v>
      </c>
      <c r="AF45" s="18">
        <f t="shared" si="7"/>
        <v>1759.6701101562498</v>
      </c>
    </row>
    <row r="46" spans="1:32">
      <c r="A46" s="1">
        <v>43</v>
      </c>
      <c r="B46" s="2">
        <f t="shared" si="0"/>
        <v>0.71666666666666667</v>
      </c>
      <c r="C46" s="3"/>
      <c r="D46" s="3"/>
      <c r="E46" s="3"/>
      <c r="F46" s="3"/>
      <c r="G46" s="3"/>
      <c r="H46" s="3"/>
      <c r="K46" s="3"/>
      <c r="L46" s="3"/>
      <c r="M46" s="3"/>
      <c r="N46" s="3"/>
      <c r="O46" s="3"/>
      <c r="P46" s="3"/>
      <c r="Q46" s="3"/>
      <c r="R46" s="3"/>
      <c r="AC46" s="7">
        <f t="shared" si="5"/>
        <v>1880</v>
      </c>
      <c r="AD46" s="18">
        <f t="shared" si="5"/>
        <v>0</v>
      </c>
      <c r="AE46" s="20">
        <f t="shared" si="6"/>
        <v>404.78750000000002</v>
      </c>
      <c r="AF46" s="18">
        <f t="shared" si="7"/>
        <v>1759.68823746875</v>
      </c>
    </row>
    <row r="47" spans="1:32">
      <c r="A47" s="1">
        <v>44</v>
      </c>
      <c r="B47" s="2">
        <f t="shared" si="0"/>
        <v>0.73333333333333328</v>
      </c>
      <c r="C47" s="3"/>
      <c r="D47" s="3"/>
      <c r="E47" s="3"/>
      <c r="F47" s="3"/>
      <c r="G47" s="3"/>
      <c r="H47" s="3"/>
      <c r="K47" s="3"/>
      <c r="L47" s="3"/>
      <c r="M47" s="3"/>
      <c r="N47" s="3"/>
      <c r="O47" s="3"/>
      <c r="P47" s="3"/>
      <c r="Q47" s="3"/>
      <c r="R47" s="3"/>
      <c r="AC47" s="7"/>
      <c r="AD47" s="18"/>
      <c r="AE47" s="20"/>
      <c r="AF47" s="18"/>
    </row>
    <row r="48" spans="1:32">
      <c r="A48" s="1">
        <v>45</v>
      </c>
      <c r="B48" s="2">
        <f t="shared" si="0"/>
        <v>0.75</v>
      </c>
      <c r="C48" s="3"/>
      <c r="D48" s="3"/>
      <c r="E48" s="3"/>
      <c r="F48" s="3"/>
      <c r="G48" s="3"/>
      <c r="H48" s="3"/>
      <c r="K48" s="3"/>
      <c r="L48" s="3"/>
      <c r="M48" s="3"/>
      <c r="N48" s="3"/>
      <c r="O48" s="3"/>
      <c r="P48" s="3"/>
      <c r="Q48" s="3"/>
      <c r="R48" s="3"/>
      <c r="AC48" s="7"/>
      <c r="AD48" s="18"/>
      <c r="AE48" s="20"/>
      <c r="AF48" s="18"/>
    </row>
    <row r="49" spans="1:37">
      <c r="A49" s="1">
        <v>46</v>
      </c>
      <c r="B49" s="2">
        <f t="shared" si="0"/>
        <v>0.76666666666666672</v>
      </c>
      <c r="C49" s="3"/>
      <c r="D49" s="3"/>
      <c r="E49" s="3"/>
      <c r="F49" s="3"/>
      <c r="G49" s="3"/>
      <c r="H49" s="3"/>
      <c r="K49" s="3"/>
      <c r="L49" s="3"/>
      <c r="M49" s="3"/>
      <c r="N49" s="3"/>
      <c r="O49" s="3"/>
      <c r="P49" s="3"/>
      <c r="Q49" s="3"/>
      <c r="R49" s="3"/>
      <c r="AB49" s="1" t="s">
        <v>14</v>
      </c>
    </row>
    <row r="50" spans="1:37">
      <c r="A50" s="1">
        <v>47</v>
      </c>
      <c r="B50" s="2">
        <f t="shared" si="0"/>
        <v>0.78333333333333333</v>
      </c>
      <c r="C50" s="3"/>
      <c r="D50" s="3"/>
      <c r="E50" s="3"/>
      <c r="F50" s="3"/>
      <c r="G50" s="3"/>
      <c r="H50" s="3"/>
      <c r="K50" s="3"/>
      <c r="L50" s="3"/>
      <c r="M50" s="3"/>
      <c r="N50" s="3"/>
      <c r="O50" s="3"/>
      <c r="P50" s="3"/>
      <c r="Q50" s="3"/>
      <c r="R50" s="3"/>
      <c r="AC50" s="12" t="s">
        <v>5</v>
      </c>
      <c r="AD50" s="11" t="s">
        <v>4</v>
      </c>
      <c r="AE50" s="7" t="s">
        <v>13</v>
      </c>
      <c r="AF50" s="7"/>
      <c r="AH50" s="12" t="s">
        <v>5</v>
      </c>
      <c r="AI50" s="11" t="s">
        <v>4</v>
      </c>
      <c r="AJ50" s="7" t="s">
        <v>13</v>
      </c>
      <c r="AK50" s="7"/>
    </row>
    <row r="51" spans="1:37">
      <c r="A51" s="1">
        <v>48</v>
      </c>
      <c r="B51" s="2">
        <f t="shared" si="0"/>
        <v>0.8</v>
      </c>
      <c r="C51" s="3"/>
      <c r="D51" s="3"/>
      <c r="E51" s="3"/>
      <c r="F51" s="3"/>
      <c r="G51" s="3"/>
      <c r="H51" s="3"/>
      <c r="K51" s="3"/>
      <c r="L51" s="3"/>
      <c r="M51" s="3"/>
      <c r="N51" s="3"/>
      <c r="O51" s="3"/>
      <c r="P51" s="3"/>
      <c r="Q51" s="3"/>
      <c r="R51" s="3"/>
      <c r="AC51" s="7">
        <f t="shared" ref="AC51:AD56" si="8">AC18</f>
        <v>0</v>
      </c>
      <c r="AD51" s="18">
        <f t="shared" si="8"/>
        <v>0</v>
      </c>
      <c r="AE51" s="7">
        <f t="shared" ref="AE51:AE56" si="9">LOG(AF41/AE41)</f>
        <v>0</v>
      </c>
      <c r="AF51" s="7"/>
      <c r="AH51" s="7">
        <f>AC51</f>
        <v>0</v>
      </c>
      <c r="AI51" s="7">
        <f>AD51</f>
        <v>0</v>
      </c>
      <c r="AJ51" s="7">
        <f>AE51</f>
        <v>0</v>
      </c>
      <c r="AK51" s="7"/>
    </row>
    <row r="52" spans="1:37">
      <c r="A52" s="1">
        <v>49</v>
      </c>
      <c r="B52" s="2">
        <f t="shared" si="0"/>
        <v>0.81666666666666665</v>
      </c>
      <c r="C52" s="3"/>
      <c r="D52" s="3"/>
      <c r="E52" s="3"/>
      <c r="F52" s="3"/>
      <c r="G52" s="3"/>
      <c r="H52" s="3"/>
      <c r="K52" s="3"/>
      <c r="L52" s="3"/>
      <c r="M52" s="3"/>
      <c r="N52" s="3"/>
      <c r="O52" s="3"/>
      <c r="P52" s="3"/>
      <c r="Q52" s="3"/>
      <c r="R52" s="3"/>
      <c r="AC52" s="7">
        <f t="shared" si="8"/>
        <v>90</v>
      </c>
      <c r="AD52" s="18">
        <f t="shared" si="8"/>
        <v>0</v>
      </c>
      <c r="AE52" s="7">
        <f t="shared" si="9"/>
        <v>3.3850380775841356E-2</v>
      </c>
      <c r="AF52" s="7"/>
      <c r="AH52" s="7"/>
      <c r="AI52" s="7"/>
      <c r="AJ52" s="7"/>
      <c r="AK52" s="7"/>
    </row>
    <row r="53" spans="1:37">
      <c r="A53" s="1">
        <v>50</v>
      </c>
      <c r="B53" s="2">
        <f t="shared" si="0"/>
        <v>0.83333333333333337</v>
      </c>
      <c r="C53" s="3"/>
      <c r="D53" s="3"/>
      <c r="E53" s="3"/>
      <c r="F53" s="3"/>
      <c r="G53" s="3"/>
      <c r="H53" s="3"/>
      <c r="K53" s="3"/>
      <c r="L53" s="3"/>
      <c r="M53" s="3"/>
      <c r="N53" s="3"/>
      <c r="O53" s="3"/>
      <c r="P53" s="3"/>
      <c r="Q53" s="3"/>
      <c r="R53" s="3"/>
      <c r="AC53" s="7">
        <f t="shared" si="8"/>
        <v>200</v>
      </c>
      <c r="AD53" s="18">
        <f t="shared" si="8"/>
        <v>0</v>
      </c>
      <c r="AE53" s="7">
        <f t="shared" si="9"/>
        <v>6.8642263293428249E-2</v>
      </c>
      <c r="AF53" s="7"/>
      <c r="AH53" s="7"/>
      <c r="AI53" s="7"/>
      <c r="AJ53" s="7"/>
      <c r="AK53" s="7"/>
    </row>
    <row r="54" spans="1:37">
      <c r="A54" s="1">
        <v>51</v>
      </c>
      <c r="B54" s="2">
        <f t="shared" si="0"/>
        <v>0.85</v>
      </c>
      <c r="C54" s="3"/>
      <c r="D54" s="3"/>
      <c r="E54" s="3"/>
      <c r="F54" s="3"/>
      <c r="G54" s="3"/>
      <c r="H54" s="3"/>
      <c r="K54" s="3"/>
      <c r="L54" s="3"/>
      <c r="M54" s="3"/>
      <c r="N54" s="3"/>
      <c r="O54" s="3"/>
      <c r="P54" s="3"/>
      <c r="Q54" s="3"/>
      <c r="R54" s="3"/>
      <c r="AC54" s="7">
        <f t="shared" si="8"/>
        <v>420</v>
      </c>
      <c r="AD54" s="18">
        <f t="shared" si="8"/>
        <v>0</v>
      </c>
      <c r="AE54" s="7">
        <f t="shared" si="9"/>
        <v>0.14498898700527282</v>
      </c>
      <c r="AF54" s="7"/>
      <c r="AH54" s="7"/>
      <c r="AI54" s="7"/>
      <c r="AJ54" s="7"/>
      <c r="AK54" s="7"/>
    </row>
    <row r="55" spans="1:37">
      <c r="A55" s="1">
        <v>52</v>
      </c>
      <c r="B55" s="2">
        <f t="shared" si="0"/>
        <v>0.8666666666666667</v>
      </c>
      <c r="C55" s="3"/>
      <c r="D55" s="3"/>
      <c r="E55" s="3"/>
      <c r="F55" s="3"/>
      <c r="G55" s="3"/>
      <c r="H55" s="3"/>
      <c r="K55" s="3"/>
      <c r="L55" s="3"/>
      <c r="M55" s="3"/>
      <c r="N55" s="3"/>
      <c r="O55" s="3"/>
      <c r="P55" s="3"/>
      <c r="Q55" s="3"/>
      <c r="R55" s="3"/>
      <c r="AC55" s="7">
        <f t="shared" si="8"/>
        <v>890</v>
      </c>
      <c r="AD55" s="18">
        <f t="shared" si="8"/>
        <v>0</v>
      </c>
      <c r="AE55" s="7">
        <f t="shared" si="9"/>
        <v>0.30599625085671761</v>
      </c>
      <c r="AF55" s="7"/>
      <c r="AH55" s="7">
        <f>AC55</f>
        <v>890</v>
      </c>
      <c r="AI55" s="7">
        <f>AD55</f>
        <v>0</v>
      </c>
      <c r="AJ55" s="7">
        <f>AE55</f>
        <v>0.30599625085671761</v>
      </c>
      <c r="AK55" s="7"/>
    </row>
    <row r="56" spans="1:37">
      <c r="A56" s="1">
        <v>53</v>
      </c>
      <c r="B56" s="2">
        <f t="shared" si="0"/>
        <v>0.8833333333333333</v>
      </c>
      <c r="C56" s="3"/>
      <c r="D56" s="3"/>
      <c r="E56" s="3"/>
      <c r="F56" s="3"/>
      <c r="G56" s="3"/>
      <c r="H56" s="3"/>
      <c r="K56" s="3"/>
      <c r="L56" s="3"/>
      <c r="M56" s="3"/>
      <c r="N56" s="3"/>
      <c r="O56" s="3"/>
      <c r="P56" s="3"/>
      <c r="Q56" s="3"/>
      <c r="R56" s="3"/>
      <c r="AC56" s="7">
        <f t="shared" si="8"/>
        <v>1880</v>
      </c>
      <c r="AD56" s="18">
        <f t="shared" si="8"/>
        <v>0</v>
      </c>
      <c r="AE56" s="7">
        <f t="shared" si="9"/>
        <v>0.63820863817846396</v>
      </c>
      <c r="AF56" s="7"/>
      <c r="AH56" s="7"/>
      <c r="AI56" s="7"/>
      <c r="AJ56" s="7"/>
      <c r="AK56" s="7"/>
    </row>
    <row r="57" spans="1:37">
      <c r="A57" s="1">
        <v>54</v>
      </c>
      <c r="B57" s="2">
        <f t="shared" si="0"/>
        <v>0.9</v>
      </c>
      <c r="C57" s="3"/>
      <c r="D57" s="3"/>
      <c r="E57" s="3"/>
      <c r="F57" s="3"/>
      <c r="G57" s="3"/>
      <c r="H57" s="3"/>
      <c r="K57" s="3"/>
      <c r="L57" s="3"/>
      <c r="M57" s="3"/>
      <c r="N57" s="3"/>
      <c r="O57" s="3"/>
      <c r="P57" s="3"/>
      <c r="Q57" s="3"/>
      <c r="R57" s="3"/>
      <c r="AC57" s="7"/>
      <c r="AD57" s="18"/>
      <c r="AE57" s="7"/>
      <c r="AF57" s="7"/>
      <c r="AH57" s="7"/>
      <c r="AI57" s="7"/>
      <c r="AJ57" s="7"/>
      <c r="AK57" s="7"/>
    </row>
    <row r="58" spans="1:37">
      <c r="A58" s="1">
        <v>55</v>
      </c>
      <c r="B58" s="2">
        <f t="shared" si="0"/>
        <v>0.91666666666666663</v>
      </c>
      <c r="C58" s="3"/>
      <c r="D58" s="3"/>
      <c r="E58" s="3"/>
      <c r="F58" s="3"/>
      <c r="G58" s="3"/>
      <c r="H58" s="3"/>
      <c r="K58" s="3"/>
      <c r="L58" s="3"/>
      <c r="M58" s="3"/>
      <c r="N58" s="3"/>
      <c r="O58" s="3"/>
      <c r="P58" s="3"/>
      <c r="Q58" s="3"/>
      <c r="R58" s="3"/>
      <c r="AC58" s="7"/>
      <c r="AD58" s="18"/>
      <c r="AE58" s="7"/>
      <c r="AF58" s="7"/>
      <c r="AH58" s="7"/>
      <c r="AI58" s="7"/>
      <c r="AJ58" s="7"/>
      <c r="AK58" s="7"/>
    </row>
    <row r="59" spans="1:37">
      <c r="A59" s="1">
        <v>56</v>
      </c>
      <c r="B59" s="2">
        <f t="shared" si="0"/>
        <v>0.93333333333333335</v>
      </c>
      <c r="C59" s="3"/>
      <c r="D59" s="3"/>
      <c r="E59" s="3"/>
      <c r="F59" s="3"/>
      <c r="G59" s="3"/>
      <c r="H59" s="3"/>
      <c r="K59" s="3"/>
      <c r="L59" s="3"/>
      <c r="M59" s="3"/>
      <c r="N59" s="3"/>
      <c r="O59" s="3"/>
      <c r="P59" s="3"/>
      <c r="Q59" s="3"/>
      <c r="R59" s="3"/>
      <c r="AB59" s="1" t="s">
        <v>12</v>
      </c>
    </row>
    <row r="60" spans="1:37">
      <c r="A60" s="1">
        <v>57</v>
      </c>
      <c r="B60" s="2">
        <f t="shared" si="0"/>
        <v>0.95</v>
      </c>
      <c r="C60" s="3"/>
      <c r="D60" s="3"/>
      <c r="E60" s="3"/>
      <c r="F60" s="3"/>
      <c r="G60" s="3"/>
      <c r="H60" s="3"/>
      <c r="K60" s="3"/>
      <c r="L60" s="3"/>
      <c r="M60" s="3"/>
      <c r="N60" s="3"/>
      <c r="O60" s="3"/>
      <c r="P60" s="3"/>
      <c r="Q60" s="3"/>
      <c r="R60" s="3"/>
      <c r="AC60" s="91" t="s">
        <v>11</v>
      </c>
      <c r="AD60" s="91"/>
      <c r="AE60" s="91" t="str">
        <f>AE7</f>
        <v>y = 2.908532E+03x</v>
      </c>
      <c r="AF60" s="91"/>
      <c r="AG60" s="91"/>
      <c r="AH60" s="91"/>
      <c r="AI60" s="91"/>
    </row>
    <row r="61" spans="1:37">
      <c r="A61" s="1">
        <v>58</v>
      </c>
      <c r="B61" s="2">
        <f t="shared" si="0"/>
        <v>0.96666666666666667</v>
      </c>
      <c r="C61" s="3"/>
      <c r="D61" s="3"/>
      <c r="E61" s="3"/>
      <c r="F61" s="3"/>
      <c r="G61" s="3"/>
      <c r="H61" s="3"/>
      <c r="K61" s="3"/>
      <c r="L61" s="3"/>
      <c r="M61" s="3"/>
      <c r="N61" s="3"/>
      <c r="O61" s="3"/>
      <c r="P61" s="3"/>
      <c r="Q61" s="3"/>
      <c r="R61" s="3"/>
      <c r="AC61" s="19"/>
      <c r="AD61" s="19"/>
      <c r="AE61" s="19"/>
      <c r="AF61" s="19"/>
      <c r="AG61" s="19"/>
      <c r="AH61" s="19"/>
      <c r="AI61" s="19"/>
    </row>
    <row r="62" spans="1:37">
      <c r="A62" s="1">
        <v>59</v>
      </c>
      <c r="B62" s="2">
        <f t="shared" si="0"/>
        <v>0.98333333333333328</v>
      </c>
      <c r="C62" s="3"/>
      <c r="D62" s="3"/>
      <c r="E62" s="3"/>
      <c r="F62" s="3"/>
      <c r="G62" s="3"/>
      <c r="H62" s="3"/>
      <c r="K62" s="3"/>
      <c r="L62" s="3"/>
      <c r="M62" s="3"/>
      <c r="N62" s="3"/>
      <c r="O62" s="3"/>
      <c r="P62" s="3"/>
      <c r="Q62" s="3"/>
      <c r="R62" s="3"/>
      <c r="AC62" s="12" t="s">
        <v>5</v>
      </c>
      <c r="AD62" s="11" t="s">
        <v>4</v>
      </c>
      <c r="AE62" s="7" t="s">
        <v>10</v>
      </c>
      <c r="AF62" s="7" t="s">
        <v>2</v>
      </c>
      <c r="AG62" s="10" t="s">
        <v>1</v>
      </c>
    </row>
    <row r="63" spans="1:37">
      <c r="A63" s="1">
        <v>60</v>
      </c>
      <c r="B63" s="2">
        <f t="shared" si="0"/>
        <v>1</v>
      </c>
      <c r="C63" s="3"/>
      <c r="D63" s="3"/>
      <c r="E63" s="3"/>
      <c r="F63" s="3"/>
      <c r="G63" s="3"/>
      <c r="H63" s="3"/>
      <c r="K63" s="3"/>
      <c r="L63" s="3"/>
      <c r="M63" s="3"/>
      <c r="N63" s="3"/>
      <c r="O63" s="3"/>
      <c r="P63" s="3"/>
      <c r="Q63" s="3"/>
      <c r="R63" s="3"/>
      <c r="AC63" s="7">
        <f t="shared" ref="AC63:AD68" si="10">AC18</f>
        <v>0</v>
      </c>
      <c r="AD63" s="18">
        <f t="shared" si="10"/>
        <v>0</v>
      </c>
      <c r="AE63" s="17">
        <f t="shared" ref="AE63:AE68" si="11" xml:space="preserve"> 2908.532*AE51</f>
        <v>0</v>
      </c>
      <c r="AF63" s="5">
        <f t="shared" ref="AF63:AF68" si="12">AE63-AC63</f>
        <v>0</v>
      </c>
      <c r="AG63" s="4" t="e">
        <f t="shared" ref="AG63:AG68" si="13">AF63/AC63</f>
        <v>#DIV/0!</v>
      </c>
    </row>
    <row r="64" spans="1:37">
      <c r="A64" s="1">
        <v>61</v>
      </c>
      <c r="B64" s="2">
        <f t="shared" si="0"/>
        <v>1.0166666666666666</v>
      </c>
      <c r="C64" s="3"/>
      <c r="D64" s="3"/>
      <c r="E64" s="3"/>
      <c r="F64" s="3"/>
      <c r="G64" s="3"/>
      <c r="H64" s="3"/>
      <c r="K64" s="3"/>
      <c r="L64" s="3"/>
      <c r="M64" s="3"/>
      <c r="N64" s="3"/>
      <c r="O64" s="3"/>
      <c r="P64" s="3"/>
      <c r="Q64" s="3"/>
      <c r="R64" s="3"/>
      <c r="AC64" s="7">
        <f t="shared" si="10"/>
        <v>90</v>
      </c>
      <c r="AD64" s="18">
        <f t="shared" si="10"/>
        <v>0</v>
      </c>
      <c r="AE64" s="17">
        <f t="shared" si="11"/>
        <v>98.454915698719418</v>
      </c>
      <c r="AF64" s="5">
        <f t="shared" si="12"/>
        <v>8.4549156987194181</v>
      </c>
      <c r="AG64" s="4">
        <f t="shared" si="13"/>
        <v>9.3943507763549094E-2</v>
      </c>
    </row>
    <row r="65" spans="1:33">
      <c r="A65" s="1">
        <v>62</v>
      </c>
      <c r="B65" s="2">
        <f t="shared" si="0"/>
        <v>1.0333333333333334</v>
      </c>
      <c r="C65" s="3"/>
      <c r="D65" s="3"/>
      <c r="E65" s="3"/>
      <c r="F65" s="3"/>
      <c r="G65" s="3"/>
      <c r="H65" s="3"/>
      <c r="K65" s="3"/>
      <c r="L65" s="3"/>
      <c r="M65" s="3"/>
      <c r="N65" s="3"/>
      <c r="O65" s="3"/>
      <c r="P65" s="3"/>
      <c r="Q65" s="3"/>
      <c r="R65" s="3"/>
      <c r="AC65" s="7">
        <f t="shared" si="10"/>
        <v>200</v>
      </c>
      <c r="AD65" s="18">
        <f t="shared" si="10"/>
        <v>0</v>
      </c>
      <c r="AE65" s="17">
        <f t="shared" si="11"/>
        <v>199.64821934136145</v>
      </c>
      <c r="AF65" s="5">
        <f t="shared" si="12"/>
        <v>-0.35178065863854613</v>
      </c>
      <c r="AG65" s="4">
        <f t="shared" si="13"/>
        <v>-1.7589032931927305E-3</v>
      </c>
    </row>
    <row r="66" spans="1:33">
      <c r="A66" s="1">
        <v>63</v>
      </c>
      <c r="B66" s="2">
        <f t="shared" si="0"/>
        <v>1.05</v>
      </c>
      <c r="C66" s="3"/>
      <c r="D66" s="3"/>
      <c r="E66" s="3"/>
      <c r="F66" s="3"/>
      <c r="G66" s="3"/>
      <c r="H66" s="3"/>
      <c r="K66" s="3"/>
      <c r="L66" s="3"/>
      <c r="M66" s="3"/>
      <c r="N66" s="3"/>
      <c r="O66" s="3"/>
      <c r="P66" s="3"/>
      <c r="Q66" s="3"/>
      <c r="R66" s="3"/>
      <c r="AC66" s="7">
        <f t="shared" si="10"/>
        <v>420</v>
      </c>
      <c r="AD66" s="18">
        <f t="shared" si="10"/>
        <v>0</v>
      </c>
      <c r="AE66" s="17">
        <f t="shared" si="11"/>
        <v>421.70510835242021</v>
      </c>
      <c r="AF66" s="5">
        <f t="shared" si="12"/>
        <v>1.7051083524202113</v>
      </c>
      <c r="AG66" s="4">
        <f t="shared" si="13"/>
        <v>4.0597817914766934E-3</v>
      </c>
    </row>
    <row r="67" spans="1:33">
      <c r="A67" s="1">
        <v>64</v>
      </c>
      <c r="B67" s="2">
        <f t="shared" ref="B67:B130" si="14">A67/60</f>
        <v>1.0666666666666667</v>
      </c>
      <c r="C67" s="3"/>
      <c r="D67" s="3"/>
      <c r="E67" s="3"/>
      <c r="F67" s="3"/>
      <c r="G67" s="3"/>
      <c r="H67" s="3"/>
      <c r="K67" s="3"/>
      <c r="L67" s="3"/>
      <c r="M67" s="3"/>
      <c r="N67" s="3"/>
      <c r="O67" s="3"/>
      <c r="P67" s="3"/>
      <c r="Q67" s="3"/>
      <c r="R67" s="3"/>
      <c r="AC67" s="7">
        <f t="shared" si="10"/>
        <v>890</v>
      </c>
      <c r="AD67" s="18">
        <f t="shared" si="10"/>
        <v>0</v>
      </c>
      <c r="AE67" s="17">
        <f t="shared" si="11"/>
        <v>889.99988749679062</v>
      </c>
      <c r="AF67" s="5">
        <f t="shared" si="12"/>
        <v>-1.1250320937961078E-4</v>
      </c>
      <c r="AG67" s="4">
        <f t="shared" si="13"/>
        <v>-1.2640810042652897E-7</v>
      </c>
    </row>
    <row r="68" spans="1:33">
      <c r="A68" s="1">
        <v>65</v>
      </c>
      <c r="B68" s="2">
        <f t="shared" si="14"/>
        <v>1.0833333333333333</v>
      </c>
      <c r="C68" s="3"/>
      <c r="D68" s="3"/>
      <c r="E68" s="3"/>
      <c r="F68" s="3"/>
      <c r="G68" s="3"/>
      <c r="H68" s="3"/>
      <c r="K68" s="3"/>
      <c r="L68" s="3"/>
      <c r="M68" s="3"/>
      <c r="N68" s="3"/>
      <c r="O68" s="3"/>
      <c r="P68" s="3"/>
      <c r="Q68" s="3"/>
      <c r="R68" s="3"/>
      <c r="AC68" s="7">
        <f t="shared" si="10"/>
        <v>1880</v>
      </c>
      <c r="AD68" s="18">
        <f t="shared" si="10"/>
        <v>0</v>
      </c>
      <c r="AE68" s="17">
        <f t="shared" si="11"/>
        <v>1856.2502468184841</v>
      </c>
      <c r="AF68" s="5">
        <f t="shared" si="12"/>
        <v>-23.749753181515871</v>
      </c>
      <c r="AG68" s="4">
        <f t="shared" si="13"/>
        <v>-1.2632847436976527E-2</v>
      </c>
    </row>
    <row r="69" spans="1:33">
      <c r="A69" s="1">
        <v>66</v>
      </c>
      <c r="B69" s="2">
        <f t="shared" si="14"/>
        <v>1.1000000000000001</v>
      </c>
      <c r="G69" s="3"/>
      <c r="H69" s="3"/>
      <c r="K69" s="3"/>
      <c r="L69" s="3"/>
      <c r="M69" s="3"/>
      <c r="N69" s="3"/>
      <c r="O69" s="3"/>
      <c r="P69" s="3"/>
      <c r="Q69" s="3"/>
      <c r="R69" s="3"/>
      <c r="AC69" s="7"/>
      <c r="AD69" s="18"/>
      <c r="AE69" s="17"/>
      <c r="AF69" s="5"/>
      <c r="AG69" s="4"/>
    </row>
    <row r="70" spans="1:33">
      <c r="A70" s="1">
        <v>67</v>
      </c>
      <c r="B70" s="2">
        <f t="shared" si="14"/>
        <v>1.1166666666666667</v>
      </c>
      <c r="G70" s="3"/>
      <c r="H70" s="3"/>
      <c r="K70" s="3"/>
      <c r="L70" s="3"/>
      <c r="M70" s="3"/>
      <c r="N70" s="3"/>
      <c r="O70" s="3"/>
      <c r="P70" s="3"/>
      <c r="Q70" s="3"/>
      <c r="R70" s="3"/>
      <c r="AC70" s="7"/>
      <c r="AD70" s="18"/>
      <c r="AE70" s="17"/>
      <c r="AF70" s="5"/>
      <c r="AG70" s="4"/>
    </row>
    <row r="71" spans="1:33">
      <c r="A71" s="1">
        <v>68</v>
      </c>
      <c r="B71" s="2">
        <f t="shared" si="14"/>
        <v>1.1333333333333333</v>
      </c>
      <c r="G71" s="3"/>
      <c r="H71" s="3"/>
      <c r="K71" s="3"/>
      <c r="L71" s="3"/>
      <c r="M71" s="3"/>
      <c r="N71" s="3"/>
      <c r="O71" s="3"/>
      <c r="P71" s="3"/>
      <c r="Q71" s="3"/>
      <c r="R71" s="3"/>
      <c r="AB71" s="1" t="s">
        <v>9</v>
      </c>
    </row>
    <row r="72" spans="1:33">
      <c r="A72" s="1">
        <v>69</v>
      </c>
      <c r="B72" s="2">
        <f t="shared" si="14"/>
        <v>1.1499999999999999</v>
      </c>
      <c r="G72" s="3"/>
      <c r="H72" s="3"/>
      <c r="K72" s="3"/>
      <c r="L72" s="3"/>
      <c r="M72" s="3"/>
      <c r="N72" s="3"/>
      <c r="O72" s="3"/>
      <c r="P72" s="3"/>
      <c r="Q72" s="3"/>
      <c r="R72" s="3"/>
      <c r="AC72" s="99" t="s">
        <v>8</v>
      </c>
      <c r="AD72" s="99"/>
      <c r="AE72" s="16">
        <v>890</v>
      </c>
    </row>
    <row r="73" spans="1:33">
      <c r="A73" s="1">
        <v>70</v>
      </c>
      <c r="B73" s="2">
        <f t="shared" si="14"/>
        <v>1.1666666666666667</v>
      </c>
      <c r="G73" s="3"/>
      <c r="H73" s="3"/>
      <c r="K73" s="3"/>
      <c r="L73" s="3"/>
      <c r="M73" s="3"/>
      <c r="N73" s="3"/>
      <c r="O73" s="3"/>
      <c r="P73" s="3"/>
      <c r="Q73" s="3"/>
      <c r="R73" s="3"/>
      <c r="AC73" s="99" t="s">
        <v>7</v>
      </c>
      <c r="AD73" s="99"/>
      <c r="AE73" s="15">
        <v>890</v>
      </c>
    </row>
    <row r="74" spans="1:33">
      <c r="A74" s="1">
        <v>71</v>
      </c>
      <c r="B74" s="2">
        <f t="shared" si="14"/>
        <v>1.1833333333333333</v>
      </c>
      <c r="G74" s="3"/>
      <c r="H74" s="3"/>
      <c r="K74" s="3"/>
      <c r="L74" s="3"/>
      <c r="M74" s="3"/>
      <c r="N74" s="3"/>
      <c r="O74" s="3"/>
      <c r="P74" s="3"/>
      <c r="Q74" s="3"/>
      <c r="R74" s="3"/>
      <c r="AC74" s="91" t="s">
        <v>6</v>
      </c>
      <c r="AD74" s="91"/>
      <c r="AE74" s="13">
        <f>AE72/AE73</f>
        <v>1</v>
      </c>
    </row>
    <row r="75" spans="1:33">
      <c r="A75" s="1">
        <v>72</v>
      </c>
      <c r="B75" s="2">
        <f t="shared" si="14"/>
        <v>1.2</v>
      </c>
      <c r="G75" s="3"/>
      <c r="H75" s="3"/>
      <c r="K75" s="3"/>
      <c r="L75" s="3"/>
      <c r="M75" s="3"/>
      <c r="N75" s="3"/>
      <c r="O75" s="3"/>
      <c r="P75" s="3"/>
      <c r="Q75" s="3"/>
      <c r="R75" s="3"/>
    </row>
    <row r="76" spans="1:33">
      <c r="A76" s="1">
        <v>73</v>
      </c>
      <c r="B76" s="2">
        <f t="shared" si="14"/>
        <v>1.2166666666666666</v>
      </c>
      <c r="G76" s="3"/>
      <c r="H76" s="3"/>
      <c r="K76" s="3"/>
      <c r="L76" s="3"/>
      <c r="M76" s="3"/>
      <c r="N76" s="3"/>
      <c r="O76" s="3"/>
      <c r="P76" s="3"/>
      <c r="Q76" s="3"/>
      <c r="R76" s="3"/>
    </row>
    <row r="77" spans="1:33">
      <c r="A77" s="1">
        <v>74</v>
      </c>
      <c r="B77" s="2">
        <f t="shared" si="14"/>
        <v>1.2333333333333334</v>
      </c>
      <c r="G77" s="3"/>
      <c r="H77" s="3"/>
      <c r="K77" s="3"/>
      <c r="L77" s="3"/>
      <c r="M77" s="3"/>
      <c r="N77" s="3"/>
      <c r="O77" s="3"/>
      <c r="P77" s="3"/>
      <c r="Q77" s="3"/>
      <c r="R77" s="3"/>
      <c r="AC77" s="12" t="s">
        <v>5</v>
      </c>
      <c r="AD77" s="11" t="s">
        <v>4</v>
      </c>
      <c r="AE77" s="10" t="s">
        <v>3</v>
      </c>
      <c r="AF77" s="10" t="s">
        <v>2</v>
      </c>
      <c r="AG77" s="10" t="s">
        <v>1</v>
      </c>
    </row>
    <row r="78" spans="1:33">
      <c r="A78" s="1">
        <v>75</v>
      </c>
      <c r="B78" s="2">
        <f t="shared" si="14"/>
        <v>1.25</v>
      </c>
      <c r="G78" s="3"/>
      <c r="H78" s="3"/>
      <c r="K78" s="3"/>
      <c r="L78" s="3"/>
      <c r="M78" s="3"/>
      <c r="N78" s="3"/>
      <c r="O78" s="3"/>
      <c r="P78" s="3"/>
      <c r="Q78" s="3"/>
      <c r="R78" s="3"/>
      <c r="AC78" s="7">
        <f t="shared" ref="AC78:AD85" si="15">AC63</f>
        <v>0</v>
      </c>
      <c r="AD78" s="7">
        <f t="shared" si="15"/>
        <v>0</v>
      </c>
      <c r="AE78" s="6">
        <f t="shared" ref="AE78:AE85" si="16">AE63/AE$74</f>
        <v>0</v>
      </c>
      <c r="AF78" s="5">
        <f t="shared" ref="AF78:AF85" si="17">AE78-AC78</f>
        <v>0</v>
      </c>
      <c r="AG78" s="4" t="e">
        <f t="shared" ref="AG78:AG85" si="18">AF78/AC78</f>
        <v>#DIV/0!</v>
      </c>
    </row>
    <row r="79" spans="1:33">
      <c r="A79" s="1">
        <v>76</v>
      </c>
      <c r="B79" s="2">
        <f t="shared" si="14"/>
        <v>1.2666666666666666</v>
      </c>
      <c r="G79" s="3"/>
      <c r="H79" s="3"/>
      <c r="K79" s="3"/>
      <c r="L79" s="3"/>
      <c r="M79" s="3"/>
      <c r="N79" s="3"/>
      <c r="O79" s="3"/>
      <c r="P79" s="3"/>
      <c r="Q79" s="3"/>
      <c r="R79" s="3"/>
      <c r="AC79" s="7">
        <f t="shared" si="15"/>
        <v>90</v>
      </c>
      <c r="AD79" s="7">
        <f t="shared" si="15"/>
        <v>0</v>
      </c>
      <c r="AE79" s="6">
        <f t="shared" si="16"/>
        <v>98.454915698719418</v>
      </c>
      <c r="AF79" s="9">
        <f t="shared" si="17"/>
        <v>8.4549156987194181</v>
      </c>
      <c r="AG79" s="4">
        <f t="shared" si="18"/>
        <v>9.3943507763549094E-2</v>
      </c>
    </row>
    <row r="80" spans="1:33">
      <c r="A80" s="1">
        <v>77</v>
      </c>
      <c r="B80" s="2">
        <f t="shared" si="14"/>
        <v>1.2833333333333334</v>
      </c>
      <c r="G80" s="3"/>
      <c r="H80" s="3"/>
      <c r="K80" s="3"/>
      <c r="L80" s="3"/>
      <c r="M80" s="3"/>
      <c r="N80" s="3"/>
      <c r="O80" s="3"/>
      <c r="P80" s="3"/>
      <c r="Q80" s="3"/>
      <c r="R80" s="3"/>
      <c r="AC80" s="7">
        <f t="shared" si="15"/>
        <v>200</v>
      </c>
      <c r="AD80" s="7">
        <f t="shared" si="15"/>
        <v>0</v>
      </c>
      <c r="AE80" s="6">
        <f t="shared" si="16"/>
        <v>199.64821934136145</v>
      </c>
      <c r="AF80" s="5">
        <f t="shared" si="17"/>
        <v>-0.35178065863854613</v>
      </c>
      <c r="AG80" s="4">
        <f t="shared" si="18"/>
        <v>-1.7589032931927305E-3</v>
      </c>
    </row>
    <row r="81" spans="1:33">
      <c r="A81" s="1">
        <v>78</v>
      </c>
      <c r="B81" s="2">
        <f t="shared" si="14"/>
        <v>1.3</v>
      </c>
      <c r="G81" s="3"/>
      <c r="H81" s="3"/>
      <c r="K81" s="3"/>
      <c r="L81" s="3"/>
      <c r="M81" s="3"/>
      <c r="N81" s="3"/>
      <c r="O81" s="3"/>
      <c r="P81" s="3"/>
      <c r="Q81" s="3"/>
      <c r="R81" s="3"/>
      <c r="AC81" s="7">
        <f t="shared" si="15"/>
        <v>420</v>
      </c>
      <c r="AD81" s="7">
        <f t="shared" si="15"/>
        <v>0</v>
      </c>
      <c r="AE81" s="6">
        <f t="shared" si="16"/>
        <v>421.70510835242021</v>
      </c>
      <c r="AF81" s="5">
        <f t="shared" si="17"/>
        <v>1.7051083524202113</v>
      </c>
      <c r="AG81" s="4">
        <f t="shared" si="18"/>
        <v>4.0597817914766934E-3</v>
      </c>
    </row>
    <row r="82" spans="1:33">
      <c r="A82" s="1">
        <v>79</v>
      </c>
      <c r="B82" s="2">
        <f t="shared" si="14"/>
        <v>1.3166666666666667</v>
      </c>
      <c r="G82" s="3"/>
      <c r="H82" s="3"/>
      <c r="K82" s="3"/>
      <c r="L82" s="3"/>
      <c r="M82" s="3"/>
      <c r="N82" s="3"/>
      <c r="O82" s="3"/>
      <c r="P82" s="3"/>
      <c r="Q82" s="3"/>
      <c r="R82" s="3"/>
      <c r="AB82" s="8" t="s">
        <v>0</v>
      </c>
      <c r="AC82" s="7">
        <f t="shared" si="15"/>
        <v>890</v>
      </c>
      <c r="AD82" s="7">
        <f t="shared" si="15"/>
        <v>0</v>
      </c>
      <c r="AE82" s="6">
        <f t="shared" si="16"/>
        <v>889.99988749679062</v>
      </c>
      <c r="AF82" s="5">
        <f t="shared" si="17"/>
        <v>-1.1250320937961078E-4</v>
      </c>
      <c r="AG82" s="4">
        <f t="shared" si="18"/>
        <v>-1.2640810042652897E-7</v>
      </c>
    </row>
    <row r="83" spans="1:33">
      <c r="A83" s="1">
        <v>80</v>
      </c>
      <c r="B83" s="2">
        <f t="shared" si="14"/>
        <v>1.3333333333333333</v>
      </c>
      <c r="G83" s="3"/>
      <c r="H83" s="3"/>
      <c r="K83" s="3"/>
      <c r="L83" s="3"/>
      <c r="M83" s="3"/>
      <c r="N83" s="3"/>
      <c r="O83" s="3"/>
      <c r="P83" s="3"/>
      <c r="Q83" s="3"/>
      <c r="R83" s="3"/>
      <c r="AC83" s="7">
        <f t="shared" si="15"/>
        <v>1880</v>
      </c>
      <c r="AD83" s="7">
        <f t="shared" si="15"/>
        <v>0</v>
      </c>
      <c r="AE83" s="6">
        <f t="shared" si="16"/>
        <v>1856.2502468184841</v>
      </c>
      <c r="AF83" s="5">
        <f t="shared" si="17"/>
        <v>-23.749753181515871</v>
      </c>
      <c r="AG83" s="4">
        <f t="shared" si="18"/>
        <v>-1.2632847436976527E-2</v>
      </c>
    </row>
    <row r="84" spans="1:33">
      <c r="A84" s="1">
        <v>81</v>
      </c>
      <c r="B84" s="2">
        <f t="shared" si="14"/>
        <v>1.35</v>
      </c>
      <c r="G84" s="3"/>
      <c r="H84" s="3"/>
      <c r="K84" s="3"/>
      <c r="L84" s="3"/>
      <c r="M84" s="3"/>
      <c r="N84" s="3"/>
      <c r="O84" s="3"/>
      <c r="P84" s="3"/>
      <c r="Q84" s="3"/>
      <c r="R84" s="3"/>
      <c r="AC84" s="7">
        <f t="shared" si="15"/>
        <v>0</v>
      </c>
      <c r="AD84" s="7">
        <f t="shared" si="15"/>
        <v>0</v>
      </c>
      <c r="AE84" s="6">
        <f t="shared" si="16"/>
        <v>0</v>
      </c>
      <c r="AF84" s="5">
        <f t="shared" si="17"/>
        <v>0</v>
      </c>
      <c r="AG84" s="4" t="e">
        <f t="shared" si="18"/>
        <v>#DIV/0!</v>
      </c>
    </row>
    <row r="85" spans="1:33">
      <c r="A85" s="1">
        <v>82</v>
      </c>
      <c r="B85" s="2">
        <f t="shared" si="14"/>
        <v>1.3666666666666667</v>
      </c>
      <c r="G85" s="3"/>
      <c r="H85" s="3"/>
      <c r="K85" s="3"/>
      <c r="L85" s="3"/>
      <c r="M85" s="3"/>
      <c r="N85" s="3"/>
      <c r="O85" s="3"/>
      <c r="P85" s="3"/>
      <c r="Q85" s="3"/>
      <c r="R85" s="3"/>
      <c r="AC85" s="7">
        <f t="shared" si="15"/>
        <v>0</v>
      </c>
      <c r="AD85" s="7">
        <f t="shared" si="15"/>
        <v>0</v>
      </c>
      <c r="AE85" s="6">
        <f t="shared" si="16"/>
        <v>0</v>
      </c>
      <c r="AF85" s="5">
        <f t="shared" si="17"/>
        <v>0</v>
      </c>
      <c r="AG85" s="4" t="e">
        <f t="shared" si="18"/>
        <v>#DIV/0!</v>
      </c>
    </row>
    <row r="86" spans="1:33">
      <c r="A86" s="1">
        <v>83</v>
      </c>
      <c r="B86" s="2">
        <f t="shared" si="14"/>
        <v>1.3833333333333333</v>
      </c>
      <c r="G86" s="3"/>
      <c r="H86" s="3"/>
      <c r="K86" s="3"/>
      <c r="L86" s="3"/>
      <c r="M86" s="3"/>
      <c r="N86" s="3"/>
      <c r="O86" s="3"/>
      <c r="P86" s="3"/>
      <c r="Q86" s="3"/>
      <c r="R86" s="3"/>
    </row>
    <row r="87" spans="1:33">
      <c r="A87" s="1">
        <v>84</v>
      </c>
      <c r="B87" s="2">
        <f t="shared" si="14"/>
        <v>1.4</v>
      </c>
      <c r="G87" s="3"/>
      <c r="H87" s="3"/>
      <c r="K87" s="3"/>
      <c r="L87" s="3"/>
      <c r="M87" s="3"/>
      <c r="N87" s="3"/>
      <c r="O87" s="3"/>
      <c r="P87" s="3"/>
      <c r="Q87" s="3"/>
      <c r="R87" s="3"/>
    </row>
    <row r="88" spans="1:33">
      <c r="A88" s="1">
        <v>85</v>
      </c>
      <c r="B88" s="2">
        <f t="shared" si="14"/>
        <v>1.4166666666666667</v>
      </c>
      <c r="G88" s="3"/>
      <c r="H88" s="3"/>
      <c r="K88" s="3"/>
      <c r="L88" s="3"/>
      <c r="M88" s="3"/>
      <c r="N88" s="3"/>
      <c r="O88" s="3"/>
      <c r="P88" s="3"/>
      <c r="Q88" s="3"/>
      <c r="R88" s="3"/>
    </row>
    <row r="89" spans="1:33">
      <c r="A89" s="1">
        <v>86</v>
      </c>
      <c r="B89" s="2">
        <f t="shared" si="14"/>
        <v>1.4333333333333333</v>
      </c>
      <c r="G89" s="3"/>
      <c r="H89" s="3"/>
      <c r="K89" s="3"/>
      <c r="L89" s="3"/>
      <c r="M89" s="3"/>
      <c r="N89" s="3"/>
      <c r="O89" s="3"/>
      <c r="P89" s="3"/>
      <c r="Q89" s="3"/>
      <c r="R89" s="3"/>
    </row>
    <row r="90" spans="1:33">
      <c r="A90" s="1">
        <v>87</v>
      </c>
      <c r="B90" s="2">
        <f t="shared" si="14"/>
        <v>1.45</v>
      </c>
      <c r="G90" s="3"/>
      <c r="H90" s="3"/>
      <c r="K90" s="3"/>
      <c r="L90" s="3"/>
      <c r="M90" s="3"/>
      <c r="N90" s="3"/>
      <c r="O90" s="3"/>
      <c r="P90" s="3"/>
      <c r="Q90" s="3"/>
      <c r="R90" s="3"/>
    </row>
    <row r="91" spans="1:33">
      <c r="A91" s="1">
        <v>88</v>
      </c>
      <c r="B91" s="2">
        <f t="shared" si="14"/>
        <v>1.4666666666666666</v>
      </c>
      <c r="G91" s="3"/>
      <c r="H91" s="3"/>
      <c r="K91" s="3"/>
      <c r="L91" s="3"/>
      <c r="M91" s="3"/>
      <c r="N91" s="3"/>
      <c r="O91" s="3"/>
      <c r="P91" s="3"/>
      <c r="Q91" s="3"/>
      <c r="R91" s="3"/>
    </row>
    <row r="92" spans="1:33">
      <c r="A92" s="1">
        <v>89</v>
      </c>
      <c r="B92" s="2">
        <f t="shared" si="14"/>
        <v>1.4833333333333334</v>
      </c>
      <c r="G92" s="3"/>
      <c r="H92" s="3"/>
      <c r="K92" s="3"/>
      <c r="L92" s="3"/>
      <c r="M92" s="3"/>
      <c r="N92" s="3"/>
      <c r="O92" s="3"/>
      <c r="P92" s="3"/>
      <c r="Q92" s="3"/>
      <c r="R92" s="3"/>
    </row>
    <row r="93" spans="1:33">
      <c r="A93" s="1">
        <v>90</v>
      </c>
      <c r="B93" s="2">
        <f t="shared" si="14"/>
        <v>1.5</v>
      </c>
      <c r="G93" s="3"/>
      <c r="H93" s="3"/>
      <c r="K93" s="3"/>
      <c r="L93" s="3"/>
      <c r="M93" s="3"/>
      <c r="N93" s="3"/>
      <c r="O93" s="3"/>
      <c r="P93" s="3"/>
      <c r="Q93" s="3"/>
      <c r="R93" s="3"/>
    </row>
    <row r="94" spans="1:33">
      <c r="A94" s="1">
        <v>91</v>
      </c>
      <c r="B94" s="2">
        <f t="shared" si="14"/>
        <v>1.5166666666666666</v>
      </c>
      <c r="G94" s="3"/>
      <c r="H94" s="3"/>
      <c r="K94" s="3"/>
      <c r="L94" s="3"/>
      <c r="M94" s="3"/>
      <c r="N94" s="3"/>
      <c r="O94" s="3"/>
      <c r="P94" s="3"/>
      <c r="Q94" s="3"/>
      <c r="R94" s="3"/>
    </row>
    <row r="95" spans="1:33">
      <c r="A95" s="1">
        <v>92</v>
      </c>
      <c r="B95" s="2">
        <f t="shared" si="14"/>
        <v>1.5333333333333334</v>
      </c>
      <c r="G95" s="3"/>
      <c r="H95" s="3"/>
      <c r="K95" s="3"/>
      <c r="L95" s="3"/>
      <c r="M95" s="3"/>
      <c r="N95" s="3"/>
      <c r="O95" s="3"/>
      <c r="P95" s="3"/>
      <c r="Q95" s="3"/>
      <c r="R95" s="3"/>
    </row>
    <row r="96" spans="1:33">
      <c r="A96" s="1">
        <v>93</v>
      </c>
      <c r="B96" s="2">
        <f t="shared" si="14"/>
        <v>1.55</v>
      </c>
      <c r="G96" s="3"/>
      <c r="H96" s="3"/>
      <c r="K96" s="3"/>
      <c r="L96" s="3"/>
      <c r="M96" s="3"/>
      <c r="N96" s="3"/>
      <c r="O96" s="3"/>
      <c r="P96" s="3"/>
      <c r="Q96" s="3"/>
      <c r="R96" s="3"/>
    </row>
    <row r="97" spans="1:18">
      <c r="A97" s="1">
        <v>94</v>
      </c>
      <c r="B97" s="2">
        <f t="shared" si="14"/>
        <v>1.5666666666666667</v>
      </c>
      <c r="G97" s="3"/>
      <c r="H97" s="3"/>
      <c r="K97" s="3"/>
      <c r="L97" s="3"/>
      <c r="M97" s="3"/>
      <c r="N97" s="3"/>
      <c r="O97" s="3"/>
      <c r="P97" s="3"/>
      <c r="Q97" s="3"/>
      <c r="R97" s="3"/>
    </row>
    <row r="98" spans="1:18">
      <c r="A98" s="1">
        <v>95</v>
      </c>
      <c r="B98" s="2">
        <f t="shared" si="14"/>
        <v>1.5833333333333333</v>
      </c>
      <c r="G98" s="3"/>
      <c r="H98" s="3"/>
      <c r="K98" s="3"/>
      <c r="L98" s="3"/>
      <c r="M98" s="3"/>
      <c r="N98" s="3"/>
      <c r="O98" s="3"/>
      <c r="P98" s="3"/>
      <c r="Q98" s="3"/>
      <c r="R98" s="3"/>
    </row>
    <row r="99" spans="1:18">
      <c r="A99" s="1">
        <v>96</v>
      </c>
      <c r="B99" s="2">
        <f t="shared" si="14"/>
        <v>1.6</v>
      </c>
      <c r="G99" s="3"/>
      <c r="H99" s="3"/>
      <c r="K99" s="3"/>
      <c r="L99" s="3"/>
      <c r="M99" s="3"/>
      <c r="N99" s="3"/>
      <c r="O99" s="3"/>
      <c r="P99" s="3"/>
      <c r="Q99" s="3"/>
      <c r="R99" s="3"/>
    </row>
    <row r="100" spans="1:18">
      <c r="A100" s="1">
        <v>97</v>
      </c>
      <c r="B100" s="2">
        <f t="shared" si="14"/>
        <v>1.6166666666666667</v>
      </c>
      <c r="G100" s="3"/>
      <c r="H100" s="3"/>
      <c r="K100" s="3"/>
      <c r="L100" s="3"/>
      <c r="M100" s="3"/>
      <c r="N100" s="3"/>
      <c r="O100" s="3"/>
      <c r="P100" s="3"/>
      <c r="Q100" s="3"/>
      <c r="R100" s="3"/>
    </row>
    <row r="101" spans="1:18">
      <c r="A101" s="1">
        <v>98</v>
      </c>
      <c r="B101" s="2">
        <f t="shared" si="14"/>
        <v>1.6333333333333333</v>
      </c>
      <c r="G101" s="3"/>
      <c r="H101" s="3"/>
      <c r="K101" s="3"/>
      <c r="L101" s="3"/>
      <c r="M101" s="3"/>
      <c r="N101" s="3"/>
      <c r="O101" s="3"/>
      <c r="P101" s="3"/>
      <c r="Q101" s="3"/>
      <c r="R101" s="3"/>
    </row>
    <row r="102" spans="1:18">
      <c r="A102" s="1">
        <v>99</v>
      </c>
      <c r="B102" s="2">
        <f t="shared" si="14"/>
        <v>1.65</v>
      </c>
      <c r="G102" s="3"/>
      <c r="H102" s="3"/>
      <c r="K102" s="3"/>
      <c r="L102" s="3"/>
      <c r="M102" s="3"/>
      <c r="N102" s="3"/>
      <c r="O102" s="3"/>
      <c r="P102" s="3"/>
      <c r="Q102" s="3"/>
      <c r="R102" s="3"/>
    </row>
    <row r="103" spans="1:18">
      <c r="A103" s="1">
        <v>100</v>
      </c>
      <c r="B103" s="2">
        <f t="shared" si="14"/>
        <v>1.6666666666666667</v>
      </c>
      <c r="G103" s="3"/>
      <c r="H103" s="3"/>
      <c r="K103" s="3"/>
      <c r="L103" s="3"/>
      <c r="M103" s="3"/>
      <c r="N103" s="3"/>
      <c r="O103" s="3"/>
      <c r="P103" s="3"/>
      <c r="Q103" s="3"/>
      <c r="R103" s="3"/>
    </row>
    <row r="104" spans="1:18">
      <c r="A104" s="1">
        <v>101</v>
      </c>
      <c r="B104" s="2">
        <f t="shared" si="14"/>
        <v>1.6833333333333333</v>
      </c>
      <c r="G104" s="3"/>
      <c r="H104" s="3"/>
      <c r="K104" s="3"/>
      <c r="L104" s="3"/>
      <c r="M104" s="3"/>
      <c r="N104" s="3"/>
      <c r="O104" s="3"/>
      <c r="P104" s="3"/>
      <c r="Q104" s="3"/>
      <c r="R104" s="3"/>
    </row>
    <row r="105" spans="1:18">
      <c r="A105" s="1">
        <v>102</v>
      </c>
      <c r="B105" s="2">
        <f t="shared" si="14"/>
        <v>1.7</v>
      </c>
      <c r="G105" s="3"/>
      <c r="H105" s="3"/>
      <c r="K105" s="3"/>
      <c r="L105" s="3"/>
      <c r="M105" s="3"/>
      <c r="N105" s="3"/>
      <c r="O105" s="3"/>
      <c r="P105" s="3"/>
      <c r="Q105" s="3"/>
      <c r="R105" s="3"/>
    </row>
    <row r="106" spans="1:18">
      <c r="A106" s="1">
        <v>103</v>
      </c>
      <c r="B106" s="2">
        <f t="shared" si="14"/>
        <v>1.7166666666666666</v>
      </c>
      <c r="G106" s="3"/>
      <c r="H106" s="3"/>
      <c r="K106" s="3"/>
      <c r="L106" s="3"/>
      <c r="M106" s="3"/>
      <c r="N106" s="3"/>
      <c r="O106" s="3"/>
      <c r="P106" s="3"/>
      <c r="Q106" s="3"/>
      <c r="R106" s="3"/>
    </row>
    <row r="107" spans="1:18">
      <c r="A107" s="1">
        <v>104</v>
      </c>
      <c r="B107" s="2">
        <f t="shared" si="14"/>
        <v>1.7333333333333334</v>
      </c>
      <c r="G107" s="3"/>
      <c r="H107" s="3"/>
      <c r="K107" s="3"/>
      <c r="L107" s="3"/>
      <c r="M107" s="3"/>
      <c r="N107" s="3"/>
      <c r="O107" s="3"/>
      <c r="P107" s="3"/>
      <c r="Q107" s="3"/>
      <c r="R107" s="3"/>
    </row>
    <row r="108" spans="1:18">
      <c r="A108" s="1">
        <v>105</v>
      </c>
      <c r="B108" s="2">
        <f t="shared" si="14"/>
        <v>1.75</v>
      </c>
      <c r="G108" s="3"/>
      <c r="H108" s="3"/>
      <c r="K108" s="3"/>
      <c r="L108" s="3"/>
      <c r="M108" s="3"/>
      <c r="N108" s="3"/>
      <c r="O108" s="3"/>
      <c r="P108" s="3"/>
      <c r="Q108" s="3"/>
      <c r="R108" s="3"/>
    </row>
    <row r="109" spans="1:18">
      <c r="A109" s="1">
        <v>106</v>
      </c>
      <c r="B109" s="2">
        <f t="shared" si="14"/>
        <v>1.7666666666666666</v>
      </c>
      <c r="G109" s="3"/>
      <c r="H109" s="3"/>
      <c r="K109" s="3"/>
      <c r="L109" s="3"/>
      <c r="M109" s="3"/>
      <c r="N109" s="3"/>
      <c r="O109" s="3"/>
      <c r="P109" s="3"/>
      <c r="Q109" s="3"/>
      <c r="R109" s="3"/>
    </row>
    <row r="110" spans="1:18">
      <c r="A110" s="1">
        <v>107</v>
      </c>
      <c r="B110" s="2">
        <f t="shared" si="14"/>
        <v>1.7833333333333334</v>
      </c>
      <c r="G110" s="3"/>
      <c r="H110" s="3"/>
      <c r="K110" s="3"/>
      <c r="L110" s="3"/>
      <c r="M110" s="3"/>
      <c r="N110" s="3"/>
      <c r="O110" s="3"/>
      <c r="P110" s="3"/>
      <c r="Q110" s="3"/>
      <c r="R110" s="3"/>
    </row>
    <row r="111" spans="1:18">
      <c r="A111" s="1">
        <v>108</v>
      </c>
      <c r="B111" s="2">
        <f t="shared" si="14"/>
        <v>1.8</v>
      </c>
      <c r="G111" s="3"/>
      <c r="H111" s="3"/>
      <c r="K111" s="3"/>
      <c r="L111" s="3"/>
      <c r="M111" s="3"/>
      <c r="N111" s="3"/>
      <c r="O111" s="3"/>
      <c r="P111" s="3"/>
      <c r="Q111" s="3"/>
      <c r="R111" s="3"/>
    </row>
    <row r="112" spans="1:18">
      <c r="A112" s="1">
        <v>109</v>
      </c>
      <c r="B112" s="2">
        <f t="shared" si="14"/>
        <v>1.8166666666666667</v>
      </c>
      <c r="G112" s="3"/>
      <c r="H112" s="3"/>
      <c r="K112" s="3"/>
      <c r="L112" s="3"/>
      <c r="M112" s="3"/>
      <c r="N112" s="3"/>
      <c r="O112" s="3"/>
      <c r="P112" s="3"/>
      <c r="Q112" s="3"/>
      <c r="R112" s="3"/>
    </row>
    <row r="113" spans="1:18">
      <c r="A113" s="1">
        <v>110</v>
      </c>
      <c r="B113" s="2">
        <f t="shared" si="14"/>
        <v>1.8333333333333333</v>
      </c>
      <c r="G113" s="3"/>
      <c r="H113" s="3"/>
      <c r="K113" s="3"/>
      <c r="L113" s="3"/>
      <c r="M113" s="3"/>
      <c r="N113" s="3"/>
      <c r="O113" s="3"/>
      <c r="P113" s="3"/>
      <c r="Q113" s="3"/>
      <c r="R113" s="3"/>
    </row>
    <row r="114" spans="1:18">
      <c r="A114" s="1">
        <v>111</v>
      </c>
      <c r="B114" s="2">
        <f t="shared" si="14"/>
        <v>1.85</v>
      </c>
      <c r="G114" s="3"/>
      <c r="H114" s="3"/>
      <c r="K114" s="3"/>
      <c r="L114" s="3"/>
      <c r="M114" s="3"/>
      <c r="N114" s="3"/>
      <c r="O114" s="3"/>
      <c r="P114" s="3"/>
      <c r="Q114" s="3"/>
      <c r="R114" s="3"/>
    </row>
    <row r="115" spans="1:18">
      <c r="A115" s="1">
        <v>112</v>
      </c>
      <c r="B115" s="2">
        <f t="shared" si="14"/>
        <v>1.8666666666666667</v>
      </c>
      <c r="G115" s="3"/>
      <c r="H115" s="3"/>
      <c r="K115" s="3"/>
      <c r="L115" s="3"/>
      <c r="M115" s="3"/>
      <c r="N115" s="3"/>
      <c r="O115" s="3"/>
      <c r="P115" s="3"/>
      <c r="Q115" s="3"/>
      <c r="R115" s="3"/>
    </row>
    <row r="116" spans="1:18">
      <c r="A116" s="1">
        <v>113</v>
      </c>
      <c r="B116" s="2">
        <f t="shared" si="14"/>
        <v>1.8833333333333333</v>
      </c>
      <c r="G116" s="3"/>
      <c r="H116" s="3"/>
      <c r="K116" s="3"/>
      <c r="L116" s="3"/>
      <c r="M116" s="3"/>
      <c r="N116" s="3"/>
      <c r="O116" s="3"/>
      <c r="P116" s="3"/>
      <c r="Q116" s="3"/>
      <c r="R116" s="3"/>
    </row>
    <row r="117" spans="1:18">
      <c r="A117" s="1">
        <v>114</v>
      </c>
      <c r="B117" s="2">
        <f t="shared" si="14"/>
        <v>1.9</v>
      </c>
      <c r="G117" s="3"/>
      <c r="H117" s="3"/>
      <c r="K117" s="3"/>
      <c r="L117" s="3"/>
      <c r="M117" s="3"/>
      <c r="N117" s="3"/>
      <c r="O117" s="3"/>
      <c r="P117" s="3"/>
      <c r="Q117" s="3"/>
      <c r="R117" s="3"/>
    </row>
    <row r="118" spans="1:18">
      <c r="A118" s="1">
        <v>115</v>
      </c>
      <c r="B118" s="2">
        <f t="shared" si="14"/>
        <v>1.9166666666666667</v>
      </c>
      <c r="G118" s="3"/>
      <c r="H118" s="3"/>
      <c r="K118" s="3"/>
      <c r="L118" s="3"/>
      <c r="M118" s="3"/>
      <c r="N118" s="3"/>
      <c r="O118" s="3"/>
      <c r="P118" s="3"/>
      <c r="Q118" s="3"/>
      <c r="R118" s="3"/>
    </row>
    <row r="119" spans="1:18">
      <c r="A119" s="1">
        <v>116</v>
      </c>
      <c r="B119" s="2">
        <f t="shared" si="14"/>
        <v>1.9333333333333333</v>
      </c>
      <c r="G119" s="3"/>
      <c r="H119" s="3"/>
      <c r="K119" s="3"/>
      <c r="L119" s="3"/>
      <c r="M119" s="3"/>
      <c r="N119" s="3"/>
      <c r="O119" s="3"/>
      <c r="P119" s="3"/>
      <c r="Q119" s="3"/>
      <c r="R119" s="3"/>
    </row>
    <row r="120" spans="1:18">
      <c r="A120" s="1">
        <v>117</v>
      </c>
      <c r="B120" s="2">
        <f t="shared" si="14"/>
        <v>1.95</v>
      </c>
      <c r="G120" s="3"/>
      <c r="H120" s="3"/>
      <c r="K120" s="3"/>
      <c r="L120" s="3"/>
      <c r="M120" s="3"/>
      <c r="N120" s="3"/>
      <c r="O120" s="3"/>
      <c r="P120" s="3"/>
      <c r="Q120" s="3"/>
      <c r="R120" s="3"/>
    </row>
    <row r="121" spans="1:18">
      <c r="A121" s="1">
        <v>118</v>
      </c>
      <c r="B121" s="2">
        <f t="shared" si="14"/>
        <v>1.9666666666666666</v>
      </c>
      <c r="G121" s="3"/>
      <c r="H121" s="3"/>
      <c r="K121" s="3"/>
      <c r="L121" s="3"/>
      <c r="M121" s="3"/>
      <c r="N121" s="3"/>
      <c r="O121" s="3"/>
      <c r="P121" s="3"/>
      <c r="Q121" s="3"/>
      <c r="R121" s="3"/>
    </row>
    <row r="122" spans="1:18">
      <c r="A122" s="1">
        <v>119</v>
      </c>
      <c r="B122" s="2">
        <f t="shared" si="14"/>
        <v>1.9833333333333334</v>
      </c>
      <c r="G122" s="3"/>
      <c r="H122" s="3"/>
      <c r="K122" s="3"/>
      <c r="L122" s="3"/>
      <c r="M122" s="3"/>
      <c r="N122" s="3"/>
      <c r="O122" s="3"/>
      <c r="P122" s="3"/>
      <c r="Q122" s="3"/>
      <c r="R122" s="3"/>
    </row>
    <row r="123" spans="1:18">
      <c r="A123" s="1">
        <v>120</v>
      </c>
      <c r="B123" s="2">
        <f t="shared" si="14"/>
        <v>2</v>
      </c>
      <c r="G123" s="3"/>
      <c r="H123" s="3"/>
      <c r="K123" s="3"/>
      <c r="L123" s="3"/>
      <c r="M123" s="3"/>
      <c r="N123" s="3"/>
      <c r="O123" s="3"/>
      <c r="P123" s="3"/>
      <c r="Q123" s="3"/>
      <c r="R123" s="3"/>
    </row>
    <row r="124" spans="1:18">
      <c r="A124" s="1">
        <v>121</v>
      </c>
      <c r="B124" s="2">
        <f t="shared" si="14"/>
        <v>2.0166666666666666</v>
      </c>
      <c r="G124" s="3"/>
      <c r="H124" s="3"/>
      <c r="K124" s="3"/>
      <c r="L124" s="3"/>
      <c r="M124" s="3"/>
      <c r="N124" s="3"/>
      <c r="O124" s="3"/>
      <c r="P124" s="3"/>
      <c r="Q124" s="3"/>
      <c r="R124" s="3"/>
    </row>
    <row r="125" spans="1:18">
      <c r="A125" s="1">
        <v>122</v>
      </c>
      <c r="B125" s="2">
        <f t="shared" si="14"/>
        <v>2.0333333333333332</v>
      </c>
      <c r="G125" s="3"/>
      <c r="H125" s="3"/>
      <c r="K125" s="3"/>
      <c r="L125" s="3"/>
      <c r="M125" s="3"/>
      <c r="N125" s="3"/>
      <c r="O125" s="3"/>
      <c r="P125" s="3"/>
      <c r="Q125" s="3"/>
      <c r="R125" s="3"/>
    </row>
    <row r="126" spans="1:18">
      <c r="A126" s="1">
        <v>123</v>
      </c>
      <c r="B126" s="2">
        <f t="shared" si="14"/>
        <v>2.0499999999999998</v>
      </c>
      <c r="G126" s="3"/>
      <c r="H126" s="3"/>
      <c r="K126" s="3"/>
      <c r="L126" s="3"/>
      <c r="M126" s="3"/>
      <c r="N126" s="3"/>
      <c r="O126" s="3"/>
      <c r="P126" s="3"/>
      <c r="Q126" s="3"/>
      <c r="R126" s="3"/>
    </row>
    <row r="127" spans="1:18">
      <c r="A127" s="1">
        <v>124</v>
      </c>
      <c r="B127" s="2">
        <f t="shared" si="14"/>
        <v>2.0666666666666669</v>
      </c>
      <c r="G127" s="3"/>
      <c r="H127" s="3"/>
      <c r="K127" s="3"/>
      <c r="L127" s="3"/>
      <c r="M127" s="3"/>
      <c r="N127" s="3"/>
      <c r="O127" s="3"/>
      <c r="P127" s="3"/>
      <c r="Q127" s="3"/>
      <c r="R127" s="3"/>
    </row>
    <row r="128" spans="1:18">
      <c r="A128" s="1">
        <v>125</v>
      </c>
      <c r="B128" s="2">
        <f t="shared" si="14"/>
        <v>2.0833333333333335</v>
      </c>
      <c r="G128" s="3"/>
      <c r="H128" s="3"/>
      <c r="K128" s="3"/>
      <c r="L128" s="3"/>
      <c r="M128" s="3"/>
      <c r="N128" s="3"/>
      <c r="O128" s="3"/>
      <c r="P128" s="3"/>
      <c r="Q128" s="3"/>
      <c r="R128" s="3"/>
    </row>
    <row r="129" spans="1:18">
      <c r="A129" s="1">
        <v>126</v>
      </c>
      <c r="B129" s="2">
        <f t="shared" si="14"/>
        <v>2.1</v>
      </c>
      <c r="G129" s="3"/>
      <c r="H129" s="3"/>
      <c r="K129" s="3"/>
      <c r="L129" s="3"/>
      <c r="M129" s="3"/>
      <c r="N129" s="3"/>
      <c r="O129" s="3"/>
      <c r="P129" s="3"/>
      <c r="Q129" s="3"/>
      <c r="R129" s="3"/>
    </row>
    <row r="130" spans="1:18">
      <c r="A130" s="1">
        <v>127</v>
      </c>
      <c r="B130" s="2">
        <f t="shared" si="14"/>
        <v>2.1166666666666667</v>
      </c>
      <c r="G130" s="3"/>
      <c r="H130" s="3"/>
      <c r="K130" s="3"/>
      <c r="L130" s="3"/>
      <c r="M130" s="3"/>
      <c r="N130" s="3"/>
      <c r="O130" s="3"/>
      <c r="P130" s="3"/>
      <c r="Q130" s="3"/>
      <c r="R130" s="3"/>
    </row>
    <row r="131" spans="1:18">
      <c r="A131" s="1">
        <v>128</v>
      </c>
      <c r="B131" s="2">
        <f t="shared" ref="B131:B194" si="19">A131/60</f>
        <v>2.1333333333333333</v>
      </c>
      <c r="G131" s="3"/>
      <c r="H131" s="3"/>
      <c r="K131" s="3"/>
      <c r="L131" s="3"/>
      <c r="M131" s="3"/>
      <c r="N131" s="3"/>
      <c r="O131" s="3"/>
      <c r="P131" s="3"/>
      <c r="Q131" s="3"/>
      <c r="R131" s="3"/>
    </row>
    <row r="132" spans="1:18">
      <c r="A132" s="1">
        <v>129</v>
      </c>
      <c r="B132" s="2">
        <f t="shared" si="19"/>
        <v>2.15</v>
      </c>
      <c r="G132" s="3"/>
      <c r="H132" s="3"/>
      <c r="K132" s="3"/>
      <c r="L132" s="3"/>
      <c r="M132" s="3"/>
      <c r="N132" s="3"/>
      <c r="O132" s="3"/>
      <c r="P132" s="3"/>
      <c r="Q132" s="3"/>
      <c r="R132" s="3"/>
    </row>
    <row r="133" spans="1:18">
      <c r="A133" s="1">
        <v>130</v>
      </c>
      <c r="B133" s="2">
        <f t="shared" si="19"/>
        <v>2.1666666666666665</v>
      </c>
      <c r="G133" s="3"/>
      <c r="H133" s="3"/>
      <c r="K133" s="3"/>
      <c r="L133" s="3"/>
      <c r="M133" s="3"/>
      <c r="N133" s="3"/>
      <c r="O133" s="3"/>
      <c r="P133" s="3"/>
      <c r="Q133" s="3"/>
      <c r="R133" s="3"/>
    </row>
    <row r="134" spans="1:18">
      <c r="A134" s="1">
        <v>131</v>
      </c>
      <c r="B134" s="2">
        <f t="shared" si="19"/>
        <v>2.1833333333333331</v>
      </c>
      <c r="G134" s="3"/>
      <c r="H134" s="3"/>
      <c r="K134" s="3"/>
      <c r="L134" s="3"/>
      <c r="M134" s="3"/>
      <c r="N134" s="3"/>
      <c r="O134" s="3"/>
      <c r="P134" s="3"/>
      <c r="Q134" s="3"/>
      <c r="R134" s="3"/>
    </row>
    <row r="135" spans="1:18">
      <c r="A135" s="1">
        <v>132</v>
      </c>
      <c r="B135" s="2">
        <f t="shared" si="19"/>
        <v>2.2000000000000002</v>
      </c>
      <c r="G135" s="3"/>
      <c r="H135" s="3"/>
      <c r="K135" s="3"/>
      <c r="L135" s="3"/>
      <c r="M135" s="3"/>
      <c r="N135" s="3"/>
      <c r="O135" s="3"/>
      <c r="P135" s="3"/>
      <c r="Q135" s="3"/>
      <c r="R135" s="3"/>
    </row>
    <row r="136" spans="1:18">
      <c r="A136" s="1">
        <v>133</v>
      </c>
      <c r="B136" s="2">
        <f t="shared" si="19"/>
        <v>2.2166666666666668</v>
      </c>
      <c r="G136" s="3"/>
      <c r="H136" s="3"/>
      <c r="K136" s="3"/>
      <c r="L136" s="3"/>
      <c r="M136" s="3"/>
      <c r="N136" s="3"/>
      <c r="O136" s="3"/>
      <c r="P136" s="3"/>
      <c r="Q136" s="3"/>
      <c r="R136" s="3"/>
    </row>
    <row r="137" spans="1:18">
      <c r="A137" s="1">
        <v>134</v>
      </c>
      <c r="B137" s="2">
        <f t="shared" si="19"/>
        <v>2.2333333333333334</v>
      </c>
      <c r="G137" s="3"/>
      <c r="H137" s="3"/>
      <c r="K137" s="3"/>
      <c r="L137" s="3"/>
      <c r="M137" s="3"/>
      <c r="N137" s="3"/>
      <c r="O137" s="3"/>
      <c r="P137" s="3"/>
      <c r="Q137" s="3"/>
      <c r="R137" s="3"/>
    </row>
    <row r="138" spans="1:18">
      <c r="A138" s="1">
        <v>135</v>
      </c>
      <c r="B138" s="2">
        <f t="shared" si="19"/>
        <v>2.25</v>
      </c>
      <c r="G138" s="3"/>
      <c r="H138" s="3"/>
      <c r="K138" s="3"/>
      <c r="L138" s="3"/>
      <c r="M138" s="3"/>
      <c r="N138" s="3"/>
      <c r="O138" s="3"/>
      <c r="P138" s="3"/>
      <c r="Q138" s="3"/>
      <c r="R138" s="3"/>
    </row>
    <row r="139" spans="1:18">
      <c r="A139" s="1">
        <v>136</v>
      </c>
      <c r="B139" s="2">
        <f t="shared" si="19"/>
        <v>2.2666666666666666</v>
      </c>
      <c r="G139" s="3"/>
      <c r="H139" s="3"/>
      <c r="K139" s="3"/>
      <c r="L139" s="3"/>
      <c r="M139" s="3"/>
      <c r="N139" s="3"/>
      <c r="O139" s="3"/>
      <c r="P139" s="3"/>
      <c r="Q139" s="3"/>
      <c r="R139" s="3"/>
    </row>
    <row r="140" spans="1:18">
      <c r="A140" s="1">
        <v>137</v>
      </c>
      <c r="B140" s="2">
        <f t="shared" si="19"/>
        <v>2.2833333333333332</v>
      </c>
      <c r="G140" s="3"/>
      <c r="H140" s="3"/>
      <c r="K140" s="3"/>
      <c r="L140" s="3"/>
      <c r="M140" s="3"/>
      <c r="N140" s="3"/>
      <c r="O140" s="3"/>
      <c r="P140" s="3"/>
      <c r="Q140" s="3"/>
      <c r="R140" s="3"/>
    </row>
    <row r="141" spans="1:18">
      <c r="A141" s="1">
        <v>138</v>
      </c>
      <c r="B141" s="2">
        <f t="shared" si="19"/>
        <v>2.2999999999999998</v>
      </c>
      <c r="G141" s="3"/>
      <c r="H141" s="3"/>
      <c r="K141" s="3"/>
      <c r="L141" s="3"/>
      <c r="M141" s="3"/>
      <c r="N141" s="3"/>
      <c r="O141" s="3"/>
      <c r="P141" s="3"/>
      <c r="Q141" s="3"/>
      <c r="R141" s="3"/>
    </row>
    <row r="142" spans="1:18">
      <c r="A142" s="1">
        <v>139</v>
      </c>
      <c r="B142" s="2">
        <f t="shared" si="19"/>
        <v>2.3166666666666669</v>
      </c>
      <c r="G142" s="3"/>
      <c r="H142" s="3"/>
      <c r="K142" s="3"/>
      <c r="L142" s="3"/>
      <c r="M142" s="3"/>
      <c r="N142" s="3"/>
      <c r="O142" s="3"/>
      <c r="P142" s="3"/>
      <c r="Q142" s="3"/>
      <c r="R142" s="3"/>
    </row>
    <row r="143" spans="1:18">
      <c r="A143" s="1">
        <v>140</v>
      </c>
      <c r="B143" s="2">
        <f t="shared" si="19"/>
        <v>2.3333333333333335</v>
      </c>
      <c r="G143" s="3"/>
      <c r="H143" s="3"/>
      <c r="K143" s="3"/>
      <c r="L143" s="3"/>
      <c r="M143" s="3"/>
      <c r="N143" s="3"/>
      <c r="O143" s="3"/>
      <c r="P143" s="3"/>
      <c r="Q143" s="3"/>
      <c r="R143" s="3"/>
    </row>
    <row r="144" spans="1:18">
      <c r="A144" s="1">
        <v>141</v>
      </c>
      <c r="B144" s="2">
        <f t="shared" si="19"/>
        <v>2.35</v>
      </c>
      <c r="G144" s="3"/>
      <c r="H144" s="3"/>
      <c r="K144" s="3"/>
      <c r="L144" s="3"/>
      <c r="M144" s="3"/>
      <c r="N144" s="3"/>
      <c r="O144" s="3"/>
      <c r="P144" s="3"/>
      <c r="Q144" s="3"/>
      <c r="R144" s="3"/>
    </row>
    <row r="145" spans="1:18">
      <c r="A145" s="1">
        <v>142</v>
      </c>
      <c r="B145" s="2">
        <f t="shared" si="19"/>
        <v>2.3666666666666667</v>
      </c>
      <c r="G145" s="3"/>
      <c r="H145" s="3"/>
      <c r="K145" s="3"/>
      <c r="L145" s="3"/>
      <c r="M145" s="3"/>
      <c r="N145" s="3"/>
      <c r="O145" s="3"/>
      <c r="P145" s="3"/>
      <c r="Q145" s="3"/>
      <c r="R145" s="3"/>
    </row>
    <row r="146" spans="1:18">
      <c r="A146" s="1">
        <v>143</v>
      </c>
      <c r="B146" s="2">
        <f t="shared" si="19"/>
        <v>2.3833333333333333</v>
      </c>
      <c r="G146" s="3"/>
      <c r="H146" s="3"/>
      <c r="K146" s="3"/>
      <c r="L146" s="3"/>
      <c r="M146" s="3"/>
      <c r="N146" s="3"/>
      <c r="O146" s="3"/>
      <c r="P146" s="3"/>
      <c r="Q146" s="3"/>
      <c r="R146" s="3"/>
    </row>
    <row r="147" spans="1:18">
      <c r="A147" s="1">
        <v>144</v>
      </c>
      <c r="B147" s="2">
        <f t="shared" si="19"/>
        <v>2.4</v>
      </c>
      <c r="G147" s="3"/>
      <c r="H147" s="3"/>
      <c r="K147" s="3"/>
      <c r="L147" s="3"/>
      <c r="M147" s="3"/>
      <c r="N147" s="3"/>
      <c r="O147" s="3"/>
      <c r="P147" s="3"/>
      <c r="Q147" s="3"/>
      <c r="R147" s="3"/>
    </row>
    <row r="148" spans="1:18">
      <c r="A148" s="1">
        <v>145</v>
      </c>
      <c r="B148" s="2">
        <f t="shared" si="19"/>
        <v>2.4166666666666665</v>
      </c>
      <c r="G148" s="3"/>
      <c r="H148" s="3"/>
      <c r="K148" s="3"/>
      <c r="L148" s="3"/>
      <c r="M148" s="3"/>
      <c r="N148" s="3"/>
      <c r="O148" s="3"/>
      <c r="P148" s="3"/>
      <c r="Q148" s="3"/>
      <c r="R148" s="3"/>
    </row>
    <row r="149" spans="1:18">
      <c r="A149" s="1">
        <v>146</v>
      </c>
      <c r="B149" s="2">
        <f t="shared" si="19"/>
        <v>2.4333333333333331</v>
      </c>
      <c r="G149" s="3"/>
      <c r="H149" s="3"/>
      <c r="K149" s="3"/>
      <c r="L149" s="3"/>
      <c r="M149" s="3"/>
      <c r="N149" s="3"/>
      <c r="O149" s="3"/>
      <c r="P149" s="3"/>
      <c r="Q149" s="3"/>
      <c r="R149" s="3"/>
    </row>
    <row r="150" spans="1:18">
      <c r="A150" s="1">
        <v>147</v>
      </c>
      <c r="B150" s="2">
        <f t="shared" si="19"/>
        <v>2.4500000000000002</v>
      </c>
      <c r="G150" s="3"/>
      <c r="H150" s="3"/>
      <c r="K150" s="3"/>
      <c r="L150" s="3"/>
      <c r="M150" s="3"/>
      <c r="N150" s="3"/>
      <c r="O150" s="3"/>
      <c r="P150" s="3"/>
      <c r="Q150" s="3"/>
      <c r="R150" s="3"/>
    </row>
    <row r="151" spans="1:18">
      <c r="A151" s="1">
        <v>148</v>
      </c>
      <c r="B151" s="2">
        <f t="shared" si="19"/>
        <v>2.4666666666666668</v>
      </c>
      <c r="G151" s="3"/>
      <c r="H151" s="3"/>
      <c r="K151" s="3"/>
      <c r="L151" s="3"/>
      <c r="M151" s="3"/>
      <c r="N151" s="3"/>
      <c r="O151" s="3"/>
      <c r="P151" s="3"/>
      <c r="Q151" s="3"/>
      <c r="R151" s="3"/>
    </row>
    <row r="152" spans="1:18">
      <c r="A152" s="1">
        <v>149</v>
      </c>
      <c r="B152" s="2">
        <f t="shared" si="19"/>
        <v>2.4833333333333334</v>
      </c>
      <c r="G152" s="3"/>
      <c r="H152" s="3"/>
      <c r="K152" s="3"/>
      <c r="L152" s="3"/>
      <c r="M152" s="3"/>
      <c r="N152" s="3"/>
      <c r="O152" s="3"/>
      <c r="P152" s="3"/>
      <c r="Q152" s="3"/>
      <c r="R152" s="3"/>
    </row>
    <row r="153" spans="1:18">
      <c r="A153" s="1">
        <v>150</v>
      </c>
      <c r="B153" s="2">
        <f t="shared" si="19"/>
        <v>2.5</v>
      </c>
      <c r="G153" s="3"/>
      <c r="H153" s="3"/>
      <c r="K153" s="3"/>
      <c r="L153" s="3"/>
      <c r="M153" s="3"/>
      <c r="N153" s="3"/>
      <c r="O153" s="3"/>
      <c r="P153" s="3"/>
      <c r="Q153" s="3"/>
      <c r="R153" s="3"/>
    </row>
    <row r="154" spans="1:18">
      <c r="A154" s="1">
        <v>151</v>
      </c>
      <c r="B154" s="2">
        <f t="shared" si="19"/>
        <v>2.5166666666666666</v>
      </c>
      <c r="G154" s="3"/>
      <c r="H154" s="3"/>
      <c r="K154" s="3"/>
      <c r="L154" s="3"/>
      <c r="M154" s="3"/>
      <c r="N154" s="3"/>
      <c r="O154" s="3"/>
      <c r="P154" s="3"/>
      <c r="Q154" s="3"/>
      <c r="R154" s="3"/>
    </row>
    <row r="155" spans="1:18">
      <c r="A155" s="1">
        <v>152</v>
      </c>
      <c r="B155" s="2">
        <f t="shared" si="19"/>
        <v>2.5333333333333332</v>
      </c>
      <c r="G155" s="3"/>
      <c r="H155" s="3"/>
      <c r="K155" s="3"/>
      <c r="L155" s="3"/>
      <c r="M155" s="3"/>
      <c r="N155" s="3"/>
      <c r="O155" s="3"/>
      <c r="P155" s="3"/>
      <c r="Q155" s="3"/>
      <c r="R155" s="3"/>
    </row>
    <row r="156" spans="1:18">
      <c r="A156" s="1">
        <v>153</v>
      </c>
      <c r="B156" s="2">
        <f t="shared" si="19"/>
        <v>2.5499999999999998</v>
      </c>
      <c r="G156" s="3"/>
      <c r="H156" s="3"/>
      <c r="K156" s="3"/>
      <c r="L156" s="3"/>
      <c r="M156" s="3"/>
      <c r="N156" s="3"/>
      <c r="O156" s="3"/>
      <c r="P156" s="3"/>
      <c r="Q156" s="3"/>
      <c r="R156" s="3"/>
    </row>
    <row r="157" spans="1:18">
      <c r="A157" s="1">
        <v>154</v>
      </c>
      <c r="B157" s="2">
        <f t="shared" si="19"/>
        <v>2.5666666666666669</v>
      </c>
      <c r="G157" s="3"/>
      <c r="H157" s="3"/>
      <c r="K157" s="3"/>
      <c r="L157" s="3"/>
      <c r="M157" s="3"/>
      <c r="N157" s="3"/>
      <c r="O157" s="3"/>
      <c r="P157" s="3"/>
      <c r="Q157" s="3"/>
      <c r="R157" s="3"/>
    </row>
    <row r="158" spans="1:18">
      <c r="A158" s="1">
        <v>155</v>
      </c>
      <c r="B158" s="2">
        <f t="shared" si="19"/>
        <v>2.5833333333333335</v>
      </c>
      <c r="G158" s="3"/>
      <c r="H158" s="3"/>
      <c r="K158" s="3"/>
      <c r="L158" s="3"/>
      <c r="M158" s="3"/>
      <c r="N158" s="3"/>
      <c r="O158" s="3"/>
      <c r="P158" s="3"/>
      <c r="Q158" s="3"/>
      <c r="R158" s="3"/>
    </row>
    <row r="159" spans="1:18">
      <c r="A159" s="1">
        <v>156</v>
      </c>
      <c r="B159" s="2">
        <f t="shared" si="19"/>
        <v>2.6</v>
      </c>
      <c r="G159" s="3"/>
      <c r="H159" s="3"/>
      <c r="K159" s="3"/>
      <c r="L159" s="3"/>
      <c r="M159" s="3"/>
      <c r="N159" s="3"/>
      <c r="O159" s="3"/>
      <c r="P159" s="3"/>
      <c r="Q159" s="3"/>
      <c r="R159" s="3"/>
    </row>
    <row r="160" spans="1:18">
      <c r="A160" s="1">
        <v>157</v>
      </c>
      <c r="B160" s="2">
        <f t="shared" si="19"/>
        <v>2.6166666666666667</v>
      </c>
      <c r="G160" s="3"/>
      <c r="H160" s="3"/>
      <c r="K160" s="3"/>
      <c r="L160" s="3"/>
      <c r="M160" s="3"/>
      <c r="N160" s="3"/>
      <c r="O160" s="3"/>
      <c r="P160" s="3"/>
      <c r="Q160" s="3"/>
      <c r="R160" s="3"/>
    </row>
    <row r="161" spans="1:18">
      <c r="A161" s="1">
        <v>158</v>
      </c>
      <c r="B161" s="2">
        <f t="shared" si="19"/>
        <v>2.6333333333333333</v>
      </c>
      <c r="G161" s="3"/>
      <c r="H161" s="3"/>
      <c r="K161" s="3"/>
      <c r="L161" s="3"/>
      <c r="M161" s="3"/>
      <c r="N161" s="3"/>
      <c r="O161" s="3"/>
      <c r="P161" s="3"/>
      <c r="Q161" s="3"/>
      <c r="R161" s="3"/>
    </row>
    <row r="162" spans="1:18">
      <c r="A162" s="1">
        <v>159</v>
      </c>
      <c r="B162" s="2">
        <f t="shared" si="19"/>
        <v>2.65</v>
      </c>
      <c r="G162" s="3"/>
      <c r="H162" s="3"/>
      <c r="K162" s="3"/>
      <c r="L162" s="3"/>
      <c r="M162" s="3"/>
      <c r="N162" s="3"/>
      <c r="O162" s="3"/>
      <c r="P162" s="3"/>
      <c r="Q162" s="3"/>
      <c r="R162" s="3"/>
    </row>
    <row r="163" spans="1:18">
      <c r="A163" s="1">
        <v>160</v>
      </c>
      <c r="B163" s="2">
        <f t="shared" si="19"/>
        <v>2.6666666666666665</v>
      </c>
      <c r="G163" s="3"/>
      <c r="H163" s="3"/>
      <c r="K163" s="3"/>
      <c r="L163" s="3"/>
      <c r="M163" s="3"/>
      <c r="N163" s="3"/>
      <c r="O163" s="3"/>
      <c r="P163" s="3"/>
      <c r="Q163" s="3"/>
      <c r="R163" s="3"/>
    </row>
    <row r="164" spans="1:18">
      <c r="A164" s="1">
        <v>161</v>
      </c>
      <c r="B164" s="2">
        <f t="shared" si="19"/>
        <v>2.6833333333333331</v>
      </c>
      <c r="G164" s="3"/>
      <c r="H164" s="3"/>
      <c r="K164" s="3"/>
      <c r="L164" s="3"/>
      <c r="M164" s="3"/>
      <c r="N164" s="3"/>
      <c r="O164" s="3"/>
      <c r="P164" s="3"/>
      <c r="Q164" s="3"/>
      <c r="R164" s="3"/>
    </row>
    <row r="165" spans="1:18">
      <c r="A165" s="1">
        <v>162</v>
      </c>
      <c r="B165" s="2">
        <f t="shared" si="19"/>
        <v>2.7</v>
      </c>
      <c r="G165" s="3"/>
      <c r="H165" s="3"/>
      <c r="K165" s="3"/>
      <c r="L165" s="3"/>
      <c r="M165" s="3"/>
      <c r="N165" s="3"/>
      <c r="O165" s="3"/>
      <c r="P165" s="3"/>
      <c r="Q165" s="3"/>
      <c r="R165" s="3"/>
    </row>
    <row r="166" spans="1:18">
      <c r="A166" s="1">
        <v>163</v>
      </c>
      <c r="B166" s="2">
        <f t="shared" si="19"/>
        <v>2.7166666666666668</v>
      </c>
      <c r="G166" s="3"/>
      <c r="H166" s="3"/>
      <c r="K166" s="3"/>
      <c r="L166" s="3"/>
      <c r="M166" s="3"/>
      <c r="N166" s="3"/>
      <c r="O166" s="3"/>
      <c r="P166" s="3"/>
      <c r="Q166" s="3"/>
      <c r="R166" s="3"/>
    </row>
    <row r="167" spans="1:18">
      <c r="A167" s="1">
        <v>164</v>
      </c>
      <c r="B167" s="2">
        <f t="shared" si="19"/>
        <v>2.7333333333333334</v>
      </c>
      <c r="G167" s="3"/>
      <c r="H167" s="3"/>
      <c r="K167" s="3"/>
      <c r="L167" s="3"/>
      <c r="M167" s="3"/>
      <c r="N167" s="3"/>
      <c r="O167" s="3"/>
      <c r="P167" s="3"/>
      <c r="Q167" s="3"/>
      <c r="R167" s="3"/>
    </row>
    <row r="168" spans="1:18">
      <c r="A168" s="1">
        <v>165</v>
      </c>
      <c r="B168" s="2">
        <f t="shared" si="19"/>
        <v>2.75</v>
      </c>
      <c r="G168" s="3"/>
      <c r="H168" s="3"/>
      <c r="K168" s="3"/>
      <c r="L168" s="3"/>
      <c r="M168" s="3"/>
      <c r="N168" s="3"/>
      <c r="O168" s="3"/>
      <c r="P168" s="3"/>
      <c r="Q168" s="3"/>
      <c r="R168" s="3"/>
    </row>
    <row r="169" spans="1:18">
      <c r="A169" s="1">
        <v>166</v>
      </c>
      <c r="B169" s="2">
        <f t="shared" si="19"/>
        <v>2.7666666666666666</v>
      </c>
      <c r="G169" s="3"/>
      <c r="H169" s="3"/>
      <c r="K169" s="3"/>
      <c r="L169" s="3"/>
      <c r="M169" s="3"/>
      <c r="N169" s="3"/>
      <c r="O169" s="3"/>
      <c r="P169" s="3"/>
      <c r="Q169" s="3"/>
      <c r="R169" s="3"/>
    </row>
    <row r="170" spans="1:18">
      <c r="A170" s="1">
        <v>167</v>
      </c>
      <c r="B170" s="2">
        <f t="shared" si="19"/>
        <v>2.7833333333333332</v>
      </c>
      <c r="G170" s="3"/>
      <c r="H170" s="3"/>
      <c r="K170" s="3"/>
      <c r="L170" s="3"/>
      <c r="M170" s="3"/>
      <c r="N170" s="3"/>
      <c r="O170" s="3"/>
      <c r="P170" s="3"/>
      <c r="Q170" s="3"/>
      <c r="R170" s="3"/>
    </row>
    <row r="171" spans="1:18">
      <c r="A171" s="1">
        <v>168</v>
      </c>
      <c r="B171" s="2">
        <f t="shared" si="19"/>
        <v>2.8</v>
      </c>
      <c r="G171" s="3"/>
      <c r="H171" s="3"/>
      <c r="K171" s="3"/>
      <c r="L171" s="3"/>
      <c r="M171" s="3"/>
      <c r="N171" s="3"/>
      <c r="O171" s="3"/>
      <c r="P171" s="3"/>
      <c r="Q171" s="3"/>
      <c r="R171" s="3"/>
    </row>
    <row r="172" spans="1:18">
      <c r="A172" s="1">
        <v>169</v>
      </c>
      <c r="B172" s="2">
        <f t="shared" si="19"/>
        <v>2.8166666666666669</v>
      </c>
      <c r="G172" s="3"/>
      <c r="H172" s="3"/>
      <c r="K172" s="3"/>
      <c r="L172" s="3"/>
      <c r="M172" s="3"/>
      <c r="N172" s="3"/>
      <c r="O172" s="3"/>
      <c r="P172" s="3"/>
      <c r="Q172" s="3"/>
      <c r="R172" s="3"/>
    </row>
    <row r="173" spans="1:18">
      <c r="A173" s="1">
        <v>170</v>
      </c>
      <c r="B173" s="2">
        <f t="shared" si="19"/>
        <v>2.8333333333333335</v>
      </c>
      <c r="G173" s="3"/>
      <c r="H173" s="3"/>
      <c r="K173" s="3"/>
      <c r="L173" s="3"/>
      <c r="M173" s="3"/>
      <c r="N173" s="3"/>
      <c r="O173" s="3"/>
      <c r="P173" s="3"/>
      <c r="Q173" s="3"/>
      <c r="R173" s="3"/>
    </row>
    <row r="174" spans="1:18">
      <c r="A174" s="1">
        <v>171</v>
      </c>
      <c r="B174" s="2">
        <f t="shared" si="19"/>
        <v>2.85</v>
      </c>
      <c r="G174" s="3"/>
      <c r="H174" s="3"/>
      <c r="K174" s="3"/>
      <c r="L174" s="3"/>
      <c r="M174" s="3"/>
      <c r="N174" s="3"/>
      <c r="O174" s="3"/>
      <c r="P174" s="3"/>
      <c r="Q174" s="3"/>
      <c r="R174" s="3"/>
    </row>
    <row r="175" spans="1:18">
      <c r="A175" s="1">
        <v>172</v>
      </c>
      <c r="B175" s="2">
        <f t="shared" si="19"/>
        <v>2.8666666666666667</v>
      </c>
      <c r="G175" s="3"/>
      <c r="H175" s="3"/>
      <c r="K175" s="3"/>
      <c r="L175" s="3"/>
      <c r="M175" s="3"/>
      <c r="N175" s="3"/>
      <c r="O175" s="3"/>
      <c r="P175" s="3"/>
      <c r="Q175" s="3"/>
      <c r="R175" s="3"/>
    </row>
    <row r="176" spans="1:18">
      <c r="A176" s="1">
        <v>173</v>
      </c>
      <c r="B176" s="2">
        <f t="shared" si="19"/>
        <v>2.8833333333333333</v>
      </c>
      <c r="G176" s="3"/>
      <c r="H176" s="3"/>
      <c r="K176" s="3"/>
      <c r="L176" s="3"/>
      <c r="M176" s="3"/>
      <c r="N176" s="3"/>
      <c r="O176" s="3"/>
      <c r="P176" s="3"/>
      <c r="Q176" s="3"/>
      <c r="R176" s="3"/>
    </row>
    <row r="177" spans="1:18">
      <c r="A177" s="1">
        <v>174</v>
      </c>
      <c r="B177" s="2">
        <f t="shared" si="19"/>
        <v>2.9</v>
      </c>
      <c r="G177" s="3"/>
      <c r="H177" s="3"/>
      <c r="K177" s="3"/>
      <c r="L177" s="3"/>
      <c r="M177" s="3"/>
      <c r="N177" s="3"/>
      <c r="O177" s="3"/>
      <c r="P177" s="3"/>
      <c r="Q177" s="3"/>
      <c r="R177" s="3"/>
    </row>
    <row r="178" spans="1:18">
      <c r="A178" s="1">
        <v>175</v>
      </c>
      <c r="B178" s="2">
        <f t="shared" si="19"/>
        <v>2.9166666666666665</v>
      </c>
      <c r="G178" s="3"/>
      <c r="H178" s="3"/>
      <c r="K178" s="3"/>
      <c r="L178" s="3"/>
      <c r="M178" s="3"/>
      <c r="N178" s="3"/>
      <c r="O178" s="3"/>
      <c r="P178" s="3"/>
      <c r="Q178" s="3"/>
      <c r="R178" s="3"/>
    </row>
    <row r="179" spans="1:18">
      <c r="A179" s="1">
        <v>176</v>
      </c>
      <c r="B179" s="2">
        <f t="shared" si="19"/>
        <v>2.9333333333333331</v>
      </c>
      <c r="G179" s="3"/>
      <c r="H179" s="3"/>
      <c r="K179" s="3"/>
      <c r="L179" s="3"/>
      <c r="M179" s="3"/>
      <c r="N179" s="3"/>
      <c r="O179" s="3"/>
      <c r="P179" s="3"/>
      <c r="Q179" s="3"/>
      <c r="R179" s="3"/>
    </row>
    <row r="180" spans="1:18">
      <c r="A180" s="1">
        <v>177</v>
      </c>
      <c r="B180" s="2">
        <f t="shared" si="19"/>
        <v>2.95</v>
      </c>
      <c r="G180" s="3"/>
      <c r="H180" s="3"/>
      <c r="K180" s="3"/>
      <c r="L180" s="3"/>
      <c r="M180" s="3"/>
      <c r="N180" s="3"/>
      <c r="O180" s="3"/>
      <c r="P180" s="3"/>
      <c r="Q180" s="3"/>
      <c r="R180" s="3"/>
    </row>
    <row r="181" spans="1:18">
      <c r="A181" s="1">
        <v>178</v>
      </c>
      <c r="B181" s="2">
        <f t="shared" si="19"/>
        <v>2.9666666666666668</v>
      </c>
      <c r="G181" s="3"/>
      <c r="H181" s="3"/>
      <c r="K181" s="3"/>
      <c r="L181" s="3"/>
      <c r="M181" s="3"/>
      <c r="N181" s="3"/>
      <c r="O181" s="3"/>
      <c r="P181" s="3"/>
      <c r="Q181" s="3"/>
      <c r="R181" s="3"/>
    </row>
    <row r="182" spans="1:18">
      <c r="A182" s="1">
        <v>179</v>
      </c>
      <c r="B182" s="2">
        <f t="shared" si="19"/>
        <v>2.9833333333333334</v>
      </c>
      <c r="G182" s="3"/>
      <c r="H182" s="3"/>
      <c r="K182" s="3"/>
      <c r="L182" s="3"/>
      <c r="M182" s="3"/>
      <c r="N182" s="3"/>
      <c r="O182" s="3"/>
      <c r="P182" s="3"/>
      <c r="Q182" s="3"/>
      <c r="R182" s="3"/>
    </row>
    <row r="183" spans="1:18">
      <c r="A183" s="1">
        <v>180</v>
      </c>
      <c r="B183" s="2">
        <f t="shared" si="19"/>
        <v>3</v>
      </c>
      <c r="G183" s="3"/>
      <c r="H183" s="3"/>
      <c r="K183" s="3"/>
      <c r="L183" s="3"/>
      <c r="M183" s="3"/>
      <c r="N183" s="3"/>
      <c r="O183" s="3"/>
      <c r="P183" s="3"/>
      <c r="Q183" s="3"/>
      <c r="R183" s="3"/>
    </row>
    <row r="184" spans="1:18">
      <c r="A184" s="1">
        <v>181</v>
      </c>
      <c r="B184" s="2">
        <f t="shared" si="19"/>
        <v>3.0166666666666666</v>
      </c>
      <c r="G184" s="3"/>
      <c r="H184" s="3"/>
      <c r="K184" s="3"/>
      <c r="L184" s="3"/>
      <c r="M184" s="3"/>
      <c r="N184" s="3"/>
      <c r="O184" s="3"/>
      <c r="P184" s="3"/>
      <c r="Q184" s="3"/>
      <c r="R184" s="3"/>
    </row>
    <row r="185" spans="1:18">
      <c r="A185" s="1">
        <v>182</v>
      </c>
      <c r="B185" s="2">
        <f t="shared" si="19"/>
        <v>3.0333333333333332</v>
      </c>
      <c r="G185" s="3"/>
      <c r="H185" s="3"/>
      <c r="K185" s="3"/>
      <c r="L185" s="3"/>
      <c r="M185" s="3"/>
      <c r="N185" s="3"/>
      <c r="O185" s="3"/>
      <c r="P185" s="3"/>
      <c r="Q185" s="3"/>
      <c r="R185" s="3"/>
    </row>
    <row r="186" spans="1:18">
      <c r="A186" s="1">
        <v>183</v>
      </c>
      <c r="B186" s="2">
        <f t="shared" si="19"/>
        <v>3.05</v>
      </c>
      <c r="G186" s="3"/>
      <c r="H186" s="3"/>
      <c r="K186" s="3"/>
      <c r="L186" s="3"/>
      <c r="M186" s="3"/>
      <c r="N186" s="3"/>
      <c r="O186" s="3"/>
      <c r="P186" s="3"/>
      <c r="Q186" s="3"/>
      <c r="R186" s="3"/>
    </row>
    <row r="187" spans="1:18">
      <c r="A187" s="1">
        <v>184</v>
      </c>
      <c r="B187" s="2">
        <f t="shared" si="19"/>
        <v>3.0666666666666669</v>
      </c>
      <c r="G187" s="3"/>
      <c r="H187" s="3"/>
      <c r="K187" s="3"/>
      <c r="L187" s="3"/>
      <c r="M187" s="3"/>
      <c r="N187" s="3"/>
      <c r="O187" s="3"/>
      <c r="P187" s="3"/>
      <c r="Q187" s="3"/>
      <c r="R187" s="3"/>
    </row>
    <row r="188" spans="1:18">
      <c r="A188" s="1">
        <v>185</v>
      </c>
      <c r="B188" s="2">
        <f t="shared" si="19"/>
        <v>3.0833333333333335</v>
      </c>
      <c r="G188" s="3"/>
      <c r="H188" s="3"/>
      <c r="K188" s="3"/>
      <c r="L188" s="3"/>
      <c r="M188" s="3"/>
      <c r="N188" s="3"/>
      <c r="O188" s="3"/>
      <c r="P188" s="3"/>
      <c r="Q188" s="3"/>
      <c r="R188" s="3"/>
    </row>
    <row r="189" spans="1:18">
      <c r="A189" s="1">
        <v>186</v>
      </c>
      <c r="B189" s="2">
        <f t="shared" si="19"/>
        <v>3.1</v>
      </c>
      <c r="G189" s="3"/>
      <c r="H189" s="3"/>
      <c r="K189" s="3"/>
      <c r="L189" s="3"/>
      <c r="M189" s="3"/>
      <c r="N189" s="3"/>
      <c r="O189" s="3"/>
      <c r="P189" s="3"/>
      <c r="Q189" s="3"/>
      <c r="R189" s="3"/>
    </row>
    <row r="190" spans="1:18">
      <c r="A190" s="1">
        <v>187</v>
      </c>
      <c r="B190" s="2">
        <f t="shared" si="19"/>
        <v>3.1166666666666667</v>
      </c>
      <c r="G190" s="3"/>
      <c r="H190" s="3"/>
      <c r="K190" s="3"/>
      <c r="L190" s="3"/>
      <c r="M190" s="3"/>
      <c r="N190" s="3"/>
      <c r="O190" s="3"/>
      <c r="P190" s="3"/>
      <c r="Q190" s="3"/>
      <c r="R190" s="3"/>
    </row>
    <row r="191" spans="1:18">
      <c r="A191" s="1">
        <v>188</v>
      </c>
      <c r="B191" s="2">
        <f t="shared" si="19"/>
        <v>3.1333333333333333</v>
      </c>
      <c r="G191" s="3"/>
      <c r="H191" s="3"/>
      <c r="K191" s="3"/>
      <c r="L191" s="3"/>
      <c r="M191" s="3"/>
      <c r="N191" s="3"/>
      <c r="O191" s="3"/>
      <c r="P191" s="3"/>
      <c r="Q191" s="3"/>
      <c r="R191" s="3"/>
    </row>
    <row r="192" spans="1:18">
      <c r="A192" s="1">
        <v>189</v>
      </c>
      <c r="B192" s="2">
        <f t="shared" si="19"/>
        <v>3.15</v>
      </c>
      <c r="G192" s="3"/>
      <c r="H192" s="3"/>
      <c r="K192" s="3"/>
      <c r="L192" s="3"/>
      <c r="M192" s="3"/>
      <c r="N192" s="3"/>
      <c r="O192" s="3"/>
      <c r="P192" s="3"/>
      <c r="Q192" s="3"/>
      <c r="R192" s="3"/>
    </row>
    <row r="193" spans="1:18">
      <c r="A193" s="1">
        <v>190</v>
      </c>
      <c r="B193" s="2">
        <f t="shared" si="19"/>
        <v>3.1666666666666665</v>
      </c>
      <c r="G193" s="3"/>
      <c r="H193" s="3"/>
      <c r="K193" s="3"/>
      <c r="L193" s="3"/>
      <c r="M193" s="3"/>
      <c r="N193" s="3"/>
      <c r="O193" s="3"/>
      <c r="P193" s="3"/>
      <c r="Q193" s="3"/>
      <c r="R193" s="3"/>
    </row>
    <row r="194" spans="1:18">
      <c r="A194" s="1">
        <v>191</v>
      </c>
      <c r="B194" s="2">
        <f t="shared" si="19"/>
        <v>3.1833333333333331</v>
      </c>
      <c r="G194" s="3"/>
      <c r="H194" s="3"/>
      <c r="K194" s="3"/>
      <c r="L194" s="3"/>
      <c r="M194" s="3"/>
      <c r="N194" s="3"/>
      <c r="O194" s="3"/>
      <c r="P194" s="3"/>
      <c r="Q194" s="3"/>
      <c r="R194" s="3"/>
    </row>
    <row r="195" spans="1:18">
      <c r="A195" s="1">
        <v>192</v>
      </c>
      <c r="B195" s="2">
        <f t="shared" ref="B195:B258" si="20">A195/60</f>
        <v>3.2</v>
      </c>
      <c r="G195" s="3"/>
      <c r="H195" s="3"/>
      <c r="K195" s="3"/>
      <c r="L195" s="3"/>
      <c r="M195" s="3"/>
      <c r="N195" s="3"/>
      <c r="O195" s="3"/>
      <c r="P195" s="3"/>
      <c r="Q195" s="3"/>
      <c r="R195" s="3"/>
    </row>
    <row r="196" spans="1:18">
      <c r="A196" s="1">
        <v>193</v>
      </c>
      <c r="B196" s="2">
        <f t="shared" si="20"/>
        <v>3.2166666666666668</v>
      </c>
      <c r="G196" s="3"/>
      <c r="H196" s="3"/>
      <c r="K196" s="3"/>
      <c r="L196" s="3"/>
      <c r="M196" s="3"/>
      <c r="N196" s="3"/>
      <c r="O196" s="3"/>
      <c r="P196" s="3"/>
      <c r="Q196" s="3"/>
      <c r="R196" s="3"/>
    </row>
    <row r="197" spans="1:18">
      <c r="A197" s="1">
        <v>194</v>
      </c>
      <c r="B197" s="2">
        <f t="shared" si="20"/>
        <v>3.2333333333333334</v>
      </c>
      <c r="G197" s="3"/>
      <c r="H197" s="3"/>
      <c r="K197" s="3"/>
      <c r="L197" s="3"/>
      <c r="M197" s="3"/>
      <c r="N197" s="3"/>
      <c r="O197" s="3"/>
      <c r="P197" s="3"/>
      <c r="Q197" s="3"/>
      <c r="R197" s="3"/>
    </row>
    <row r="198" spans="1:18">
      <c r="A198" s="1">
        <v>195</v>
      </c>
      <c r="B198" s="2">
        <f t="shared" si="20"/>
        <v>3.25</v>
      </c>
      <c r="G198" s="3"/>
      <c r="H198" s="3"/>
      <c r="K198" s="3"/>
      <c r="L198" s="3"/>
      <c r="M198" s="3"/>
      <c r="N198" s="3"/>
      <c r="O198" s="3"/>
      <c r="P198" s="3"/>
      <c r="Q198" s="3"/>
      <c r="R198" s="3"/>
    </row>
    <row r="199" spans="1:18">
      <c r="A199" s="1">
        <v>196</v>
      </c>
      <c r="B199" s="2">
        <f t="shared" si="20"/>
        <v>3.2666666666666666</v>
      </c>
      <c r="G199" s="3"/>
      <c r="H199" s="3"/>
      <c r="K199" s="3"/>
      <c r="L199" s="3"/>
      <c r="M199" s="3"/>
      <c r="N199" s="3"/>
      <c r="O199" s="3"/>
      <c r="P199" s="3"/>
      <c r="Q199" s="3"/>
      <c r="R199" s="3"/>
    </row>
    <row r="200" spans="1:18">
      <c r="A200" s="1">
        <v>197</v>
      </c>
      <c r="B200" s="2">
        <f t="shared" si="20"/>
        <v>3.2833333333333332</v>
      </c>
      <c r="G200" s="3"/>
      <c r="H200" s="3"/>
      <c r="K200" s="3"/>
      <c r="L200" s="3"/>
      <c r="M200" s="3"/>
      <c r="N200" s="3"/>
      <c r="O200" s="3"/>
      <c r="P200" s="3"/>
      <c r="Q200" s="3"/>
      <c r="R200" s="3"/>
    </row>
    <row r="201" spans="1:18">
      <c r="A201" s="1">
        <v>198</v>
      </c>
      <c r="B201" s="2">
        <f t="shared" si="20"/>
        <v>3.3</v>
      </c>
      <c r="G201" s="3"/>
      <c r="H201" s="3"/>
      <c r="K201" s="3"/>
      <c r="L201" s="3"/>
      <c r="M201" s="3"/>
      <c r="N201" s="3"/>
      <c r="O201" s="3"/>
      <c r="P201" s="3"/>
      <c r="Q201" s="3"/>
      <c r="R201" s="3"/>
    </row>
    <row r="202" spans="1:18">
      <c r="A202" s="1">
        <v>199</v>
      </c>
      <c r="B202" s="2">
        <f t="shared" si="20"/>
        <v>3.3166666666666669</v>
      </c>
      <c r="G202" s="3"/>
      <c r="H202" s="3"/>
      <c r="K202" s="3"/>
      <c r="L202" s="3"/>
      <c r="M202" s="3"/>
      <c r="N202" s="3"/>
      <c r="O202" s="3"/>
      <c r="P202" s="3"/>
      <c r="Q202" s="3"/>
      <c r="R202" s="3"/>
    </row>
    <row r="203" spans="1:18">
      <c r="A203" s="1">
        <v>200</v>
      </c>
      <c r="B203" s="2">
        <f t="shared" si="20"/>
        <v>3.3333333333333335</v>
      </c>
      <c r="G203" s="3"/>
      <c r="H203" s="3"/>
      <c r="K203" s="3"/>
      <c r="L203" s="3"/>
      <c r="M203" s="3"/>
      <c r="N203" s="3"/>
      <c r="O203" s="3"/>
      <c r="P203" s="3"/>
      <c r="Q203" s="3"/>
      <c r="R203" s="3"/>
    </row>
    <row r="204" spans="1:18">
      <c r="A204" s="1">
        <v>201</v>
      </c>
      <c r="B204" s="2">
        <f t="shared" si="20"/>
        <v>3.35</v>
      </c>
      <c r="G204" s="3"/>
      <c r="H204" s="3"/>
      <c r="K204" s="3"/>
      <c r="L204" s="3"/>
      <c r="M204" s="3"/>
      <c r="N204" s="3"/>
      <c r="O204" s="3"/>
      <c r="P204" s="3"/>
      <c r="Q204" s="3"/>
      <c r="R204" s="3"/>
    </row>
    <row r="205" spans="1:18">
      <c r="A205" s="1">
        <v>202</v>
      </c>
      <c r="B205" s="2">
        <f t="shared" si="20"/>
        <v>3.3666666666666667</v>
      </c>
      <c r="G205" s="3"/>
      <c r="H205" s="3"/>
      <c r="K205" s="3"/>
      <c r="L205" s="3"/>
      <c r="M205" s="3"/>
      <c r="N205" s="3"/>
      <c r="O205" s="3"/>
      <c r="P205" s="3"/>
      <c r="Q205" s="3"/>
      <c r="R205" s="3"/>
    </row>
    <row r="206" spans="1:18">
      <c r="A206" s="1">
        <v>203</v>
      </c>
      <c r="B206" s="2">
        <f t="shared" si="20"/>
        <v>3.3833333333333333</v>
      </c>
      <c r="G206" s="3"/>
      <c r="H206" s="3"/>
      <c r="K206" s="3"/>
      <c r="L206" s="3"/>
      <c r="M206" s="3"/>
      <c r="N206" s="3"/>
      <c r="O206" s="3"/>
      <c r="P206" s="3"/>
      <c r="Q206" s="3"/>
      <c r="R206" s="3"/>
    </row>
    <row r="207" spans="1:18">
      <c r="A207" s="1">
        <v>204</v>
      </c>
      <c r="B207" s="2">
        <f t="shared" si="20"/>
        <v>3.4</v>
      </c>
      <c r="G207" s="3"/>
      <c r="H207" s="3"/>
      <c r="K207" s="3"/>
      <c r="L207" s="3"/>
      <c r="M207" s="3"/>
      <c r="N207" s="3"/>
      <c r="O207" s="3"/>
      <c r="P207" s="3"/>
      <c r="Q207" s="3"/>
      <c r="R207" s="3"/>
    </row>
    <row r="208" spans="1:18">
      <c r="A208" s="1">
        <v>205</v>
      </c>
      <c r="B208" s="2">
        <f t="shared" si="20"/>
        <v>3.4166666666666665</v>
      </c>
      <c r="G208" s="3"/>
      <c r="H208" s="3"/>
      <c r="K208" s="3"/>
      <c r="L208" s="3"/>
      <c r="M208" s="3"/>
      <c r="N208" s="3"/>
      <c r="O208" s="3"/>
      <c r="P208" s="3"/>
      <c r="Q208" s="3"/>
      <c r="R208" s="3"/>
    </row>
    <row r="209" spans="1:18">
      <c r="A209" s="1">
        <v>206</v>
      </c>
      <c r="B209" s="2">
        <f t="shared" si="20"/>
        <v>3.4333333333333331</v>
      </c>
      <c r="G209" s="3"/>
      <c r="H209" s="3"/>
      <c r="K209" s="3"/>
      <c r="L209" s="3"/>
      <c r="M209" s="3"/>
      <c r="N209" s="3"/>
      <c r="O209" s="3"/>
      <c r="P209" s="3"/>
      <c r="Q209" s="3"/>
      <c r="R209" s="3"/>
    </row>
    <row r="210" spans="1:18">
      <c r="A210" s="1">
        <v>207</v>
      </c>
      <c r="B210" s="2">
        <f t="shared" si="20"/>
        <v>3.45</v>
      </c>
      <c r="G210" s="3"/>
      <c r="H210" s="3"/>
      <c r="K210" s="3"/>
      <c r="L210" s="3"/>
      <c r="M210" s="3"/>
      <c r="N210" s="3"/>
      <c r="O210" s="3"/>
      <c r="P210" s="3"/>
      <c r="Q210" s="3"/>
      <c r="R210" s="3"/>
    </row>
    <row r="211" spans="1:18">
      <c r="A211" s="1">
        <v>208</v>
      </c>
      <c r="B211" s="2">
        <f t="shared" si="20"/>
        <v>3.4666666666666668</v>
      </c>
      <c r="G211" s="3"/>
      <c r="H211" s="3"/>
      <c r="K211" s="3"/>
      <c r="L211" s="3"/>
      <c r="M211" s="3"/>
      <c r="N211" s="3"/>
      <c r="O211" s="3"/>
      <c r="P211" s="3"/>
      <c r="Q211" s="3"/>
      <c r="R211" s="3"/>
    </row>
    <row r="212" spans="1:18">
      <c r="A212" s="1">
        <v>209</v>
      </c>
      <c r="B212" s="2">
        <f t="shared" si="20"/>
        <v>3.4833333333333334</v>
      </c>
      <c r="G212" s="3"/>
      <c r="H212" s="3"/>
      <c r="K212" s="3"/>
      <c r="L212" s="3"/>
      <c r="M212" s="3"/>
      <c r="N212" s="3"/>
      <c r="O212" s="3"/>
      <c r="P212" s="3"/>
      <c r="Q212" s="3"/>
      <c r="R212" s="3"/>
    </row>
    <row r="213" spans="1:18">
      <c r="A213" s="1">
        <v>210</v>
      </c>
      <c r="B213" s="2">
        <f t="shared" si="20"/>
        <v>3.5</v>
      </c>
      <c r="G213" s="3"/>
      <c r="H213" s="3"/>
      <c r="K213" s="3"/>
      <c r="L213" s="3"/>
      <c r="M213" s="3"/>
      <c r="N213" s="3"/>
      <c r="O213" s="3"/>
      <c r="P213" s="3"/>
      <c r="Q213" s="3"/>
      <c r="R213" s="3"/>
    </row>
    <row r="214" spans="1:18">
      <c r="A214" s="1">
        <v>211</v>
      </c>
      <c r="B214" s="2">
        <f t="shared" si="20"/>
        <v>3.5166666666666666</v>
      </c>
      <c r="G214" s="3"/>
      <c r="H214" s="3"/>
      <c r="K214" s="3"/>
      <c r="L214" s="3"/>
      <c r="M214" s="3"/>
      <c r="N214" s="3"/>
      <c r="O214" s="3"/>
      <c r="P214" s="3"/>
      <c r="Q214" s="3"/>
      <c r="R214" s="3"/>
    </row>
    <row r="215" spans="1:18">
      <c r="A215" s="1">
        <v>212</v>
      </c>
      <c r="B215" s="2">
        <f t="shared" si="20"/>
        <v>3.5333333333333332</v>
      </c>
      <c r="G215" s="3"/>
      <c r="H215" s="3"/>
      <c r="K215" s="3"/>
      <c r="L215" s="3"/>
      <c r="M215" s="3"/>
      <c r="N215" s="3"/>
      <c r="O215" s="3"/>
      <c r="P215" s="3"/>
      <c r="Q215" s="3"/>
      <c r="R215" s="3"/>
    </row>
    <row r="216" spans="1:18">
      <c r="A216" s="1">
        <v>213</v>
      </c>
      <c r="B216" s="2">
        <f t="shared" si="20"/>
        <v>3.55</v>
      </c>
      <c r="G216" s="3"/>
      <c r="H216" s="3"/>
      <c r="K216" s="3"/>
      <c r="L216" s="3"/>
      <c r="M216" s="3"/>
      <c r="N216" s="3"/>
      <c r="O216" s="3"/>
      <c r="P216" s="3"/>
      <c r="Q216" s="3"/>
      <c r="R216" s="3"/>
    </row>
    <row r="217" spans="1:18">
      <c r="A217" s="1">
        <v>214</v>
      </c>
      <c r="B217" s="2">
        <f t="shared" si="20"/>
        <v>3.5666666666666669</v>
      </c>
      <c r="G217" s="3"/>
      <c r="H217" s="3"/>
      <c r="K217" s="3"/>
      <c r="L217" s="3"/>
      <c r="M217" s="3"/>
      <c r="N217" s="3"/>
      <c r="O217" s="3"/>
      <c r="P217" s="3"/>
      <c r="Q217" s="3"/>
      <c r="R217" s="3"/>
    </row>
    <row r="218" spans="1:18">
      <c r="A218" s="1">
        <v>215</v>
      </c>
      <c r="B218" s="2">
        <f t="shared" si="20"/>
        <v>3.5833333333333335</v>
      </c>
      <c r="G218" s="3"/>
      <c r="H218" s="3"/>
      <c r="K218" s="3"/>
      <c r="L218" s="3"/>
      <c r="M218" s="3"/>
      <c r="N218" s="3"/>
      <c r="O218" s="3"/>
      <c r="P218" s="3"/>
      <c r="Q218" s="3"/>
      <c r="R218" s="3"/>
    </row>
    <row r="219" spans="1:18">
      <c r="A219" s="1">
        <v>216</v>
      </c>
      <c r="B219" s="2">
        <f t="shared" si="20"/>
        <v>3.6</v>
      </c>
      <c r="G219" s="3"/>
      <c r="H219" s="3"/>
      <c r="K219" s="3"/>
      <c r="L219" s="3"/>
      <c r="M219" s="3"/>
      <c r="N219" s="3"/>
      <c r="O219" s="3"/>
      <c r="P219" s="3"/>
      <c r="Q219" s="3"/>
      <c r="R219" s="3"/>
    </row>
    <row r="220" spans="1:18">
      <c r="A220" s="1">
        <v>217</v>
      </c>
      <c r="B220" s="2">
        <f t="shared" si="20"/>
        <v>3.6166666666666667</v>
      </c>
      <c r="G220" s="3"/>
      <c r="H220" s="3"/>
      <c r="K220" s="3"/>
      <c r="L220" s="3"/>
      <c r="M220" s="3"/>
      <c r="N220" s="3"/>
      <c r="O220" s="3"/>
      <c r="P220" s="3"/>
      <c r="Q220" s="3"/>
      <c r="R220" s="3"/>
    </row>
    <row r="221" spans="1:18">
      <c r="A221" s="1">
        <v>218</v>
      </c>
      <c r="B221" s="2">
        <f t="shared" si="20"/>
        <v>3.6333333333333333</v>
      </c>
      <c r="G221" s="3"/>
      <c r="H221" s="3"/>
      <c r="K221" s="3"/>
      <c r="L221" s="3"/>
      <c r="M221" s="3"/>
      <c r="N221" s="3"/>
      <c r="O221" s="3"/>
      <c r="P221" s="3"/>
      <c r="Q221" s="3"/>
      <c r="R221" s="3"/>
    </row>
    <row r="222" spans="1:18">
      <c r="A222" s="1">
        <v>219</v>
      </c>
      <c r="B222" s="2">
        <f t="shared" si="20"/>
        <v>3.65</v>
      </c>
      <c r="G222" s="3"/>
      <c r="H222" s="3"/>
      <c r="K222" s="3"/>
      <c r="L222" s="3"/>
      <c r="M222" s="3"/>
      <c r="N222" s="3"/>
      <c r="O222" s="3"/>
      <c r="P222" s="3"/>
      <c r="Q222" s="3"/>
      <c r="R222" s="3"/>
    </row>
    <row r="223" spans="1:18">
      <c r="A223" s="1">
        <v>220</v>
      </c>
      <c r="B223" s="2">
        <f t="shared" si="20"/>
        <v>3.6666666666666665</v>
      </c>
      <c r="G223" s="3"/>
      <c r="H223" s="3"/>
      <c r="K223" s="3"/>
      <c r="L223" s="3"/>
      <c r="M223" s="3"/>
      <c r="N223" s="3"/>
      <c r="O223" s="3"/>
      <c r="P223" s="3"/>
      <c r="Q223" s="3"/>
      <c r="R223" s="3"/>
    </row>
    <row r="224" spans="1:18">
      <c r="A224" s="1">
        <v>221</v>
      </c>
      <c r="B224" s="2">
        <f t="shared" si="20"/>
        <v>3.6833333333333331</v>
      </c>
      <c r="G224" s="3"/>
      <c r="H224" s="3"/>
      <c r="K224" s="3"/>
      <c r="L224" s="3"/>
      <c r="M224" s="3"/>
      <c r="N224" s="3"/>
      <c r="O224" s="3"/>
      <c r="P224" s="3"/>
      <c r="Q224" s="3"/>
      <c r="R224" s="3"/>
    </row>
    <row r="225" spans="1:18">
      <c r="A225" s="1">
        <v>222</v>
      </c>
      <c r="B225" s="2">
        <f t="shared" si="20"/>
        <v>3.7</v>
      </c>
      <c r="G225" s="3"/>
      <c r="H225" s="3"/>
      <c r="K225" s="3"/>
      <c r="L225" s="3"/>
      <c r="M225" s="3"/>
      <c r="N225" s="3"/>
      <c r="O225" s="3"/>
      <c r="P225" s="3"/>
      <c r="Q225" s="3"/>
      <c r="R225" s="3"/>
    </row>
    <row r="226" spans="1:18">
      <c r="A226" s="1">
        <v>223</v>
      </c>
      <c r="B226" s="2">
        <f t="shared" si="20"/>
        <v>3.7166666666666668</v>
      </c>
      <c r="G226" s="3"/>
      <c r="H226" s="3"/>
      <c r="K226" s="3"/>
      <c r="L226" s="3"/>
      <c r="M226" s="3"/>
      <c r="N226" s="3"/>
      <c r="O226" s="3"/>
      <c r="P226" s="3"/>
      <c r="Q226" s="3"/>
      <c r="R226" s="3"/>
    </row>
    <row r="227" spans="1:18">
      <c r="A227" s="1">
        <v>224</v>
      </c>
      <c r="B227" s="2">
        <f t="shared" si="20"/>
        <v>3.7333333333333334</v>
      </c>
      <c r="G227" s="3"/>
      <c r="H227" s="3"/>
      <c r="K227" s="3"/>
      <c r="L227" s="3"/>
      <c r="M227" s="3"/>
      <c r="N227" s="3"/>
      <c r="O227" s="3"/>
      <c r="P227" s="3"/>
      <c r="Q227" s="3"/>
      <c r="R227" s="3"/>
    </row>
    <row r="228" spans="1:18">
      <c r="A228" s="1">
        <v>225</v>
      </c>
      <c r="B228" s="2">
        <f t="shared" si="20"/>
        <v>3.75</v>
      </c>
      <c r="G228" s="3"/>
      <c r="H228" s="3"/>
      <c r="K228" s="3"/>
      <c r="L228" s="3"/>
      <c r="M228" s="3"/>
      <c r="N228" s="3"/>
      <c r="O228" s="3"/>
      <c r="P228" s="3"/>
      <c r="Q228" s="3"/>
      <c r="R228" s="3"/>
    </row>
    <row r="229" spans="1:18">
      <c r="A229" s="1">
        <v>226</v>
      </c>
      <c r="B229" s="2">
        <f t="shared" si="20"/>
        <v>3.7666666666666666</v>
      </c>
      <c r="G229" s="3"/>
      <c r="H229" s="3"/>
      <c r="K229" s="3"/>
      <c r="L229" s="3"/>
      <c r="M229" s="3"/>
      <c r="N229" s="3"/>
      <c r="O229" s="3"/>
      <c r="P229" s="3"/>
      <c r="Q229" s="3"/>
      <c r="R229" s="3"/>
    </row>
    <row r="230" spans="1:18">
      <c r="A230" s="1">
        <v>227</v>
      </c>
      <c r="B230" s="2">
        <f t="shared" si="20"/>
        <v>3.7833333333333332</v>
      </c>
      <c r="G230" s="3"/>
      <c r="H230" s="3"/>
      <c r="K230" s="3"/>
      <c r="L230" s="3"/>
      <c r="M230" s="3"/>
      <c r="N230" s="3"/>
      <c r="O230" s="3"/>
      <c r="P230" s="3"/>
      <c r="Q230" s="3"/>
      <c r="R230" s="3"/>
    </row>
    <row r="231" spans="1:18">
      <c r="A231" s="1">
        <v>228</v>
      </c>
      <c r="B231" s="2">
        <f t="shared" si="20"/>
        <v>3.8</v>
      </c>
      <c r="G231" s="3"/>
      <c r="H231" s="3"/>
      <c r="K231" s="3"/>
      <c r="L231" s="3"/>
      <c r="M231" s="3"/>
      <c r="N231" s="3"/>
      <c r="O231" s="3"/>
      <c r="P231" s="3"/>
      <c r="Q231" s="3"/>
      <c r="R231" s="3"/>
    </row>
    <row r="232" spans="1:18">
      <c r="A232" s="1">
        <v>229</v>
      </c>
      <c r="B232" s="2">
        <f t="shared" si="20"/>
        <v>3.8166666666666669</v>
      </c>
      <c r="G232" s="3"/>
      <c r="H232" s="3"/>
      <c r="K232" s="3"/>
      <c r="L232" s="3"/>
      <c r="M232" s="3"/>
      <c r="N232" s="3"/>
      <c r="O232" s="3"/>
      <c r="P232" s="3"/>
      <c r="Q232" s="3"/>
      <c r="R232" s="3"/>
    </row>
    <row r="233" spans="1:18">
      <c r="A233" s="1">
        <v>230</v>
      </c>
      <c r="B233" s="2">
        <f t="shared" si="20"/>
        <v>3.8333333333333335</v>
      </c>
      <c r="G233" s="3"/>
      <c r="H233" s="3"/>
      <c r="K233" s="3"/>
      <c r="L233" s="3"/>
      <c r="M233" s="3"/>
      <c r="N233" s="3"/>
      <c r="O233" s="3"/>
      <c r="P233" s="3"/>
      <c r="Q233" s="3"/>
      <c r="R233" s="3"/>
    </row>
    <row r="234" spans="1:18">
      <c r="A234" s="1">
        <v>231</v>
      </c>
      <c r="B234" s="2">
        <f t="shared" si="20"/>
        <v>3.85</v>
      </c>
      <c r="G234" s="3"/>
      <c r="H234" s="3"/>
      <c r="K234" s="3"/>
      <c r="L234" s="3"/>
      <c r="M234" s="3"/>
      <c r="N234" s="3"/>
      <c r="O234" s="3"/>
      <c r="P234" s="3"/>
      <c r="Q234" s="3"/>
      <c r="R234" s="3"/>
    </row>
    <row r="235" spans="1:18">
      <c r="A235" s="1">
        <v>232</v>
      </c>
      <c r="B235" s="2">
        <f t="shared" si="20"/>
        <v>3.8666666666666667</v>
      </c>
      <c r="G235" s="3"/>
      <c r="H235" s="3"/>
      <c r="K235" s="3"/>
      <c r="L235" s="3"/>
      <c r="M235" s="3"/>
      <c r="N235" s="3"/>
      <c r="O235" s="3"/>
      <c r="P235" s="3"/>
      <c r="Q235" s="3"/>
      <c r="R235" s="3"/>
    </row>
    <row r="236" spans="1:18">
      <c r="A236" s="1">
        <v>233</v>
      </c>
      <c r="B236" s="2">
        <f t="shared" si="20"/>
        <v>3.8833333333333333</v>
      </c>
      <c r="G236" s="3"/>
      <c r="H236" s="3"/>
      <c r="K236" s="3"/>
      <c r="L236" s="3"/>
      <c r="M236" s="3"/>
      <c r="N236" s="3"/>
      <c r="O236" s="3"/>
      <c r="P236" s="3"/>
      <c r="Q236" s="3"/>
      <c r="R236" s="3"/>
    </row>
    <row r="237" spans="1:18">
      <c r="A237" s="1">
        <v>234</v>
      </c>
      <c r="B237" s="2">
        <f t="shared" si="20"/>
        <v>3.9</v>
      </c>
      <c r="G237" s="3"/>
      <c r="H237" s="3"/>
      <c r="K237" s="3"/>
      <c r="L237" s="3"/>
      <c r="M237" s="3"/>
      <c r="N237" s="3"/>
      <c r="O237" s="3"/>
      <c r="P237" s="3"/>
      <c r="Q237" s="3"/>
      <c r="R237" s="3"/>
    </row>
    <row r="238" spans="1:18">
      <c r="A238" s="1">
        <v>235</v>
      </c>
      <c r="B238" s="2">
        <f t="shared" si="20"/>
        <v>3.9166666666666665</v>
      </c>
      <c r="G238" s="3"/>
      <c r="H238" s="3"/>
      <c r="K238" s="3"/>
      <c r="L238" s="3"/>
      <c r="M238" s="3"/>
      <c r="N238" s="3"/>
      <c r="O238" s="3"/>
      <c r="P238" s="3"/>
      <c r="Q238" s="3"/>
      <c r="R238" s="3"/>
    </row>
    <row r="239" spans="1:18">
      <c r="A239" s="1">
        <v>236</v>
      </c>
      <c r="B239" s="2">
        <f t="shared" si="20"/>
        <v>3.9333333333333331</v>
      </c>
      <c r="G239" s="3"/>
      <c r="H239" s="3"/>
      <c r="K239" s="3"/>
      <c r="L239" s="3"/>
      <c r="M239" s="3"/>
      <c r="N239" s="3"/>
      <c r="O239" s="3"/>
      <c r="P239" s="3"/>
      <c r="Q239" s="3"/>
      <c r="R239" s="3"/>
    </row>
    <row r="240" spans="1:18">
      <c r="A240" s="1">
        <v>237</v>
      </c>
      <c r="B240" s="2">
        <f t="shared" si="20"/>
        <v>3.95</v>
      </c>
      <c r="G240" s="3"/>
      <c r="H240" s="3"/>
      <c r="K240" s="3"/>
      <c r="L240" s="3"/>
      <c r="M240" s="3"/>
      <c r="N240" s="3"/>
      <c r="O240" s="3"/>
      <c r="P240" s="3"/>
      <c r="Q240" s="3"/>
      <c r="R240" s="3"/>
    </row>
    <row r="241" spans="1:18">
      <c r="A241" s="1">
        <v>238</v>
      </c>
      <c r="B241" s="2">
        <f t="shared" si="20"/>
        <v>3.9666666666666668</v>
      </c>
      <c r="G241" s="3"/>
      <c r="H241" s="3"/>
      <c r="K241" s="3"/>
      <c r="L241" s="3"/>
      <c r="M241" s="3"/>
      <c r="N241" s="3"/>
      <c r="O241" s="3"/>
      <c r="P241" s="3"/>
      <c r="Q241" s="3"/>
      <c r="R241" s="3"/>
    </row>
    <row r="242" spans="1:18">
      <c r="A242" s="1">
        <v>239</v>
      </c>
      <c r="B242" s="2">
        <f t="shared" si="20"/>
        <v>3.9833333333333334</v>
      </c>
      <c r="G242" s="3"/>
      <c r="H242" s="3"/>
      <c r="K242" s="3"/>
      <c r="L242" s="3"/>
      <c r="M242" s="3"/>
      <c r="N242" s="3"/>
      <c r="O242" s="3"/>
      <c r="P242" s="3"/>
      <c r="Q242" s="3"/>
      <c r="R242" s="3"/>
    </row>
    <row r="243" spans="1:18">
      <c r="A243" s="1">
        <v>240</v>
      </c>
      <c r="B243" s="2">
        <f t="shared" si="20"/>
        <v>4</v>
      </c>
      <c r="G243" s="3"/>
      <c r="H243" s="3"/>
      <c r="K243" s="3"/>
      <c r="L243" s="3"/>
      <c r="M243" s="3"/>
      <c r="N243" s="3"/>
      <c r="O243" s="3"/>
      <c r="P243" s="3"/>
      <c r="Q243" s="3"/>
      <c r="R243" s="3"/>
    </row>
    <row r="244" spans="1:18">
      <c r="A244" s="1">
        <v>241</v>
      </c>
      <c r="B244" s="2">
        <f t="shared" si="20"/>
        <v>4.0166666666666666</v>
      </c>
      <c r="G244" s="3"/>
      <c r="H244" s="3"/>
      <c r="K244" s="3"/>
      <c r="L244" s="3"/>
      <c r="M244" s="3"/>
      <c r="N244" s="3"/>
      <c r="O244" s="3"/>
      <c r="P244" s="3"/>
      <c r="Q244" s="3"/>
      <c r="R244" s="3"/>
    </row>
    <row r="245" spans="1:18">
      <c r="A245" s="1">
        <v>242</v>
      </c>
      <c r="B245" s="2">
        <f t="shared" si="20"/>
        <v>4.0333333333333332</v>
      </c>
      <c r="G245" s="3"/>
      <c r="H245" s="3"/>
      <c r="K245" s="3"/>
      <c r="L245" s="3"/>
      <c r="M245" s="3"/>
      <c r="N245" s="3"/>
      <c r="O245" s="3"/>
      <c r="P245" s="3"/>
      <c r="Q245" s="3"/>
      <c r="R245" s="3"/>
    </row>
    <row r="246" spans="1:18">
      <c r="A246" s="1">
        <v>243</v>
      </c>
      <c r="B246" s="2">
        <f t="shared" si="20"/>
        <v>4.05</v>
      </c>
      <c r="G246" s="3"/>
      <c r="H246" s="3"/>
      <c r="K246" s="3"/>
      <c r="L246" s="3"/>
      <c r="M246" s="3"/>
      <c r="N246" s="3"/>
      <c r="O246" s="3"/>
      <c r="P246" s="3"/>
      <c r="Q246" s="3"/>
      <c r="R246" s="3"/>
    </row>
    <row r="247" spans="1:18">
      <c r="A247" s="1">
        <v>244</v>
      </c>
      <c r="B247" s="2">
        <f t="shared" si="20"/>
        <v>4.0666666666666664</v>
      </c>
      <c r="G247" s="3"/>
      <c r="H247" s="3"/>
      <c r="K247" s="3"/>
      <c r="L247" s="3"/>
      <c r="M247" s="3"/>
      <c r="N247" s="3"/>
      <c r="O247" s="3"/>
      <c r="P247" s="3"/>
      <c r="Q247" s="3"/>
      <c r="R247" s="3"/>
    </row>
    <row r="248" spans="1:18">
      <c r="A248" s="1">
        <v>245</v>
      </c>
      <c r="B248" s="2">
        <f t="shared" si="20"/>
        <v>4.083333333333333</v>
      </c>
      <c r="G248" s="3"/>
      <c r="H248" s="3"/>
      <c r="K248" s="3"/>
      <c r="L248" s="3"/>
      <c r="M248" s="3"/>
      <c r="N248" s="3"/>
      <c r="O248" s="3"/>
      <c r="P248" s="3"/>
      <c r="Q248" s="3"/>
      <c r="R248" s="3"/>
    </row>
    <row r="249" spans="1:18">
      <c r="A249" s="1">
        <v>246</v>
      </c>
      <c r="B249" s="2">
        <f t="shared" si="20"/>
        <v>4.0999999999999996</v>
      </c>
      <c r="G249" s="3"/>
      <c r="H249" s="3"/>
      <c r="K249" s="3"/>
      <c r="L249" s="3"/>
      <c r="M249" s="3"/>
      <c r="N249" s="3"/>
      <c r="O249" s="3"/>
      <c r="P249" s="3"/>
      <c r="Q249" s="3"/>
      <c r="R249" s="3"/>
    </row>
    <row r="250" spans="1:18">
      <c r="A250" s="1">
        <v>247</v>
      </c>
      <c r="B250" s="2">
        <f t="shared" si="20"/>
        <v>4.1166666666666663</v>
      </c>
      <c r="G250" s="3"/>
      <c r="H250" s="3"/>
      <c r="K250" s="3"/>
      <c r="L250" s="3"/>
      <c r="M250" s="3"/>
      <c r="N250" s="3"/>
      <c r="O250" s="3"/>
      <c r="P250" s="3"/>
      <c r="Q250" s="3"/>
      <c r="R250" s="3"/>
    </row>
    <row r="251" spans="1:18">
      <c r="A251" s="1">
        <v>248</v>
      </c>
      <c r="B251" s="2">
        <f t="shared" si="20"/>
        <v>4.1333333333333337</v>
      </c>
      <c r="G251" s="3"/>
      <c r="H251" s="3"/>
      <c r="K251" s="3"/>
      <c r="L251" s="3"/>
      <c r="M251" s="3"/>
      <c r="N251" s="3"/>
      <c r="O251" s="3"/>
      <c r="P251" s="3"/>
      <c r="Q251" s="3"/>
      <c r="R251" s="3"/>
    </row>
    <row r="252" spans="1:18">
      <c r="A252" s="1">
        <v>249</v>
      </c>
      <c r="B252" s="2">
        <f t="shared" si="20"/>
        <v>4.1500000000000004</v>
      </c>
      <c r="G252" s="3"/>
      <c r="H252" s="3"/>
      <c r="K252" s="3"/>
      <c r="L252" s="3"/>
      <c r="M252" s="3"/>
      <c r="N252" s="3"/>
      <c r="O252" s="3"/>
      <c r="P252" s="3"/>
      <c r="Q252" s="3"/>
      <c r="R252" s="3"/>
    </row>
    <row r="253" spans="1:18">
      <c r="A253" s="1">
        <v>250</v>
      </c>
      <c r="B253" s="2">
        <f t="shared" si="20"/>
        <v>4.166666666666667</v>
      </c>
      <c r="G253" s="3"/>
      <c r="H253" s="3"/>
      <c r="K253" s="3"/>
      <c r="L253" s="3"/>
      <c r="M253" s="3"/>
      <c r="N253" s="3"/>
      <c r="O253" s="3"/>
      <c r="P253" s="3"/>
      <c r="Q253" s="3"/>
      <c r="R253" s="3"/>
    </row>
    <row r="254" spans="1:18">
      <c r="A254" s="1">
        <v>251</v>
      </c>
      <c r="B254" s="2">
        <f t="shared" si="20"/>
        <v>4.1833333333333336</v>
      </c>
      <c r="G254" s="3"/>
      <c r="H254" s="3"/>
      <c r="K254" s="3"/>
      <c r="L254" s="3"/>
      <c r="M254" s="3"/>
      <c r="N254" s="3"/>
      <c r="O254" s="3"/>
      <c r="P254" s="3"/>
      <c r="Q254" s="3"/>
      <c r="R254" s="3"/>
    </row>
    <row r="255" spans="1:18">
      <c r="A255" s="1">
        <v>252</v>
      </c>
      <c r="B255" s="2">
        <f t="shared" si="20"/>
        <v>4.2</v>
      </c>
      <c r="G255" s="3"/>
      <c r="H255" s="3"/>
      <c r="K255" s="3"/>
      <c r="L255" s="3"/>
      <c r="M255" s="3"/>
      <c r="N255" s="3"/>
      <c r="O255" s="3"/>
      <c r="P255" s="3"/>
      <c r="Q255" s="3"/>
      <c r="R255" s="3"/>
    </row>
    <row r="256" spans="1:18">
      <c r="A256" s="1">
        <v>253</v>
      </c>
      <c r="B256" s="2">
        <f t="shared" si="20"/>
        <v>4.2166666666666668</v>
      </c>
      <c r="G256" s="3"/>
      <c r="H256" s="3"/>
      <c r="K256" s="3"/>
      <c r="L256" s="3"/>
      <c r="M256" s="3"/>
      <c r="N256" s="3"/>
      <c r="O256" s="3"/>
      <c r="P256" s="3"/>
      <c r="Q256" s="3"/>
      <c r="R256" s="3"/>
    </row>
    <row r="257" spans="1:18">
      <c r="A257" s="1">
        <v>254</v>
      </c>
      <c r="B257" s="2">
        <f t="shared" si="20"/>
        <v>4.2333333333333334</v>
      </c>
      <c r="G257" s="3"/>
      <c r="H257" s="3"/>
      <c r="K257" s="3"/>
      <c r="L257" s="3"/>
      <c r="M257" s="3"/>
      <c r="N257" s="3"/>
      <c r="O257" s="3"/>
      <c r="P257" s="3"/>
      <c r="Q257" s="3"/>
      <c r="R257" s="3"/>
    </row>
    <row r="258" spans="1:18">
      <c r="A258" s="1">
        <v>255</v>
      </c>
      <c r="B258" s="2">
        <f t="shared" si="20"/>
        <v>4.25</v>
      </c>
      <c r="G258" s="3"/>
      <c r="H258" s="3"/>
      <c r="K258" s="3"/>
      <c r="L258" s="3"/>
      <c r="M258" s="3"/>
      <c r="N258" s="3"/>
      <c r="O258" s="3"/>
      <c r="P258" s="3"/>
      <c r="Q258" s="3"/>
      <c r="R258" s="3"/>
    </row>
    <row r="259" spans="1:18">
      <c r="A259" s="1">
        <v>256</v>
      </c>
      <c r="B259" s="2">
        <f t="shared" ref="B259:B322" si="21">A259/60</f>
        <v>4.2666666666666666</v>
      </c>
      <c r="G259" s="3"/>
      <c r="H259" s="3"/>
      <c r="K259" s="3"/>
      <c r="L259" s="3"/>
      <c r="M259" s="3"/>
      <c r="N259" s="3"/>
      <c r="O259" s="3"/>
      <c r="P259" s="3"/>
      <c r="Q259" s="3"/>
      <c r="R259" s="3"/>
    </row>
    <row r="260" spans="1:18">
      <c r="A260" s="1">
        <v>257</v>
      </c>
      <c r="B260" s="2">
        <f t="shared" si="21"/>
        <v>4.2833333333333332</v>
      </c>
      <c r="G260" s="3"/>
      <c r="H260" s="3"/>
      <c r="K260" s="3"/>
      <c r="L260" s="3"/>
      <c r="M260" s="3"/>
      <c r="N260" s="3"/>
      <c r="O260" s="3"/>
      <c r="P260" s="3"/>
      <c r="Q260" s="3"/>
      <c r="R260" s="3"/>
    </row>
    <row r="261" spans="1:18">
      <c r="A261" s="1">
        <v>258</v>
      </c>
      <c r="B261" s="2">
        <f t="shared" si="21"/>
        <v>4.3</v>
      </c>
      <c r="G261" s="3"/>
      <c r="H261" s="3"/>
      <c r="K261" s="3"/>
      <c r="L261" s="3"/>
      <c r="M261" s="3"/>
      <c r="N261" s="3"/>
      <c r="O261" s="3"/>
      <c r="P261" s="3"/>
      <c r="Q261" s="3"/>
      <c r="R261" s="3"/>
    </row>
    <row r="262" spans="1:18">
      <c r="A262" s="1">
        <v>259</v>
      </c>
      <c r="B262" s="2">
        <f t="shared" si="21"/>
        <v>4.3166666666666664</v>
      </c>
      <c r="G262" s="3"/>
      <c r="H262" s="3"/>
      <c r="K262" s="3"/>
      <c r="L262" s="3"/>
      <c r="M262" s="3"/>
      <c r="N262" s="3"/>
      <c r="O262" s="3"/>
      <c r="P262" s="3"/>
      <c r="Q262" s="3"/>
      <c r="R262" s="3"/>
    </row>
    <row r="263" spans="1:18">
      <c r="A263" s="1">
        <v>260</v>
      </c>
      <c r="B263" s="2">
        <f t="shared" si="21"/>
        <v>4.333333333333333</v>
      </c>
      <c r="G263" s="3"/>
      <c r="H263" s="3"/>
      <c r="K263" s="3"/>
      <c r="L263" s="3"/>
      <c r="M263" s="3"/>
      <c r="N263" s="3"/>
      <c r="O263" s="3"/>
      <c r="P263" s="3"/>
      <c r="Q263" s="3"/>
      <c r="R263" s="3"/>
    </row>
    <row r="264" spans="1:18">
      <c r="A264" s="1">
        <v>261</v>
      </c>
      <c r="B264" s="2">
        <f t="shared" si="21"/>
        <v>4.3499999999999996</v>
      </c>
      <c r="G264" s="3"/>
      <c r="H264" s="3"/>
      <c r="K264" s="3"/>
      <c r="L264" s="3"/>
      <c r="O264" s="3"/>
      <c r="P264" s="3"/>
    </row>
    <row r="265" spans="1:18">
      <c r="A265" s="1">
        <v>262</v>
      </c>
      <c r="B265" s="2">
        <f t="shared" si="21"/>
        <v>4.3666666666666663</v>
      </c>
      <c r="G265" s="3"/>
      <c r="H265" s="3"/>
      <c r="K265" s="3"/>
      <c r="L265" s="3"/>
      <c r="O265" s="3"/>
      <c r="P265" s="3"/>
    </row>
    <row r="266" spans="1:18">
      <c r="A266" s="1">
        <v>263</v>
      </c>
      <c r="B266" s="2">
        <f t="shared" si="21"/>
        <v>4.3833333333333337</v>
      </c>
      <c r="G266" s="3"/>
      <c r="H266" s="3"/>
      <c r="K266" s="3"/>
      <c r="L266" s="3"/>
      <c r="O266" s="3"/>
      <c r="P266" s="3"/>
    </row>
    <row r="267" spans="1:18">
      <c r="A267" s="1">
        <v>264</v>
      </c>
      <c r="B267" s="2">
        <f t="shared" si="21"/>
        <v>4.4000000000000004</v>
      </c>
      <c r="G267" s="3"/>
      <c r="H267" s="3"/>
      <c r="K267" s="3"/>
      <c r="L267" s="3"/>
      <c r="O267" s="3"/>
      <c r="P267" s="3"/>
    </row>
    <row r="268" spans="1:18">
      <c r="A268" s="1">
        <v>265</v>
      </c>
      <c r="B268" s="2">
        <f t="shared" si="21"/>
        <v>4.416666666666667</v>
      </c>
      <c r="G268" s="3"/>
      <c r="H268" s="3"/>
      <c r="K268" s="3"/>
      <c r="L268" s="3"/>
      <c r="O268" s="3"/>
      <c r="P268" s="3"/>
    </row>
    <row r="269" spans="1:18">
      <c r="A269" s="1">
        <v>266</v>
      </c>
      <c r="B269" s="2">
        <f t="shared" si="21"/>
        <v>4.4333333333333336</v>
      </c>
      <c r="G269" s="3"/>
      <c r="H269" s="3"/>
      <c r="K269" s="3"/>
      <c r="L269" s="3"/>
      <c r="O269" s="3"/>
      <c r="P269" s="3"/>
    </row>
    <row r="270" spans="1:18">
      <c r="A270" s="1">
        <v>267</v>
      </c>
      <c r="B270" s="2">
        <f t="shared" si="21"/>
        <v>4.45</v>
      </c>
      <c r="G270" s="3"/>
      <c r="H270" s="3"/>
      <c r="K270" s="3"/>
      <c r="L270" s="3"/>
      <c r="O270" s="3"/>
      <c r="P270" s="3"/>
    </row>
    <row r="271" spans="1:18">
      <c r="A271" s="1">
        <v>268</v>
      </c>
      <c r="B271" s="2">
        <f t="shared" si="21"/>
        <v>4.4666666666666668</v>
      </c>
      <c r="G271" s="3"/>
      <c r="H271" s="3"/>
      <c r="K271" s="3"/>
      <c r="L271" s="3"/>
      <c r="O271" s="3"/>
      <c r="P271" s="3"/>
    </row>
    <row r="272" spans="1:18">
      <c r="A272" s="1">
        <v>269</v>
      </c>
      <c r="B272" s="2">
        <f t="shared" si="21"/>
        <v>4.4833333333333334</v>
      </c>
      <c r="G272" s="3"/>
      <c r="H272" s="3"/>
      <c r="K272" s="3"/>
      <c r="L272" s="3"/>
      <c r="O272" s="3"/>
      <c r="P272" s="3"/>
    </row>
    <row r="273" spans="1:16">
      <c r="A273" s="1">
        <v>270</v>
      </c>
      <c r="B273" s="2">
        <f t="shared" si="21"/>
        <v>4.5</v>
      </c>
      <c r="G273" s="3"/>
      <c r="H273" s="3"/>
      <c r="K273" s="3"/>
      <c r="L273" s="3"/>
      <c r="O273" s="3"/>
      <c r="P273" s="3"/>
    </row>
    <row r="274" spans="1:16">
      <c r="A274" s="1">
        <v>271</v>
      </c>
      <c r="B274" s="2">
        <f t="shared" si="21"/>
        <v>4.5166666666666666</v>
      </c>
      <c r="G274" s="3"/>
      <c r="H274" s="3"/>
      <c r="K274" s="3"/>
      <c r="L274" s="3"/>
      <c r="O274" s="3"/>
      <c r="P274" s="3"/>
    </row>
    <row r="275" spans="1:16">
      <c r="A275" s="1">
        <v>272</v>
      </c>
      <c r="B275" s="2">
        <f t="shared" si="21"/>
        <v>4.5333333333333332</v>
      </c>
      <c r="G275" s="3"/>
      <c r="H275" s="3"/>
      <c r="K275" s="3"/>
      <c r="L275" s="3"/>
      <c r="O275" s="3"/>
      <c r="P275" s="3"/>
    </row>
    <row r="276" spans="1:16">
      <c r="A276" s="1">
        <v>273</v>
      </c>
      <c r="B276" s="2">
        <f t="shared" si="21"/>
        <v>4.55</v>
      </c>
      <c r="G276" s="3"/>
      <c r="H276" s="3"/>
      <c r="K276" s="3"/>
      <c r="L276" s="3"/>
      <c r="O276" s="3"/>
      <c r="P276" s="3"/>
    </row>
    <row r="277" spans="1:16">
      <c r="A277" s="1">
        <v>274</v>
      </c>
      <c r="B277" s="2">
        <f t="shared" si="21"/>
        <v>4.5666666666666664</v>
      </c>
      <c r="G277" s="3"/>
      <c r="H277" s="3"/>
      <c r="K277" s="3"/>
      <c r="L277" s="3"/>
      <c r="O277" s="3"/>
      <c r="P277" s="3"/>
    </row>
    <row r="278" spans="1:16">
      <c r="A278" s="1">
        <v>275</v>
      </c>
      <c r="B278" s="2">
        <f t="shared" si="21"/>
        <v>4.583333333333333</v>
      </c>
      <c r="G278" s="3"/>
      <c r="H278" s="3"/>
      <c r="K278" s="3"/>
      <c r="L278" s="3"/>
      <c r="O278" s="3"/>
      <c r="P278" s="3"/>
    </row>
    <row r="279" spans="1:16">
      <c r="A279" s="1">
        <v>276</v>
      </c>
      <c r="B279" s="2">
        <f t="shared" si="21"/>
        <v>4.5999999999999996</v>
      </c>
      <c r="G279" s="3"/>
      <c r="H279" s="3"/>
      <c r="K279" s="3"/>
      <c r="L279" s="3"/>
      <c r="O279" s="3"/>
      <c r="P279" s="3"/>
    </row>
    <row r="280" spans="1:16">
      <c r="A280" s="1">
        <v>277</v>
      </c>
      <c r="B280" s="2">
        <f t="shared" si="21"/>
        <v>4.6166666666666663</v>
      </c>
      <c r="G280" s="3"/>
      <c r="H280" s="3"/>
      <c r="K280" s="3"/>
      <c r="L280" s="3"/>
      <c r="O280" s="3"/>
      <c r="P280" s="3"/>
    </row>
    <row r="281" spans="1:16">
      <c r="A281" s="1">
        <v>278</v>
      </c>
      <c r="B281" s="2">
        <f t="shared" si="21"/>
        <v>4.6333333333333337</v>
      </c>
      <c r="G281" s="3"/>
      <c r="H281" s="3"/>
      <c r="K281" s="3"/>
      <c r="L281" s="3"/>
      <c r="O281" s="3"/>
      <c r="P281" s="3"/>
    </row>
    <row r="282" spans="1:16">
      <c r="A282" s="1">
        <v>279</v>
      </c>
      <c r="B282" s="2">
        <f t="shared" si="21"/>
        <v>4.6500000000000004</v>
      </c>
      <c r="G282" s="3"/>
      <c r="H282" s="3"/>
      <c r="K282" s="3"/>
      <c r="L282" s="3"/>
      <c r="O282" s="3"/>
      <c r="P282" s="3"/>
    </row>
    <row r="283" spans="1:16">
      <c r="A283" s="1">
        <v>280</v>
      </c>
      <c r="B283" s="2">
        <f t="shared" si="21"/>
        <v>4.666666666666667</v>
      </c>
      <c r="G283" s="3"/>
      <c r="H283" s="3"/>
      <c r="K283" s="3"/>
      <c r="L283" s="3"/>
      <c r="O283" s="3"/>
      <c r="P283" s="3"/>
    </row>
    <row r="284" spans="1:16">
      <c r="A284" s="1">
        <v>281</v>
      </c>
      <c r="B284" s="2">
        <f t="shared" si="21"/>
        <v>4.6833333333333336</v>
      </c>
      <c r="G284" s="3"/>
      <c r="H284" s="3"/>
      <c r="K284" s="3"/>
      <c r="L284" s="3"/>
      <c r="O284" s="3"/>
      <c r="P284" s="3"/>
    </row>
    <row r="285" spans="1:16">
      <c r="A285" s="1">
        <v>282</v>
      </c>
      <c r="B285" s="2">
        <f t="shared" si="21"/>
        <v>4.7</v>
      </c>
      <c r="G285" s="3"/>
      <c r="H285" s="3"/>
      <c r="K285" s="3"/>
      <c r="L285" s="3"/>
      <c r="O285" s="3"/>
      <c r="P285" s="3"/>
    </row>
    <row r="286" spans="1:16">
      <c r="A286" s="1">
        <v>283</v>
      </c>
      <c r="B286" s="2">
        <f t="shared" si="21"/>
        <v>4.7166666666666668</v>
      </c>
      <c r="G286" s="3"/>
      <c r="H286" s="3"/>
      <c r="K286" s="3"/>
      <c r="L286" s="3"/>
      <c r="O286" s="3"/>
      <c r="P286" s="3"/>
    </row>
    <row r="287" spans="1:16">
      <c r="A287" s="1">
        <v>284</v>
      </c>
      <c r="B287" s="2">
        <f t="shared" si="21"/>
        <v>4.7333333333333334</v>
      </c>
      <c r="G287" s="3"/>
      <c r="H287" s="3"/>
      <c r="K287" s="3"/>
      <c r="L287" s="3"/>
      <c r="O287" s="3"/>
      <c r="P287" s="3"/>
    </row>
    <row r="288" spans="1:16">
      <c r="A288" s="1">
        <v>285</v>
      </c>
      <c r="B288" s="2">
        <f t="shared" si="21"/>
        <v>4.75</v>
      </c>
      <c r="G288" s="3"/>
      <c r="H288" s="3"/>
      <c r="K288" s="3"/>
      <c r="L288" s="3"/>
      <c r="O288" s="3"/>
      <c r="P288" s="3"/>
    </row>
    <row r="289" spans="1:16">
      <c r="A289" s="1">
        <v>286</v>
      </c>
      <c r="B289" s="2">
        <f t="shared" si="21"/>
        <v>4.7666666666666666</v>
      </c>
      <c r="G289" s="3"/>
      <c r="H289" s="3"/>
      <c r="K289" s="3"/>
      <c r="L289" s="3"/>
      <c r="O289" s="3"/>
      <c r="P289" s="3"/>
    </row>
    <row r="290" spans="1:16">
      <c r="A290" s="1">
        <v>287</v>
      </c>
      <c r="B290" s="2">
        <f t="shared" si="21"/>
        <v>4.7833333333333332</v>
      </c>
      <c r="G290" s="3"/>
      <c r="H290" s="3"/>
      <c r="K290" s="3"/>
      <c r="L290" s="3"/>
      <c r="O290" s="3"/>
      <c r="P290" s="3"/>
    </row>
    <row r="291" spans="1:16">
      <c r="A291" s="1">
        <v>288</v>
      </c>
      <c r="B291" s="2">
        <f t="shared" si="21"/>
        <v>4.8</v>
      </c>
      <c r="G291" s="3"/>
      <c r="H291" s="3"/>
      <c r="K291" s="3"/>
      <c r="L291" s="3"/>
      <c r="O291" s="3"/>
      <c r="P291" s="3"/>
    </row>
    <row r="292" spans="1:16">
      <c r="A292" s="1">
        <v>289</v>
      </c>
      <c r="B292" s="2">
        <f t="shared" si="21"/>
        <v>4.8166666666666664</v>
      </c>
      <c r="G292" s="3"/>
      <c r="H292" s="3"/>
      <c r="K292" s="3"/>
      <c r="L292" s="3"/>
      <c r="O292" s="3"/>
      <c r="P292" s="3"/>
    </row>
    <row r="293" spans="1:16">
      <c r="A293" s="1">
        <v>290</v>
      </c>
      <c r="B293" s="2">
        <f t="shared" si="21"/>
        <v>4.833333333333333</v>
      </c>
      <c r="G293" s="3"/>
      <c r="H293" s="3"/>
      <c r="K293" s="3"/>
      <c r="L293" s="3"/>
      <c r="O293" s="3"/>
      <c r="P293" s="3"/>
    </row>
    <row r="294" spans="1:16">
      <c r="A294" s="1">
        <v>291</v>
      </c>
      <c r="B294" s="2">
        <f t="shared" si="21"/>
        <v>4.8499999999999996</v>
      </c>
      <c r="G294" s="3"/>
      <c r="H294" s="3"/>
      <c r="K294" s="3"/>
      <c r="L294" s="3"/>
      <c r="O294" s="3"/>
      <c r="P294" s="3"/>
    </row>
    <row r="295" spans="1:16">
      <c r="A295" s="1">
        <v>292</v>
      </c>
      <c r="B295" s="2">
        <f t="shared" si="21"/>
        <v>4.8666666666666663</v>
      </c>
      <c r="G295" s="3"/>
      <c r="H295" s="3"/>
      <c r="K295" s="3"/>
      <c r="L295" s="3"/>
      <c r="O295" s="3"/>
      <c r="P295" s="3"/>
    </row>
    <row r="296" spans="1:16">
      <c r="A296" s="1">
        <v>293</v>
      </c>
      <c r="B296" s="2">
        <f t="shared" si="21"/>
        <v>4.8833333333333337</v>
      </c>
      <c r="G296" s="3"/>
      <c r="H296" s="3"/>
      <c r="K296" s="3"/>
      <c r="L296" s="3"/>
      <c r="O296" s="3"/>
      <c r="P296" s="3"/>
    </row>
    <row r="297" spans="1:16">
      <c r="A297" s="1">
        <v>294</v>
      </c>
      <c r="B297" s="2">
        <f t="shared" si="21"/>
        <v>4.9000000000000004</v>
      </c>
      <c r="G297" s="3"/>
      <c r="H297" s="3"/>
      <c r="K297" s="3"/>
      <c r="L297" s="3"/>
      <c r="O297" s="3"/>
      <c r="P297" s="3"/>
    </row>
    <row r="298" spans="1:16">
      <c r="A298" s="1">
        <v>295</v>
      </c>
      <c r="B298" s="2">
        <f t="shared" si="21"/>
        <v>4.916666666666667</v>
      </c>
      <c r="G298" s="3"/>
      <c r="H298" s="3"/>
      <c r="K298" s="3"/>
      <c r="L298" s="3"/>
      <c r="O298" s="3"/>
      <c r="P298" s="3"/>
    </row>
    <row r="299" spans="1:16">
      <c r="A299" s="1">
        <v>296</v>
      </c>
      <c r="B299" s="2">
        <f t="shared" si="21"/>
        <v>4.9333333333333336</v>
      </c>
      <c r="G299" s="3"/>
      <c r="H299" s="3"/>
      <c r="K299" s="3"/>
      <c r="L299" s="3"/>
      <c r="O299" s="3"/>
      <c r="P299" s="3"/>
    </row>
    <row r="300" spans="1:16">
      <c r="A300" s="1">
        <v>297</v>
      </c>
      <c r="B300" s="2">
        <f t="shared" si="21"/>
        <v>4.95</v>
      </c>
      <c r="G300" s="3"/>
      <c r="H300" s="3"/>
      <c r="K300" s="3"/>
      <c r="L300" s="3"/>
      <c r="O300" s="3"/>
      <c r="P300" s="3"/>
    </row>
    <row r="301" spans="1:16">
      <c r="A301" s="1">
        <v>298</v>
      </c>
      <c r="B301" s="2">
        <f t="shared" si="21"/>
        <v>4.9666666666666668</v>
      </c>
      <c r="G301" s="3"/>
      <c r="H301" s="3"/>
      <c r="K301" s="3"/>
      <c r="L301" s="3"/>
      <c r="O301" s="3"/>
      <c r="P301" s="3"/>
    </row>
    <row r="302" spans="1:16">
      <c r="A302" s="1">
        <v>299</v>
      </c>
      <c r="B302" s="2">
        <f t="shared" si="21"/>
        <v>4.9833333333333334</v>
      </c>
      <c r="G302" s="3"/>
      <c r="H302" s="3"/>
      <c r="K302" s="3"/>
      <c r="L302" s="3"/>
      <c r="O302" s="3"/>
      <c r="P302" s="3"/>
    </row>
    <row r="303" spans="1:16">
      <c r="A303" s="1">
        <v>300</v>
      </c>
      <c r="B303" s="2">
        <f t="shared" si="21"/>
        <v>5</v>
      </c>
      <c r="G303" s="3"/>
      <c r="H303" s="3"/>
      <c r="K303" s="3"/>
      <c r="L303" s="3"/>
      <c r="O303" s="3"/>
      <c r="P303" s="3"/>
    </row>
    <row r="304" spans="1:16">
      <c r="A304" s="1">
        <v>301</v>
      </c>
      <c r="B304" s="2">
        <f t="shared" si="21"/>
        <v>5.0166666666666666</v>
      </c>
      <c r="G304" s="3"/>
      <c r="H304" s="3"/>
      <c r="K304" s="3"/>
      <c r="L304" s="3"/>
      <c r="O304" s="3"/>
      <c r="P304" s="3"/>
    </row>
    <row r="305" spans="1:16">
      <c r="A305" s="1">
        <v>302</v>
      </c>
      <c r="B305" s="2">
        <f t="shared" si="21"/>
        <v>5.0333333333333332</v>
      </c>
      <c r="G305" s="3"/>
      <c r="H305" s="3"/>
      <c r="K305" s="3"/>
      <c r="L305" s="3"/>
      <c r="O305" s="3"/>
      <c r="P305" s="3"/>
    </row>
    <row r="306" spans="1:16">
      <c r="A306" s="1">
        <v>303</v>
      </c>
      <c r="B306" s="2">
        <f t="shared" si="21"/>
        <v>5.05</v>
      </c>
      <c r="G306" s="3"/>
      <c r="H306" s="3"/>
      <c r="K306" s="3"/>
      <c r="L306" s="3"/>
      <c r="O306" s="3"/>
      <c r="P306" s="3"/>
    </row>
    <row r="307" spans="1:16">
      <c r="A307" s="1">
        <v>304</v>
      </c>
      <c r="B307" s="2">
        <f t="shared" si="21"/>
        <v>5.0666666666666664</v>
      </c>
      <c r="G307" s="3"/>
      <c r="H307" s="3"/>
      <c r="K307" s="3"/>
      <c r="L307" s="3"/>
      <c r="O307" s="3"/>
      <c r="P307" s="3"/>
    </row>
    <row r="308" spans="1:16">
      <c r="A308" s="1">
        <v>305</v>
      </c>
      <c r="B308" s="2">
        <f t="shared" si="21"/>
        <v>5.083333333333333</v>
      </c>
      <c r="G308" s="3"/>
      <c r="H308" s="3"/>
      <c r="K308" s="3"/>
      <c r="L308" s="3"/>
      <c r="O308" s="3"/>
      <c r="P308" s="3"/>
    </row>
    <row r="309" spans="1:16">
      <c r="A309" s="1">
        <v>306</v>
      </c>
      <c r="B309" s="2">
        <f t="shared" si="21"/>
        <v>5.0999999999999996</v>
      </c>
      <c r="G309" s="3"/>
      <c r="H309" s="3"/>
      <c r="K309" s="3"/>
      <c r="L309" s="3"/>
      <c r="O309" s="3"/>
      <c r="P309" s="3"/>
    </row>
    <row r="310" spans="1:16">
      <c r="A310" s="1">
        <v>307</v>
      </c>
      <c r="B310" s="2">
        <f t="shared" si="21"/>
        <v>5.1166666666666663</v>
      </c>
      <c r="G310" s="3"/>
      <c r="H310" s="3"/>
      <c r="K310" s="3"/>
      <c r="L310" s="3"/>
      <c r="O310" s="3"/>
      <c r="P310" s="3"/>
    </row>
    <row r="311" spans="1:16">
      <c r="A311" s="1">
        <v>308</v>
      </c>
      <c r="B311" s="2">
        <f t="shared" si="21"/>
        <v>5.1333333333333337</v>
      </c>
      <c r="G311" s="3"/>
      <c r="H311" s="3"/>
      <c r="K311" s="3"/>
      <c r="L311" s="3"/>
      <c r="O311" s="3"/>
      <c r="P311" s="3"/>
    </row>
    <row r="312" spans="1:16">
      <c r="A312" s="1">
        <v>309</v>
      </c>
      <c r="B312" s="2">
        <f t="shared" si="21"/>
        <v>5.15</v>
      </c>
      <c r="G312" s="3"/>
      <c r="H312" s="3"/>
      <c r="K312" s="3"/>
      <c r="L312" s="3"/>
    </row>
    <row r="313" spans="1:16">
      <c r="A313" s="1">
        <v>310</v>
      </c>
      <c r="B313" s="2">
        <f t="shared" si="21"/>
        <v>5.166666666666667</v>
      </c>
      <c r="G313" s="3"/>
      <c r="H313" s="3"/>
      <c r="K313" s="3"/>
      <c r="L313" s="3"/>
    </row>
    <row r="314" spans="1:16">
      <c r="A314" s="1">
        <v>311</v>
      </c>
      <c r="B314" s="2">
        <f t="shared" si="21"/>
        <v>5.1833333333333336</v>
      </c>
      <c r="G314" s="3"/>
      <c r="H314" s="3"/>
      <c r="K314" s="3"/>
      <c r="L314" s="3"/>
    </row>
    <row r="315" spans="1:16">
      <c r="A315" s="1">
        <v>312</v>
      </c>
      <c r="B315" s="2">
        <f t="shared" si="21"/>
        <v>5.2</v>
      </c>
      <c r="G315" s="3"/>
      <c r="H315" s="3"/>
      <c r="K315" s="3"/>
      <c r="L315" s="3"/>
    </row>
    <row r="316" spans="1:16">
      <c r="A316" s="1">
        <v>313</v>
      </c>
      <c r="B316" s="2">
        <f t="shared" si="21"/>
        <v>5.2166666666666668</v>
      </c>
      <c r="G316" s="3"/>
      <c r="H316" s="3"/>
      <c r="K316" s="3"/>
      <c r="L316" s="3"/>
    </row>
    <row r="317" spans="1:16">
      <c r="A317" s="1">
        <v>314</v>
      </c>
      <c r="B317" s="2">
        <f t="shared" si="21"/>
        <v>5.2333333333333334</v>
      </c>
      <c r="G317" s="3"/>
      <c r="H317" s="3"/>
      <c r="K317" s="3"/>
      <c r="L317" s="3"/>
    </row>
    <row r="318" spans="1:16">
      <c r="A318" s="1">
        <v>315</v>
      </c>
      <c r="B318" s="2">
        <f t="shared" si="21"/>
        <v>5.25</v>
      </c>
      <c r="G318" s="3"/>
      <c r="H318" s="3"/>
      <c r="K318" s="3"/>
      <c r="L318" s="3"/>
    </row>
    <row r="319" spans="1:16">
      <c r="A319" s="1">
        <v>316</v>
      </c>
      <c r="B319" s="2">
        <f t="shared" si="21"/>
        <v>5.2666666666666666</v>
      </c>
      <c r="G319" s="3"/>
      <c r="H319" s="3"/>
      <c r="K319" s="3"/>
      <c r="L319" s="3"/>
    </row>
    <row r="320" spans="1:16">
      <c r="A320" s="1">
        <v>317</v>
      </c>
      <c r="B320" s="2">
        <f t="shared" si="21"/>
        <v>5.2833333333333332</v>
      </c>
      <c r="G320" s="3"/>
      <c r="H320" s="3"/>
      <c r="K320" s="3"/>
      <c r="L320" s="3"/>
    </row>
    <row r="321" spans="1:12">
      <c r="A321" s="1">
        <v>318</v>
      </c>
      <c r="B321" s="2">
        <f t="shared" si="21"/>
        <v>5.3</v>
      </c>
      <c r="G321" s="3"/>
      <c r="H321" s="3"/>
      <c r="K321" s="3"/>
      <c r="L321" s="3"/>
    </row>
    <row r="322" spans="1:12">
      <c r="A322" s="1">
        <v>319</v>
      </c>
      <c r="B322" s="2">
        <f t="shared" si="21"/>
        <v>5.3166666666666664</v>
      </c>
      <c r="G322" s="3"/>
      <c r="H322" s="3"/>
      <c r="K322" s="3"/>
      <c r="L322" s="3"/>
    </row>
    <row r="323" spans="1:12">
      <c r="A323" s="1">
        <v>320</v>
      </c>
      <c r="B323" s="2">
        <f t="shared" ref="B323:B386" si="22">A323/60</f>
        <v>5.333333333333333</v>
      </c>
      <c r="G323" s="3"/>
      <c r="H323" s="3"/>
      <c r="K323" s="3"/>
      <c r="L323" s="3"/>
    </row>
    <row r="324" spans="1:12">
      <c r="A324" s="1">
        <v>321</v>
      </c>
      <c r="B324" s="2">
        <f t="shared" si="22"/>
        <v>5.35</v>
      </c>
      <c r="G324" s="3"/>
      <c r="H324" s="3"/>
      <c r="K324" s="3"/>
      <c r="L324" s="3"/>
    </row>
    <row r="325" spans="1:12">
      <c r="A325" s="1">
        <v>322</v>
      </c>
      <c r="B325" s="2">
        <f t="shared" si="22"/>
        <v>5.3666666666666663</v>
      </c>
      <c r="G325" s="3"/>
      <c r="H325" s="3"/>
      <c r="K325" s="3"/>
      <c r="L325" s="3"/>
    </row>
    <row r="326" spans="1:12">
      <c r="A326" s="1">
        <v>323</v>
      </c>
      <c r="B326" s="2">
        <f t="shared" si="22"/>
        <v>5.3833333333333337</v>
      </c>
      <c r="G326" s="3"/>
      <c r="H326" s="3"/>
      <c r="K326" s="3"/>
      <c r="L326" s="3"/>
    </row>
    <row r="327" spans="1:12">
      <c r="A327" s="1">
        <v>324</v>
      </c>
      <c r="B327" s="2">
        <f t="shared" si="22"/>
        <v>5.4</v>
      </c>
      <c r="G327" s="3"/>
      <c r="H327" s="3"/>
      <c r="K327" s="3"/>
      <c r="L327" s="3"/>
    </row>
    <row r="328" spans="1:12">
      <c r="A328" s="1">
        <v>325</v>
      </c>
      <c r="B328" s="2">
        <f t="shared" si="22"/>
        <v>5.416666666666667</v>
      </c>
      <c r="G328" s="3"/>
      <c r="H328" s="3"/>
      <c r="K328" s="3"/>
      <c r="L328" s="3"/>
    </row>
    <row r="329" spans="1:12">
      <c r="A329" s="1">
        <v>326</v>
      </c>
      <c r="B329" s="2">
        <f t="shared" si="22"/>
        <v>5.4333333333333336</v>
      </c>
      <c r="G329" s="3"/>
      <c r="H329" s="3"/>
      <c r="K329" s="3"/>
      <c r="L329" s="3"/>
    </row>
    <row r="330" spans="1:12">
      <c r="A330" s="1">
        <v>327</v>
      </c>
      <c r="B330" s="2">
        <f t="shared" si="22"/>
        <v>5.45</v>
      </c>
      <c r="G330" s="3"/>
      <c r="H330" s="3"/>
      <c r="K330" s="3"/>
      <c r="L330" s="3"/>
    </row>
    <row r="331" spans="1:12">
      <c r="A331" s="1">
        <v>328</v>
      </c>
      <c r="B331" s="2">
        <f t="shared" si="22"/>
        <v>5.4666666666666668</v>
      </c>
      <c r="G331" s="3"/>
      <c r="H331" s="3"/>
      <c r="K331" s="3"/>
      <c r="L331" s="3"/>
    </row>
    <row r="332" spans="1:12">
      <c r="A332" s="1">
        <v>329</v>
      </c>
      <c r="B332" s="2">
        <f t="shared" si="22"/>
        <v>5.4833333333333334</v>
      </c>
      <c r="G332" s="3"/>
      <c r="H332" s="3"/>
      <c r="K332" s="3"/>
      <c r="L332" s="3"/>
    </row>
    <row r="333" spans="1:12">
      <c r="A333" s="1">
        <v>330</v>
      </c>
      <c r="B333" s="2">
        <f t="shared" si="22"/>
        <v>5.5</v>
      </c>
      <c r="G333" s="3"/>
      <c r="H333" s="3"/>
      <c r="K333" s="3"/>
      <c r="L333" s="3"/>
    </row>
    <row r="334" spans="1:12">
      <c r="A334" s="1">
        <v>331</v>
      </c>
      <c r="B334" s="2">
        <f t="shared" si="22"/>
        <v>5.5166666666666666</v>
      </c>
      <c r="G334" s="3"/>
      <c r="H334" s="3"/>
      <c r="K334" s="3"/>
      <c r="L334" s="3"/>
    </row>
    <row r="335" spans="1:12">
      <c r="A335" s="1">
        <v>332</v>
      </c>
      <c r="B335" s="2">
        <f t="shared" si="22"/>
        <v>5.5333333333333332</v>
      </c>
      <c r="G335" s="3"/>
      <c r="H335" s="3"/>
      <c r="K335" s="3"/>
      <c r="L335" s="3"/>
    </row>
    <row r="336" spans="1:12">
      <c r="A336" s="1">
        <v>333</v>
      </c>
      <c r="B336" s="2">
        <f t="shared" si="22"/>
        <v>5.55</v>
      </c>
      <c r="G336" s="3"/>
      <c r="H336" s="3"/>
      <c r="K336" s="3"/>
      <c r="L336" s="3"/>
    </row>
    <row r="337" spans="1:12">
      <c r="A337" s="1">
        <v>334</v>
      </c>
      <c r="B337" s="2">
        <f t="shared" si="22"/>
        <v>5.5666666666666664</v>
      </c>
      <c r="G337" s="3"/>
      <c r="H337" s="3"/>
      <c r="K337" s="3"/>
      <c r="L337" s="3"/>
    </row>
    <row r="338" spans="1:12">
      <c r="A338" s="1">
        <v>335</v>
      </c>
      <c r="B338" s="2">
        <f t="shared" si="22"/>
        <v>5.583333333333333</v>
      </c>
      <c r="G338" s="3"/>
      <c r="H338" s="3"/>
      <c r="K338" s="3"/>
      <c r="L338" s="3"/>
    </row>
    <row r="339" spans="1:12">
      <c r="A339" s="1">
        <v>336</v>
      </c>
      <c r="B339" s="2">
        <f t="shared" si="22"/>
        <v>5.6</v>
      </c>
      <c r="G339" s="3"/>
      <c r="H339" s="3"/>
      <c r="K339" s="3"/>
      <c r="L339" s="3"/>
    </row>
    <row r="340" spans="1:12">
      <c r="A340" s="1">
        <v>337</v>
      </c>
      <c r="B340" s="2">
        <f t="shared" si="22"/>
        <v>5.6166666666666663</v>
      </c>
      <c r="G340" s="3"/>
      <c r="H340" s="3"/>
      <c r="K340" s="3"/>
      <c r="L340" s="3"/>
    </row>
    <row r="341" spans="1:12">
      <c r="A341" s="1">
        <v>338</v>
      </c>
      <c r="B341" s="2">
        <f t="shared" si="22"/>
        <v>5.6333333333333337</v>
      </c>
      <c r="G341" s="3"/>
      <c r="H341" s="3"/>
      <c r="K341" s="3"/>
      <c r="L341" s="3"/>
    </row>
    <row r="342" spans="1:12">
      <c r="A342" s="1">
        <v>339</v>
      </c>
      <c r="B342" s="2">
        <f t="shared" si="22"/>
        <v>5.65</v>
      </c>
      <c r="G342" s="3"/>
      <c r="H342" s="3"/>
      <c r="K342" s="3"/>
      <c r="L342" s="3"/>
    </row>
    <row r="343" spans="1:12">
      <c r="A343" s="1">
        <v>340</v>
      </c>
      <c r="B343" s="2">
        <f t="shared" si="22"/>
        <v>5.666666666666667</v>
      </c>
      <c r="G343" s="3"/>
      <c r="H343" s="3"/>
      <c r="K343" s="3"/>
      <c r="L343" s="3"/>
    </row>
    <row r="344" spans="1:12">
      <c r="A344" s="1">
        <v>341</v>
      </c>
      <c r="B344" s="2">
        <f t="shared" si="22"/>
        <v>5.6833333333333336</v>
      </c>
      <c r="G344" s="3"/>
      <c r="H344" s="3"/>
      <c r="K344" s="3"/>
      <c r="L344" s="3"/>
    </row>
    <row r="345" spans="1:12">
      <c r="A345" s="1">
        <v>342</v>
      </c>
      <c r="B345" s="2">
        <f t="shared" si="22"/>
        <v>5.7</v>
      </c>
      <c r="G345" s="3"/>
      <c r="H345" s="3"/>
      <c r="K345" s="3"/>
      <c r="L345" s="3"/>
    </row>
    <row r="346" spans="1:12">
      <c r="A346" s="1">
        <v>343</v>
      </c>
      <c r="B346" s="2">
        <f t="shared" si="22"/>
        <v>5.7166666666666668</v>
      </c>
      <c r="G346" s="3"/>
      <c r="H346" s="3"/>
      <c r="K346" s="3"/>
      <c r="L346" s="3"/>
    </row>
    <row r="347" spans="1:12">
      <c r="A347" s="1">
        <v>344</v>
      </c>
      <c r="B347" s="2">
        <f t="shared" si="22"/>
        <v>5.7333333333333334</v>
      </c>
      <c r="G347" s="3"/>
      <c r="H347" s="3"/>
      <c r="K347" s="3"/>
      <c r="L347" s="3"/>
    </row>
    <row r="348" spans="1:12">
      <c r="A348" s="1">
        <v>345</v>
      </c>
      <c r="B348" s="2">
        <f t="shared" si="22"/>
        <v>5.75</v>
      </c>
      <c r="G348" s="3"/>
      <c r="H348" s="3"/>
      <c r="K348" s="3"/>
      <c r="L348" s="3"/>
    </row>
    <row r="349" spans="1:12">
      <c r="A349" s="1">
        <v>346</v>
      </c>
      <c r="B349" s="2">
        <f t="shared" si="22"/>
        <v>5.7666666666666666</v>
      </c>
      <c r="G349" s="3"/>
      <c r="H349" s="3"/>
      <c r="K349" s="3"/>
      <c r="L349" s="3"/>
    </row>
    <row r="350" spans="1:12">
      <c r="A350" s="1">
        <v>347</v>
      </c>
      <c r="B350" s="2">
        <f t="shared" si="22"/>
        <v>5.7833333333333332</v>
      </c>
      <c r="G350" s="3"/>
      <c r="H350" s="3"/>
      <c r="K350" s="3"/>
      <c r="L350" s="3"/>
    </row>
    <row r="351" spans="1:12">
      <c r="A351" s="1">
        <v>348</v>
      </c>
      <c r="B351" s="2">
        <f t="shared" si="22"/>
        <v>5.8</v>
      </c>
      <c r="G351" s="3"/>
      <c r="H351" s="3"/>
      <c r="K351" s="3"/>
      <c r="L351" s="3"/>
    </row>
    <row r="352" spans="1:12">
      <c r="A352" s="1">
        <v>349</v>
      </c>
      <c r="B352" s="2">
        <f t="shared" si="22"/>
        <v>5.8166666666666664</v>
      </c>
      <c r="G352" s="3"/>
      <c r="H352" s="3"/>
      <c r="K352" s="3"/>
      <c r="L352" s="3"/>
    </row>
    <row r="353" spans="1:12">
      <c r="A353" s="1">
        <v>350</v>
      </c>
      <c r="B353" s="2">
        <f t="shared" si="22"/>
        <v>5.833333333333333</v>
      </c>
      <c r="G353" s="3"/>
      <c r="H353" s="3"/>
      <c r="K353" s="3"/>
      <c r="L353" s="3"/>
    </row>
    <row r="354" spans="1:12">
      <c r="A354" s="1">
        <v>351</v>
      </c>
      <c r="B354" s="2">
        <f t="shared" si="22"/>
        <v>5.85</v>
      </c>
      <c r="G354" s="3"/>
      <c r="H354" s="3"/>
      <c r="K354" s="3"/>
      <c r="L354" s="3"/>
    </row>
    <row r="355" spans="1:12">
      <c r="A355" s="1">
        <v>352</v>
      </c>
      <c r="B355" s="2">
        <f t="shared" si="22"/>
        <v>5.8666666666666663</v>
      </c>
      <c r="G355" s="3"/>
      <c r="H355" s="3"/>
      <c r="K355" s="3"/>
      <c r="L355" s="3"/>
    </row>
    <row r="356" spans="1:12">
      <c r="A356" s="1">
        <v>353</v>
      </c>
      <c r="B356" s="2">
        <f t="shared" si="22"/>
        <v>5.8833333333333337</v>
      </c>
      <c r="G356" s="3"/>
      <c r="H356" s="3"/>
      <c r="K356" s="3"/>
      <c r="L356" s="3"/>
    </row>
    <row r="357" spans="1:12">
      <c r="A357" s="1">
        <v>354</v>
      </c>
      <c r="B357" s="2">
        <f t="shared" si="22"/>
        <v>5.9</v>
      </c>
      <c r="G357" s="3"/>
      <c r="H357" s="3"/>
      <c r="K357" s="3"/>
      <c r="L357" s="3"/>
    </row>
    <row r="358" spans="1:12">
      <c r="A358" s="1">
        <v>355</v>
      </c>
      <c r="B358" s="2">
        <f t="shared" si="22"/>
        <v>5.916666666666667</v>
      </c>
      <c r="G358" s="3"/>
      <c r="H358" s="3"/>
      <c r="K358" s="3"/>
      <c r="L358" s="3"/>
    </row>
    <row r="359" spans="1:12">
      <c r="A359" s="1">
        <v>356</v>
      </c>
      <c r="B359" s="2">
        <f t="shared" si="22"/>
        <v>5.9333333333333336</v>
      </c>
      <c r="G359" s="3"/>
      <c r="H359" s="3"/>
      <c r="K359" s="3"/>
      <c r="L359" s="3"/>
    </row>
    <row r="360" spans="1:12">
      <c r="A360" s="1">
        <v>357</v>
      </c>
      <c r="B360" s="2">
        <f t="shared" si="22"/>
        <v>5.95</v>
      </c>
      <c r="G360" s="3"/>
      <c r="H360" s="3"/>
      <c r="K360" s="3"/>
      <c r="L360" s="3"/>
    </row>
    <row r="361" spans="1:12">
      <c r="A361" s="1">
        <v>358</v>
      </c>
      <c r="B361" s="2">
        <f t="shared" si="22"/>
        <v>5.9666666666666668</v>
      </c>
      <c r="G361" s="3"/>
      <c r="H361" s="3"/>
      <c r="K361" s="3"/>
      <c r="L361" s="3"/>
    </row>
    <row r="362" spans="1:12">
      <c r="A362" s="1">
        <v>359</v>
      </c>
      <c r="B362" s="2">
        <f t="shared" si="22"/>
        <v>5.9833333333333334</v>
      </c>
      <c r="G362" s="3"/>
      <c r="H362" s="3"/>
      <c r="K362" s="3"/>
      <c r="L362" s="3"/>
    </row>
    <row r="363" spans="1:12">
      <c r="A363" s="1">
        <v>360</v>
      </c>
      <c r="B363" s="2">
        <f t="shared" si="22"/>
        <v>6</v>
      </c>
      <c r="G363" s="3"/>
      <c r="H363" s="3"/>
      <c r="K363" s="3"/>
      <c r="L363" s="3"/>
    </row>
    <row r="364" spans="1:12">
      <c r="A364" s="1">
        <v>361</v>
      </c>
      <c r="B364" s="2">
        <f t="shared" si="22"/>
        <v>6.0166666666666666</v>
      </c>
      <c r="G364" s="3"/>
      <c r="H364" s="3"/>
      <c r="K364" s="3"/>
      <c r="L364" s="3"/>
    </row>
    <row r="365" spans="1:12">
      <c r="A365" s="1">
        <v>362</v>
      </c>
      <c r="B365" s="2">
        <f t="shared" si="22"/>
        <v>6.0333333333333332</v>
      </c>
      <c r="G365" s="3"/>
      <c r="H365" s="3"/>
      <c r="K365" s="3"/>
      <c r="L365" s="3"/>
    </row>
    <row r="366" spans="1:12">
      <c r="A366" s="1">
        <v>363</v>
      </c>
      <c r="B366" s="2">
        <f t="shared" si="22"/>
        <v>6.05</v>
      </c>
      <c r="G366" s="3"/>
      <c r="H366" s="3"/>
      <c r="K366" s="3"/>
      <c r="L366" s="3"/>
    </row>
    <row r="367" spans="1:12">
      <c r="A367" s="1">
        <v>364</v>
      </c>
      <c r="B367" s="2">
        <f t="shared" si="22"/>
        <v>6.0666666666666664</v>
      </c>
      <c r="G367" s="3"/>
      <c r="H367" s="3"/>
      <c r="K367" s="3"/>
      <c r="L367" s="3"/>
    </row>
    <row r="368" spans="1:12">
      <c r="A368" s="1">
        <v>365</v>
      </c>
      <c r="B368" s="2">
        <f t="shared" si="22"/>
        <v>6.083333333333333</v>
      </c>
      <c r="G368" s="3"/>
      <c r="H368" s="3"/>
      <c r="K368" s="3"/>
      <c r="L368" s="3"/>
    </row>
    <row r="369" spans="1:12">
      <c r="A369" s="1">
        <v>366</v>
      </c>
      <c r="B369" s="2">
        <f t="shared" si="22"/>
        <v>6.1</v>
      </c>
      <c r="G369" s="3"/>
      <c r="H369" s="3"/>
      <c r="K369" s="3"/>
      <c r="L369" s="3"/>
    </row>
    <row r="370" spans="1:12">
      <c r="A370" s="1">
        <v>367</v>
      </c>
      <c r="B370" s="2">
        <f t="shared" si="22"/>
        <v>6.1166666666666663</v>
      </c>
      <c r="G370" s="3"/>
      <c r="H370" s="3"/>
      <c r="K370" s="3"/>
      <c r="L370" s="3"/>
    </row>
    <row r="371" spans="1:12">
      <c r="A371" s="1">
        <v>368</v>
      </c>
      <c r="B371" s="2">
        <f t="shared" si="22"/>
        <v>6.1333333333333337</v>
      </c>
      <c r="G371" s="3"/>
      <c r="H371" s="3"/>
      <c r="K371" s="3"/>
      <c r="L371" s="3"/>
    </row>
    <row r="372" spans="1:12">
      <c r="A372" s="1">
        <v>369</v>
      </c>
      <c r="B372" s="2">
        <f t="shared" si="22"/>
        <v>6.15</v>
      </c>
      <c r="G372" s="3"/>
      <c r="H372" s="3"/>
      <c r="K372" s="3"/>
      <c r="L372" s="3"/>
    </row>
    <row r="373" spans="1:12">
      <c r="A373" s="1">
        <v>370</v>
      </c>
      <c r="B373" s="2">
        <f t="shared" si="22"/>
        <v>6.166666666666667</v>
      </c>
      <c r="G373" s="3"/>
      <c r="H373" s="3"/>
      <c r="K373" s="3"/>
      <c r="L373" s="3"/>
    </row>
    <row r="374" spans="1:12">
      <c r="A374" s="1">
        <v>371</v>
      </c>
      <c r="B374" s="2">
        <f t="shared" si="22"/>
        <v>6.1833333333333336</v>
      </c>
      <c r="G374" s="3"/>
      <c r="H374" s="3"/>
      <c r="K374" s="3"/>
      <c r="L374" s="3"/>
    </row>
    <row r="375" spans="1:12">
      <c r="A375" s="1">
        <v>372</v>
      </c>
      <c r="B375" s="2">
        <f t="shared" si="22"/>
        <v>6.2</v>
      </c>
      <c r="G375" s="3"/>
      <c r="H375" s="3"/>
      <c r="K375" s="3"/>
      <c r="L375" s="3"/>
    </row>
    <row r="376" spans="1:12">
      <c r="A376" s="1">
        <v>373</v>
      </c>
      <c r="B376" s="2">
        <f t="shared" si="22"/>
        <v>6.2166666666666668</v>
      </c>
      <c r="G376" s="3"/>
      <c r="H376" s="3"/>
      <c r="K376" s="3"/>
      <c r="L376" s="3"/>
    </row>
    <row r="377" spans="1:12">
      <c r="A377" s="1">
        <v>374</v>
      </c>
      <c r="B377" s="2">
        <f t="shared" si="22"/>
        <v>6.2333333333333334</v>
      </c>
      <c r="G377" s="3"/>
      <c r="H377" s="3"/>
      <c r="K377" s="3"/>
      <c r="L377" s="3"/>
    </row>
    <row r="378" spans="1:12">
      <c r="A378" s="1">
        <v>375</v>
      </c>
      <c r="B378" s="2">
        <f t="shared" si="22"/>
        <v>6.25</v>
      </c>
      <c r="G378" s="3"/>
      <c r="H378" s="3"/>
      <c r="K378" s="3"/>
      <c r="L378" s="3"/>
    </row>
    <row r="379" spans="1:12">
      <c r="A379" s="1">
        <v>376</v>
      </c>
      <c r="B379" s="2">
        <f t="shared" si="22"/>
        <v>6.2666666666666666</v>
      </c>
      <c r="G379" s="3"/>
      <c r="H379" s="3"/>
      <c r="K379" s="3"/>
      <c r="L379" s="3"/>
    </row>
    <row r="380" spans="1:12">
      <c r="A380" s="1">
        <v>377</v>
      </c>
      <c r="B380" s="2">
        <f t="shared" si="22"/>
        <v>6.2833333333333332</v>
      </c>
      <c r="G380" s="3"/>
      <c r="H380" s="3"/>
      <c r="K380" s="3"/>
      <c r="L380" s="3"/>
    </row>
    <row r="381" spans="1:12">
      <c r="A381" s="1">
        <v>378</v>
      </c>
      <c r="B381" s="2">
        <f t="shared" si="22"/>
        <v>6.3</v>
      </c>
      <c r="G381" s="3"/>
      <c r="H381" s="3"/>
      <c r="K381" s="3"/>
      <c r="L381" s="3"/>
    </row>
    <row r="382" spans="1:12">
      <c r="A382" s="1">
        <v>379</v>
      </c>
      <c r="B382" s="2">
        <f t="shared" si="22"/>
        <v>6.3166666666666664</v>
      </c>
      <c r="G382" s="3"/>
      <c r="H382" s="3"/>
      <c r="K382" s="3"/>
      <c r="L382" s="3"/>
    </row>
    <row r="383" spans="1:12">
      <c r="A383" s="1">
        <v>380</v>
      </c>
      <c r="B383" s="2">
        <f t="shared" si="22"/>
        <v>6.333333333333333</v>
      </c>
      <c r="G383" s="3"/>
      <c r="H383" s="3"/>
      <c r="K383" s="3"/>
      <c r="L383" s="3"/>
    </row>
    <row r="384" spans="1:12">
      <c r="A384" s="1">
        <v>381</v>
      </c>
      <c r="B384" s="2">
        <f t="shared" si="22"/>
        <v>6.35</v>
      </c>
      <c r="G384" s="3"/>
      <c r="H384" s="3"/>
      <c r="K384" s="3"/>
      <c r="L384" s="3"/>
    </row>
    <row r="385" spans="1:12">
      <c r="A385" s="1">
        <v>382</v>
      </c>
      <c r="B385" s="2">
        <f t="shared" si="22"/>
        <v>6.3666666666666663</v>
      </c>
      <c r="G385" s="3"/>
      <c r="H385" s="3"/>
      <c r="K385" s="3"/>
      <c r="L385" s="3"/>
    </row>
    <row r="386" spans="1:12">
      <c r="A386" s="1">
        <v>383</v>
      </c>
      <c r="B386" s="2">
        <f t="shared" si="22"/>
        <v>6.3833333333333337</v>
      </c>
      <c r="G386" s="3"/>
      <c r="H386" s="3"/>
      <c r="K386" s="3"/>
      <c r="L386" s="3"/>
    </row>
    <row r="387" spans="1:12">
      <c r="A387" s="1">
        <v>384</v>
      </c>
      <c r="B387" s="2">
        <f t="shared" ref="B387:B450" si="23">A387/60</f>
        <v>6.4</v>
      </c>
      <c r="G387" s="3"/>
      <c r="H387" s="3"/>
      <c r="K387" s="3"/>
      <c r="L387" s="3"/>
    </row>
    <row r="388" spans="1:12">
      <c r="A388" s="1">
        <v>385</v>
      </c>
      <c r="B388" s="2">
        <f t="shared" si="23"/>
        <v>6.416666666666667</v>
      </c>
      <c r="G388" s="3"/>
      <c r="H388" s="3"/>
      <c r="K388" s="3"/>
      <c r="L388" s="3"/>
    </row>
    <row r="389" spans="1:12">
      <c r="A389" s="1">
        <v>386</v>
      </c>
      <c r="B389" s="2">
        <f t="shared" si="23"/>
        <v>6.4333333333333336</v>
      </c>
      <c r="G389" s="3"/>
      <c r="H389" s="3"/>
      <c r="K389" s="3"/>
      <c r="L389" s="3"/>
    </row>
    <row r="390" spans="1:12">
      <c r="A390" s="1">
        <v>387</v>
      </c>
      <c r="B390" s="2">
        <f t="shared" si="23"/>
        <v>6.45</v>
      </c>
      <c r="G390" s="3"/>
      <c r="H390" s="3"/>
      <c r="K390" s="3"/>
      <c r="L390" s="3"/>
    </row>
    <row r="391" spans="1:12">
      <c r="A391" s="1">
        <v>388</v>
      </c>
      <c r="B391" s="2">
        <f t="shared" si="23"/>
        <v>6.4666666666666668</v>
      </c>
      <c r="G391" s="3"/>
      <c r="H391" s="3"/>
      <c r="K391" s="3"/>
      <c r="L391" s="3"/>
    </row>
    <row r="392" spans="1:12">
      <c r="A392" s="1">
        <v>389</v>
      </c>
      <c r="B392" s="2">
        <f t="shared" si="23"/>
        <v>6.4833333333333334</v>
      </c>
      <c r="G392" s="3"/>
      <c r="H392" s="3"/>
      <c r="K392" s="3"/>
      <c r="L392" s="3"/>
    </row>
    <row r="393" spans="1:12">
      <c r="A393" s="1">
        <v>390</v>
      </c>
      <c r="B393" s="2">
        <f t="shared" si="23"/>
        <v>6.5</v>
      </c>
      <c r="G393" s="3"/>
      <c r="H393" s="3"/>
      <c r="K393" s="3"/>
      <c r="L393" s="3"/>
    </row>
    <row r="394" spans="1:12">
      <c r="A394" s="1">
        <v>391</v>
      </c>
      <c r="B394" s="2">
        <f t="shared" si="23"/>
        <v>6.5166666666666666</v>
      </c>
      <c r="G394" s="3"/>
      <c r="H394" s="3"/>
      <c r="K394" s="3"/>
      <c r="L394" s="3"/>
    </row>
    <row r="395" spans="1:12">
      <c r="A395" s="1">
        <v>392</v>
      </c>
      <c r="B395" s="2">
        <f t="shared" si="23"/>
        <v>6.5333333333333332</v>
      </c>
      <c r="G395" s="3"/>
      <c r="H395" s="3"/>
      <c r="K395" s="3"/>
      <c r="L395" s="3"/>
    </row>
    <row r="396" spans="1:12">
      <c r="A396" s="1">
        <v>393</v>
      </c>
      <c r="B396" s="2">
        <f t="shared" si="23"/>
        <v>6.55</v>
      </c>
      <c r="G396" s="3"/>
      <c r="H396" s="3"/>
      <c r="K396" s="3"/>
      <c r="L396" s="3"/>
    </row>
    <row r="397" spans="1:12">
      <c r="A397" s="1">
        <v>394</v>
      </c>
      <c r="B397" s="2">
        <f t="shared" si="23"/>
        <v>6.5666666666666664</v>
      </c>
      <c r="G397" s="3"/>
      <c r="H397" s="3"/>
      <c r="K397" s="3"/>
      <c r="L397" s="3"/>
    </row>
    <row r="398" spans="1:12">
      <c r="A398" s="1">
        <v>395</v>
      </c>
      <c r="B398" s="2">
        <f t="shared" si="23"/>
        <v>6.583333333333333</v>
      </c>
      <c r="G398" s="3"/>
      <c r="H398" s="3"/>
      <c r="K398" s="3"/>
      <c r="L398" s="3"/>
    </row>
    <row r="399" spans="1:12">
      <c r="A399" s="1">
        <v>396</v>
      </c>
      <c r="B399" s="2">
        <f t="shared" si="23"/>
        <v>6.6</v>
      </c>
      <c r="G399" s="3"/>
      <c r="H399" s="3"/>
      <c r="K399" s="3"/>
      <c r="L399" s="3"/>
    </row>
    <row r="400" spans="1:12">
      <c r="A400" s="1">
        <v>397</v>
      </c>
      <c r="B400" s="2">
        <f t="shared" si="23"/>
        <v>6.6166666666666663</v>
      </c>
      <c r="G400" s="3"/>
      <c r="H400" s="3"/>
      <c r="K400" s="3"/>
      <c r="L400" s="3"/>
    </row>
    <row r="401" spans="1:12">
      <c r="A401" s="1">
        <v>398</v>
      </c>
      <c r="B401" s="2">
        <f t="shared" si="23"/>
        <v>6.6333333333333337</v>
      </c>
      <c r="G401" s="3"/>
      <c r="H401" s="3"/>
      <c r="K401" s="3"/>
      <c r="L401" s="3"/>
    </row>
    <row r="402" spans="1:12">
      <c r="A402" s="1">
        <v>399</v>
      </c>
      <c r="B402" s="2">
        <f t="shared" si="23"/>
        <v>6.65</v>
      </c>
      <c r="G402" s="3"/>
      <c r="H402" s="3"/>
      <c r="K402" s="3"/>
      <c r="L402" s="3"/>
    </row>
    <row r="403" spans="1:12">
      <c r="A403" s="1">
        <v>400</v>
      </c>
      <c r="B403" s="2">
        <f t="shared" si="23"/>
        <v>6.666666666666667</v>
      </c>
      <c r="G403" s="3"/>
      <c r="H403" s="3"/>
      <c r="K403" s="3"/>
      <c r="L403" s="3"/>
    </row>
    <row r="404" spans="1:12">
      <c r="A404" s="1">
        <v>401</v>
      </c>
      <c r="B404" s="2">
        <f t="shared" si="23"/>
        <v>6.6833333333333336</v>
      </c>
      <c r="G404" s="3"/>
      <c r="H404" s="3"/>
      <c r="K404" s="3"/>
      <c r="L404" s="3"/>
    </row>
    <row r="405" spans="1:12">
      <c r="A405" s="1">
        <v>402</v>
      </c>
      <c r="B405" s="2">
        <f t="shared" si="23"/>
        <v>6.7</v>
      </c>
      <c r="G405" s="3"/>
      <c r="H405" s="3"/>
      <c r="K405" s="3"/>
      <c r="L405" s="3"/>
    </row>
    <row r="406" spans="1:12">
      <c r="A406" s="1">
        <v>403</v>
      </c>
      <c r="B406" s="2">
        <f t="shared" si="23"/>
        <v>6.7166666666666668</v>
      </c>
      <c r="G406" s="3"/>
      <c r="H406" s="3"/>
      <c r="K406" s="3"/>
      <c r="L406" s="3"/>
    </row>
    <row r="407" spans="1:12">
      <c r="A407" s="1">
        <v>404</v>
      </c>
      <c r="B407" s="2">
        <f t="shared" si="23"/>
        <v>6.7333333333333334</v>
      </c>
      <c r="G407" s="3"/>
      <c r="H407" s="3"/>
      <c r="K407" s="3"/>
      <c r="L407" s="3"/>
    </row>
    <row r="408" spans="1:12">
      <c r="A408" s="1">
        <v>405</v>
      </c>
      <c r="B408" s="2">
        <f t="shared" si="23"/>
        <v>6.75</v>
      </c>
      <c r="G408" s="3"/>
      <c r="H408" s="3"/>
      <c r="K408" s="3"/>
      <c r="L408" s="3"/>
    </row>
    <row r="409" spans="1:12">
      <c r="A409" s="1">
        <v>406</v>
      </c>
      <c r="B409" s="2">
        <f t="shared" si="23"/>
        <v>6.7666666666666666</v>
      </c>
      <c r="G409" s="3"/>
      <c r="H409" s="3"/>
      <c r="K409" s="3"/>
      <c r="L409" s="3"/>
    </row>
    <row r="410" spans="1:12">
      <c r="A410" s="1">
        <v>407</v>
      </c>
      <c r="B410" s="2">
        <f t="shared" si="23"/>
        <v>6.7833333333333332</v>
      </c>
      <c r="G410" s="3"/>
      <c r="H410" s="3"/>
      <c r="K410" s="3"/>
      <c r="L410" s="3"/>
    </row>
    <row r="411" spans="1:12">
      <c r="A411" s="1">
        <v>408</v>
      </c>
      <c r="B411" s="2">
        <f t="shared" si="23"/>
        <v>6.8</v>
      </c>
      <c r="G411" s="3"/>
      <c r="H411" s="3"/>
      <c r="K411" s="3"/>
      <c r="L411" s="3"/>
    </row>
    <row r="412" spans="1:12">
      <c r="A412" s="1">
        <v>409</v>
      </c>
      <c r="B412" s="2">
        <f t="shared" si="23"/>
        <v>6.8166666666666664</v>
      </c>
      <c r="G412" s="3"/>
      <c r="H412" s="3"/>
      <c r="K412" s="3"/>
      <c r="L412" s="3"/>
    </row>
    <row r="413" spans="1:12">
      <c r="A413" s="1">
        <v>410</v>
      </c>
      <c r="B413" s="2">
        <f t="shared" si="23"/>
        <v>6.833333333333333</v>
      </c>
      <c r="G413" s="3"/>
      <c r="H413" s="3"/>
      <c r="K413" s="3"/>
      <c r="L413" s="3"/>
    </row>
    <row r="414" spans="1:12">
      <c r="A414" s="1">
        <v>411</v>
      </c>
      <c r="B414" s="2">
        <f t="shared" si="23"/>
        <v>6.85</v>
      </c>
      <c r="G414" s="3"/>
      <c r="H414" s="3"/>
      <c r="K414" s="3"/>
      <c r="L414" s="3"/>
    </row>
    <row r="415" spans="1:12">
      <c r="A415" s="1">
        <v>412</v>
      </c>
      <c r="B415" s="2">
        <f t="shared" si="23"/>
        <v>6.8666666666666663</v>
      </c>
      <c r="G415" s="3"/>
      <c r="H415" s="3"/>
      <c r="K415" s="3"/>
      <c r="L415" s="3"/>
    </row>
    <row r="416" spans="1:12">
      <c r="A416" s="1">
        <v>413</v>
      </c>
      <c r="B416" s="2">
        <f t="shared" si="23"/>
        <v>6.8833333333333337</v>
      </c>
      <c r="G416" s="3"/>
      <c r="H416" s="3"/>
      <c r="K416" s="3"/>
      <c r="L416" s="3"/>
    </row>
    <row r="417" spans="1:12">
      <c r="A417" s="1">
        <v>414</v>
      </c>
      <c r="B417" s="2">
        <f t="shared" si="23"/>
        <v>6.9</v>
      </c>
      <c r="G417" s="3"/>
      <c r="H417" s="3"/>
      <c r="K417" s="3"/>
      <c r="L417" s="3"/>
    </row>
    <row r="418" spans="1:12">
      <c r="A418" s="1">
        <v>415</v>
      </c>
      <c r="B418" s="2">
        <f t="shared" si="23"/>
        <v>6.916666666666667</v>
      </c>
      <c r="G418" s="3"/>
      <c r="H418" s="3"/>
      <c r="K418" s="3"/>
      <c r="L418" s="3"/>
    </row>
    <row r="419" spans="1:12">
      <c r="A419" s="1">
        <v>416</v>
      </c>
      <c r="B419" s="2">
        <f t="shared" si="23"/>
        <v>6.9333333333333336</v>
      </c>
      <c r="G419" s="3"/>
      <c r="H419" s="3"/>
      <c r="K419" s="3"/>
      <c r="L419" s="3"/>
    </row>
    <row r="420" spans="1:12">
      <c r="A420" s="1">
        <v>417</v>
      </c>
      <c r="B420" s="2">
        <f t="shared" si="23"/>
        <v>6.95</v>
      </c>
      <c r="G420" s="3"/>
      <c r="H420" s="3"/>
      <c r="K420" s="3"/>
      <c r="L420" s="3"/>
    </row>
    <row r="421" spans="1:12">
      <c r="A421" s="1">
        <v>418</v>
      </c>
      <c r="B421" s="2">
        <f t="shared" si="23"/>
        <v>6.9666666666666668</v>
      </c>
      <c r="G421" s="3"/>
      <c r="H421" s="3"/>
      <c r="K421" s="3"/>
      <c r="L421" s="3"/>
    </row>
    <row r="422" spans="1:12">
      <c r="A422" s="1">
        <v>419</v>
      </c>
      <c r="B422" s="2">
        <f t="shared" si="23"/>
        <v>6.9833333333333334</v>
      </c>
      <c r="G422" s="3"/>
      <c r="H422" s="3"/>
      <c r="K422" s="3"/>
      <c r="L422" s="3"/>
    </row>
    <row r="423" spans="1:12">
      <c r="A423" s="1">
        <v>420</v>
      </c>
      <c r="B423" s="2">
        <f t="shared" si="23"/>
        <v>7</v>
      </c>
      <c r="G423" s="3"/>
      <c r="H423" s="3"/>
      <c r="K423" s="3"/>
      <c r="L423" s="3"/>
    </row>
    <row r="424" spans="1:12">
      <c r="A424" s="1">
        <v>421</v>
      </c>
      <c r="B424" s="2">
        <f t="shared" si="23"/>
        <v>7.0166666666666666</v>
      </c>
      <c r="G424" s="3"/>
      <c r="H424" s="3"/>
      <c r="K424" s="3"/>
      <c r="L424" s="3"/>
    </row>
    <row r="425" spans="1:12">
      <c r="A425" s="1">
        <v>422</v>
      </c>
      <c r="B425" s="2">
        <f t="shared" si="23"/>
        <v>7.0333333333333332</v>
      </c>
      <c r="G425" s="3"/>
      <c r="H425" s="3"/>
      <c r="K425" s="3"/>
      <c r="L425" s="3"/>
    </row>
    <row r="426" spans="1:12">
      <c r="A426" s="1">
        <v>423</v>
      </c>
      <c r="B426" s="2">
        <f t="shared" si="23"/>
        <v>7.05</v>
      </c>
      <c r="G426" s="3"/>
      <c r="H426" s="3"/>
      <c r="K426" s="3"/>
      <c r="L426" s="3"/>
    </row>
    <row r="427" spans="1:12">
      <c r="A427" s="1">
        <v>424</v>
      </c>
      <c r="B427" s="2">
        <f t="shared" si="23"/>
        <v>7.0666666666666664</v>
      </c>
      <c r="G427" s="3"/>
      <c r="H427" s="3"/>
      <c r="K427" s="3"/>
      <c r="L427" s="3"/>
    </row>
    <row r="428" spans="1:12">
      <c r="A428" s="1">
        <v>425</v>
      </c>
      <c r="B428" s="2">
        <f t="shared" si="23"/>
        <v>7.083333333333333</v>
      </c>
      <c r="G428" s="3"/>
      <c r="H428" s="3"/>
      <c r="K428" s="3"/>
      <c r="L428" s="3"/>
    </row>
    <row r="429" spans="1:12">
      <c r="A429" s="1">
        <v>426</v>
      </c>
      <c r="B429" s="2">
        <f t="shared" si="23"/>
        <v>7.1</v>
      </c>
      <c r="G429" s="3"/>
      <c r="H429" s="3"/>
      <c r="K429" s="3"/>
      <c r="L429" s="3"/>
    </row>
    <row r="430" spans="1:12">
      <c r="A430" s="1">
        <v>427</v>
      </c>
      <c r="B430" s="2">
        <f t="shared" si="23"/>
        <v>7.1166666666666663</v>
      </c>
      <c r="G430" s="3"/>
      <c r="H430" s="3"/>
      <c r="K430" s="3"/>
      <c r="L430" s="3"/>
    </row>
    <row r="431" spans="1:12">
      <c r="A431" s="1">
        <v>428</v>
      </c>
      <c r="B431" s="2">
        <f t="shared" si="23"/>
        <v>7.1333333333333337</v>
      </c>
      <c r="G431" s="3"/>
      <c r="H431" s="3"/>
      <c r="K431" s="3"/>
      <c r="L431" s="3"/>
    </row>
    <row r="432" spans="1:12">
      <c r="A432" s="1">
        <v>429</v>
      </c>
      <c r="B432" s="2">
        <f t="shared" si="23"/>
        <v>7.15</v>
      </c>
      <c r="G432" s="3"/>
      <c r="H432" s="3"/>
      <c r="K432" s="3"/>
      <c r="L432" s="3"/>
    </row>
    <row r="433" spans="1:12">
      <c r="A433" s="1">
        <v>430</v>
      </c>
      <c r="B433" s="2">
        <f t="shared" si="23"/>
        <v>7.166666666666667</v>
      </c>
      <c r="G433" s="3"/>
      <c r="H433" s="3"/>
      <c r="K433" s="3"/>
      <c r="L433" s="3"/>
    </row>
    <row r="434" spans="1:12">
      <c r="A434" s="1">
        <v>431</v>
      </c>
      <c r="B434" s="2">
        <f t="shared" si="23"/>
        <v>7.1833333333333336</v>
      </c>
      <c r="G434" s="3"/>
      <c r="H434" s="3"/>
      <c r="K434" s="3"/>
      <c r="L434" s="3"/>
    </row>
    <row r="435" spans="1:12">
      <c r="A435" s="1">
        <v>432</v>
      </c>
      <c r="B435" s="2">
        <f t="shared" si="23"/>
        <v>7.2</v>
      </c>
      <c r="G435" s="3"/>
      <c r="H435" s="3"/>
      <c r="K435" s="3"/>
      <c r="L435" s="3"/>
    </row>
    <row r="436" spans="1:12">
      <c r="A436" s="1">
        <v>433</v>
      </c>
      <c r="B436" s="2">
        <f t="shared" si="23"/>
        <v>7.2166666666666668</v>
      </c>
      <c r="G436" s="3"/>
      <c r="H436" s="3"/>
      <c r="K436" s="3"/>
      <c r="L436" s="3"/>
    </row>
    <row r="437" spans="1:12">
      <c r="A437" s="1">
        <v>434</v>
      </c>
      <c r="B437" s="2">
        <f t="shared" si="23"/>
        <v>7.2333333333333334</v>
      </c>
      <c r="G437" s="3"/>
      <c r="H437" s="3"/>
      <c r="K437" s="3"/>
      <c r="L437" s="3"/>
    </row>
    <row r="438" spans="1:12">
      <c r="A438" s="1">
        <v>435</v>
      </c>
      <c r="B438" s="2">
        <f t="shared" si="23"/>
        <v>7.25</v>
      </c>
      <c r="G438" s="3"/>
      <c r="H438" s="3"/>
      <c r="K438" s="3"/>
      <c r="L438" s="3"/>
    </row>
    <row r="439" spans="1:12">
      <c r="A439" s="1">
        <v>436</v>
      </c>
      <c r="B439" s="2">
        <f t="shared" si="23"/>
        <v>7.2666666666666666</v>
      </c>
      <c r="G439" s="3"/>
      <c r="H439" s="3"/>
      <c r="K439" s="3"/>
      <c r="L439" s="3"/>
    </row>
    <row r="440" spans="1:12">
      <c r="A440" s="1">
        <v>437</v>
      </c>
      <c r="B440" s="2">
        <f t="shared" si="23"/>
        <v>7.2833333333333332</v>
      </c>
      <c r="G440" s="3"/>
      <c r="H440" s="3"/>
      <c r="K440" s="3"/>
      <c r="L440" s="3"/>
    </row>
    <row r="441" spans="1:12">
      <c r="A441" s="1">
        <v>438</v>
      </c>
      <c r="B441" s="2">
        <f t="shared" si="23"/>
        <v>7.3</v>
      </c>
      <c r="G441" s="3"/>
      <c r="H441" s="3"/>
      <c r="K441" s="3"/>
      <c r="L441" s="3"/>
    </row>
    <row r="442" spans="1:12">
      <c r="A442" s="1">
        <v>439</v>
      </c>
      <c r="B442" s="2">
        <f t="shared" si="23"/>
        <v>7.3166666666666664</v>
      </c>
      <c r="G442" s="3"/>
      <c r="H442" s="3"/>
      <c r="K442" s="3"/>
      <c r="L442" s="3"/>
    </row>
    <row r="443" spans="1:12">
      <c r="A443" s="1">
        <v>440</v>
      </c>
      <c r="B443" s="2">
        <f t="shared" si="23"/>
        <v>7.333333333333333</v>
      </c>
      <c r="G443" s="3"/>
      <c r="H443" s="3"/>
      <c r="K443" s="3"/>
      <c r="L443" s="3"/>
    </row>
    <row r="444" spans="1:12">
      <c r="A444" s="1">
        <v>441</v>
      </c>
      <c r="B444" s="2">
        <f t="shared" si="23"/>
        <v>7.35</v>
      </c>
      <c r="G444" s="3"/>
      <c r="H444" s="3"/>
      <c r="K444" s="3"/>
      <c r="L444" s="3"/>
    </row>
    <row r="445" spans="1:12">
      <c r="A445" s="1">
        <v>442</v>
      </c>
      <c r="B445" s="2">
        <f t="shared" si="23"/>
        <v>7.3666666666666663</v>
      </c>
      <c r="G445" s="3"/>
      <c r="H445" s="3"/>
      <c r="K445" s="3"/>
      <c r="L445" s="3"/>
    </row>
    <row r="446" spans="1:12">
      <c r="A446" s="1">
        <v>443</v>
      </c>
      <c r="B446" s="2">
        <f t="shared" si="23"/>
        <v>7.3833333333333337</v>
      </c>
      <c r="G446" s="3"/>
      <c r="H446" s="3"/>
      <c r="K446" s="3"/>
      <c r="L446" s="3"/>
    </row>
    <row r="447" spans="1:12">
      <c r="A447" s="1">
        <v>444</v>
      </c>
      <c r="B447" s="2">
        <f t="shared" si="23"/>
        <v>7.4</v>
      </c>
      <c r="G447" s="3"/>
      <c r="H447" s="3"/>
      <c r="K447" s="3"/>
      <c r="L447" s="3"/>
    </row>
    <row r="448" spans="1:12">
      <c r="A448" s="1">
        <v>445</v>
      </c>
      <c r="B448" s="2">
        <f t="shared" si="23"/>
        <v>7.416666666666667</v>
      </c>
      <c r="G448" s="3"/>
      <c r="H448" s="3"/>
      <c r="K448" s="3"/>
      <c r="L448" s="3"/>
    </row>
    <row r="449" spans="1:12">
      <c r="A449" s="1">
        <v>446</v>
      </c>
      <c r="B449" s="2">
        <f t="shared" si="23"/>
        <v>7.4333333333333336</v>
      </c>
      <c r="G449" s="3"/>
      <c r="H449" s="3"/>
      <c r="K449" s="3"/>
      <c r="L449" s="3"/>
    </row>
    <row r="450" spans="1:12">
      <c r="A450" s="1">
        <v>447</v>
      </c>
      <c r="B450" s="2">
        <f t="shared" si="23"/>
        <v>7.45</v>
      </c>
      <c r="G450" s="3"/>
      <c r="H450" s="3"/>
      <c r="K450" s="3"/>
      <c r="L450" s="3"/>
    </row>
    <row r="451" spans="1:12">
      <c r="A451" s="1">
        <v>448</v>
      </c>
      <c r="B451" s="2">
        <f t="shared" ref="B451:B514" si="24">A451/60</f>
        <v>7.4666666666666668</v>
      </c>
      <c r="G451" s="3"/>
      <c r="H451" s="3"/>
      <c r="K451" s="3"/>
      <c r="L451" s="3"/>
    </row>
    <row r="452" spans="1:12">
      <c r="A452" s="1">
        <v>449</v>
      </c>
      <c r="B452" s="2">
        <f t="shared" si="24"/>
        <v>7.4833333333333334</v>
      </c>
      <c r="G452" s="3"/>
      <c r="H452" s="3"/>
      <c r="K452" s="3"/>
      <c r="L452" s="3"/>
    </row>
    <row r="453" spans="1:12">
      <c r="A453" s="1">
        <v>450</v>
      </c>
      <c r="B453" s="2">
        <f t="shared" si="24"/>
        <v>7.5</v>
      </c>
      <c r="G453" s="3"/>
      <c r="H453" s="3"/>
      <c r="K453" s="3"/>
      <c r="L453" s="3"/>
    </row>
    <row r="454" spans="1:12">
      <c r="A454" s="1">
        <v>451</v>
      </c>
      <c r="B454" s="2">
        <f t="shared" si="24"/>
        <v>7.5166666666666666</v>
      </c>
      <c r="G454" s="3"/>
      <c r="H454" s="3"/>
      <c r="K454" s="3"/>
      <c r="L454" s="3"/>
    </row>
    <row r="455" spans="1:12">
      <c r="A455" s="1">
        <v>452</v>
      </c>
      <c r="B455" s="2">
        <f t="shared" si="24"/>
        <v>7.5333333333333332</v>
      </c>
      <c r="G455" s="3"/>
      <c r="H455" s="3"/>
      <c r="K455" s="3"/>
      <c r="L455" s="3"/>
    </row>
    <row r="456" spans="1:12">
      <c r="A456" s="1">
        <v>453</v>
      </c>
      <c r="B456" s="2">
        <f t="shared" si="24"/>
        <v>7.55</v>
      </c>
      <c r="G456" s="3"/>
      <c r="H456" s="3"/>
      <c r="K456" s="3"/>
      <c r="L456" s="3"/>
    </row>
    <row r="457" spans="1:12">
      <c r="A457" s="1">
        <v>454</v>
      </c>
      <c r="B457" s="2">
        <f t="shared" si="24"/>
        <v>7.5666666666666664</v>
      </c>
      <c r="G457" s="3"/>
      <c r="H457" s="3"/>
      <c r="K457" s="3"/>
      <c r="L457" s="3"/>
    </row>
    <row r="458" spans="1:12">
      <c r="A458" s="1">
        <v>455</v>
      </c>
      <c r="B458" s="2">
        <f t="shared" si="24"/>
        <v>7.583333333333333</v>
      </c>
      <c r="G458" s="3"/>
      <c r="H458" s="3"/>
      <c r="K458" s="3"/>
      <c r="L458" s="3"/>
    </row>
    <row r="459" spans="1:12">
      <c r="A459" s="1">
        <v>456</v>
      </c>
      <c r="B459" s="2">
        <f t="shared" si="24"/>
        <v>7.6</v>
      </c>
      <c r="G459" s="3"/>
      <c r="H459" s="3"/>
      <c r="K459" s="3"/>
      <c r="L459" s="3"/>
    </row>
    <row r="460" spans="1:12">
      <c r="A460" s="1">
        <v>457</v>
      </c>
      <c r="B460" s="2">
        <f t="shared" si="24"/>
        <v>7.6166666666666663</v>
      </c>
      <c r="G460" s="3"/>
      <c r="H460" s="3"/>
      <c r="K460" s="3"/>
      <c r="L460" s="3"/>
    </row>
    <row r="461" spans="1:12">
      <c r="A461" s="1">
        <v>458</v>
      </c>
      <c r="B461" s="2">
        <f t="shared" si="24"/>
        <v>7.6333333333333337</v>
      </c>
      <c r="G461" s="3"/>
      <c r="H461" s="3"/>
      <c r="K461" s="3"/>
      <c r="L461" s="3"/>
    </row>
    <row r="462" spans="1:12">
      <c r="A462" s="1">
        <v>459</v>
      </c>
      <c r="B462" s="2">
        <f t="shared" si="24"/>
        <v>7.65</v>
      </c>
      <c r="G462" s="3"/>
      <c r="H462" s="3"/>
      <c r="K462" s="3"/>
      <c r="L462" s="3"/>
    </row>
    <row r="463" spans="1:12">
      <c r="A463" s="1">
        <v>460</v>
      </c>
      <c r="B463" s="2">
        <f t="shared" si="24"/>
        <v>7.666666666666667</v>
      </c>
      <c r="G463" s="3"/>
      <c r="H463" s="3"/>
      <c r="K463" s="3"/>
      <c r="L463" s="3"/>
    </row>
    <row r="464" spans="1:12">
      <c r="A464" s="1">
        <v>461</v>
      </c>
      <c r="B464" s="2">
        <f t="shared" si="24"/>
        <v>7.6833333333333336</v>
      </c>
      <c r="G464" s="3"/>
      <c r="H464" s="3"/>
      <c r="K464" s="3"/>
      <c r="L464" s="3"/>
    </row>
    <row r="465" spans="1:12">
      <c r="A465" s="1">
        <v>462</v>
      </c>
      <c r="B465" s="2">
        <f t="shared" si="24"/>
        <v>7.7</v>
      </c>
      <c r="G465" s="3"/>
      <c r="H465" s="3"/>
      <c r="K465" s="3"/>
      <c r="L465" s="3"/>
    </row>
    <row r="466" spans="1:12">
      <c r="A466" s="1">
        <v>463</v>
      </c>
      <c r="B466" s="2">
        <f t="shared" si="24"/>
        <v>7.7166666666666668</v>
      </c>
      <c r="G466" s="3"/>
      <c r="H466" s="3"/>
      <c r="K466" s="3"/>
      <c r="L466" s="3"/>
    </row>
    <row r="467" spans="1:12">
      <c r="A467" s="1">
        <v>464</v>
      </c>
      <c r="B467" s="2">
        <f t="shared" si="24"/>
        <v>7.7333333333333334</v>
      </c>
      <c r="G467" s="3"/>
      <c r="H467" s="3"/>
      <c r="K467" s="3"/>
      <c r="L467" s="3"/>
    </row>
    <row r="468" spans="1:12">
      <c r="A468" s="1">
        <v>465</v>
      </c>
      <c r="B468" s="2">
        <f t="shared" si="24"/>
        <v>7.75</v>
      </c>
      <c r="G468" s="3"/>
      <c r="H468" s="3"/>
      <c r="K468" s="3"/>
      <c r="L468" s="3"/>
    </row>
    <row r="469" spans="1:12">
      <c r="A469" s="1">
        <v>466</v>
      </c>
      <c r="B469" s="2">
        <f t="shared" si="24"/>
        <v>7.7666666666666666</v>
      </c>
      <c r="G469" s="3"/>
      <c r="H469" s="3"/>
      <c r="K469" s="3"/>
      <c r="L469" s="3"/>
    </row>
    <row r="470" spans="1:12">
      <c r="A470" s="1">
        <v>467</v>
      </c>
      <c r="B470" s="2">
        <f t="shared" si="24"/>
        <v>7.7833333333333332</v>
      </c>
      <c r="G470" s="3"/>
      <c r="H470" s="3"/>
      <c r="K470" s="3"/>
      <c r="L470" s="3"/>
    </row>
    <row r="471" spans="1:12">
      <c r="A471" s="1">
        <v>468</v>
      </c>
      <c r="B471" s="2">
        <f t="shared" si="24"/>
        <v>7.8</v>
      </c>
      <c r="G471" s="3"/>
      <c r="H471" s="3"/>
      <c r="K471" s="3"/>
      <c r="L471" s="3"/>
    </row>
    <row r="472" spans="1:12">
      <c r="A472" s="1">
        <v>469</v>
      </c>
      <c r="B472" s="2">
        <f t="shared" si="24"/>
        <v>7.8166666666666664</v>
      </c>
      <c r="G472" s="3"/>
      <c r="H472" s="3"/>
      <c r="K472" s="3"/>
      <c r="L472" s="3"/>
    </row>
    <row r="473" spans="1:12">
      <c r="A473" s="1">
        <v>470</v>
      </c>
      <c r="B473" s="2">
        <f t="shared" si="24"/>
        <v>7.833333333333333</v>
      </c>
      <c r="G473" s="3"/>
      <c r="H473" s="3"/>
      <c r="K473" s="3"/>
      <c r="L473" s="3"/>
    </row>
    <row r="474" spans="1:12">
      <c r="A474" s="1">
        <v>471</v>
      </c>
      <c r="B474" s="2">
        <f t="shared" si="24"/>
        <v>7.85</v>
      </c>
      <c r="G474" s="3"/>
      <c r="H474" s="3"/>
      <c r="K474" s="3"/>
      <c r="L474" s="3"/>
    </row>
    <row r="475" spans="1:12">
      <c r="A475" s="1">
        <v>472</v>
      </c>
      <c r="B475" s="2">
        <f t="shared" si="24"/>
        <v>7.8666666666666663</v>
      </c>
      <c r="G475" s="3"/>
      <c r="H475" s="3"/>
      <c r="K475" s="3"/>
      <c r="L475" s="3"/>
    </row>
    <row r="476" spans="1:12">
      <c r="A476" s="1">
        <v>473</v>
      </c>
      <c r="B476" s="2">
        <f t="shared" si="24"/>
        <v>7.8833333333333337</v>
      </c>
      <c r="G476" s="3"/>
      <c r="H476" s="3"/>
      <c r="K476" s="3"/>
      <c r="L476" s="3"/>
    </row>
    <row r="477" spans="1:12">
      <c r="A477" s="1">
        <v>474</v>
      </c>
      <c r="B477" s="2">
        <f t="shared" si="24"/>
        <v>7.9</v>
      </c>
      <c r="G477" s="3"/>
      <c r="H477" s="3"/>
      <c r="K477" s="3"/>
      <c r="L477" s="3"/>
    </row>
    <row r="478" spans="1:12">
      <c r="A478" s="1">
        <v>475</v>
      </c>
      <c r="B478" s="2">
        <f t="shared" si="24"/>
        <v>7.916666666666667</v>
      </c>
      <c r="G478" s="3"/>
      <c r="H478" s="3"/>
      <c r="K478" s="3"/>
      <c r="L478" s="3"/>
    </row>
    <row r="479" spans="1:12">
      <c r="A479" s="1">
        <v>476</v>
      </c>
      <c r="B479" s="2">
        <f t="shared" si="24"/>
        <v>7.9333333333333336</v>
      </c>
      <c r="G479" s="3"/>
      <c r="H479" s="3"/>
      <c r="K479" s="3"/>
      <c r="L479" s="3"/>
    </row>
    <row r="480" spans="1:12">
      <c r="A480" s="1">
        <v>477</v>
      </c>
      <c r="B480" s="2">
        <f t="shared" si="24"/>
        <v>7.95</v>
      </c>
      <c r="G480" s="3"/>
      <c r="H480" s="3"/>
      <c r="K480" s="3"/>
      <c r="L480" s="3"/>
    </row>
    <row r="481" spans="1:12">
      <c r="A481" s="1">
        <v>478</v>
      </c>
      <c r="B481" s="2">
        <f t="shared" si="24"/>
        <v>7.9666666666666668</v>
      </c>
      <c r="G481" s="3"/>
      <c r="H481" s="3"/>
      <c r="K481" s="3"/>
      <c r="L481" s="3"/>
    </row>
    <row r="482" spans="1:12">
      <c r="A482" s="1">
        <v>479</v>
      </c>
      <c r="B482" s="2">
        <f t="shared" si="24"/>
        <v>7.9833333333333334</v>
      </c>
      <c r="G482" s="3"/>
      <c r="H482" s="3"/>
      <c r="K482" s="3"/>
      <c r="L482" s="3"/>
    </row>
    <row r="483" spans="1:12">
      <c r="A483" s="1">
        <v>480</v>
      </c>
      <c r="B483" s="2">
        <f t="shared" si="24"/>
        <v>8</v>
      </c>
      <c r="G483" s="3"/>
      <c r="H483" s="3"/>
      <c r="K483" s="3"/>
      <c r="L483" s="3"/>
    </row>
    <row r="484" spans="1:12">
      <c r="A484" s="1">
        <v>481</v>
      </c>
      <c r="B484" s="2">
        <f t="shared" si="24"/>
        <v>8.0166666666666675</v>
      </c>
      <c r="G484" s="3"/>
      <c r="H484" s="3"/>
      <c r="K484" s="3"/>
      <c r="L484" s="3"/>
    </row>
    <row r="485" spans="1:12">
      <c r="A485" s="1">
        <v>482</v>
      </c>
      <c r="B485" s="2">
        <f t="shared" si="24"/>
        <v>8.0333333333333332</v>
      </c>
      <c r="G485" s="3"/>
      <c r="H485" s="3"/>
      <c r="K485" s="3"/>
      <c r="L485" s="3"/>
    </row>
    <row r="486" spans="1:12">
      <c r="A486" s="1">
        <v>483</v>
      </c>
      <c r="B486" s="2">
        <f t="shared" si="24"/>
        <v>8.0500000000000007</v>
      </c>
      <c r="G486" s="3"/>
      <c r="H486" s="3"/>
      <c r="K486" s="3"/>
      <c r="L486" s="3"/>
    </row>
    <row r="487" spans="1:12">
      <c r="A487" s="1">
        <v>484</v>
      </c>
      <c r="B487" s="2">
        <f t="shared" si="24"/>
        <v>8.0666666666666664</v>
      </c>
      <c r="G487" s="3"/>
      <c r="H487" s="3"/>
      <c r="K487" s="3"/>
      <c r="L487" s="3"/>
    </row>
    <row r="488" spans="1:12">
      <c r="A488" s="1">
        <v>485</v>
      </c>
      <c r="B488" s="2">
        <f t="shared" si="24"/>
        <v>8.0833333333333339</v>
      </c>
      <c r="G488" s="3"/>
      <c r="H488" s="3"/>
      <c r="K488" s="3"/>
      <c r="L488" s="3"/>
    </row>
    <row r="489" spans="1:12">
      <c r="A489" s="1">
        <v>486</v>
      </c>
      <c r="B489" s="2">
        <f t="shared" si="24"/>
        <v>8.1</v>
      </c>
      <c r="G489" s="3"/>
      <c r="H489" s="3"/>
      <c r="K489" s="3"/>
      <c r="L489" s="3"/>
    </row>
    <row r="490" spans="1:12">
      <c r="A490" s="1">
        <v>487</v>
      </c>
      <c r="B490" s="2">
        <f t="shared" si="24"/>
        <v>8.1166666666666671</v>
      </c>
      <c r="G490" s="3"/>
      <c r="H490" s="3"/>
      <c r="K490" s="3"/>
      <c r="L490" s="3"/>
    </row>
    <row r="491" spans="1:12">
      <c r="A491" s="1">
        <v>488</v>
      </c>
      <c r="B491" s="2">
        <f t="shared" si="24"/>
        <v>8.1333333333333329</v>
      </c>
      <c r="G491" s="3"/>
      <c r="H491" s="3"/>
      <c r="K491" s="3"/>
      <c r="L491" s="3"/>
    </row>
    <row r="492" spans="1:12">
      <c r="A492" s="1">
        <v>489</v>
      </c>
      <c r="B492" s="2">
        <f t="shared" si="24"/>
        <v>8.15</v>
      </c>
      <c r="G492" s="3"/>
      <c r="H492" s="3"/>
      <c r="K492" s="3"/>
      <c r="L492" s="3"/>
    </row>
    <row r="493" spans="1:12">
      <c r="A493" s="1">
        <v>490</v>
      </c>
      <c r="B493" s="2">
        <f t="shared" si="24"/>
        <v>8.1666666666666661</v>
      </c>
      <c r="G493" s="3"/>
      <c r="H493" s="3"/>
      <c r="K493" s="3"/>
      <c r="L493" s="3"/>
    </row>
    <row r="494" spans="1:12">
      <c r="A494" s="1">
        <v>491</v>
      </c>
      <c r="B494" s="2">
        <f t="shared" si="24"/>
        <v>8.1833333333333336</v>
      </c>
      <c r="G494" s="3"/>
      <c r="H494" s="3"/>
      <c r="K494" s="3"/>
      <c r="L494" s="3"/>
    </row>
    <row r="495" spans="1:12">
      <c r="A495" s="1">
        <v>492</v>
      </c>
      <c r="B495" s="2">
        <f t="shared" si="24"/>
        <v>8.1999999999999993</v>
      </c>
      <c r="G495" s="3"/>
      <c r="H495" s="3"/>
      <c r="K495" s="3"/>
      <c r="L495" s="3"/>
    </row>
    <row r="496" spans="1:12">
      <c r="A496" s="1">
        <v>493</v>
      </c>
      <c r="B496" s="2">
        <f t="shared" si="24"/>
        <v>8.2166666666666668</v>
      </c>
      <c r="G496" s="3"/>
      <c r="H496" s="3"/>
      <c r="K496" s="3"/>
      <c r="L496" s="3"/>
    </row>
    <row r="497" spans="1:12">
      <c r="A497" s="1">
        <v>494</v>
      </c>
      <c r="B497" s="2">
        <f t="shared" si="24"/>
        <v>8.2333333333333325</v>
      </c>
      <c r="G497" s="3"/>
      <c r="H497" s="3"/>
      <c r="K497" s="3"/>
      <c r="L497" s="3"/>
    </row>
    <row r="498" spans="1:12">
      <c r="A498" s="1">
        <v>495</v>
      </c>
      <c r="B498" s="2">
        <f t="shared" si="24"/>
        <v>8.25</v>
      </c>
      <c r="G498" s="3"/>
      <c r="H498" s="3"/>
      <c r="K498" s="3"/>
      <c r="L498" s="3"/>
    </row>
    <row r="499" spans="1:12">
      <c r="A499" s="1">
        <v>496</v>
      </c>
      <c r="B499" s="2">
        <f t="shared" si="24"/>
        <v>8.2666666666666675</v>
      </c>
      <c r="G499" s="3"/>
      <c r="H499" s="3"/>
      <c r="K499" s="3"/>
      <c r="L499" s="3"/>
    </row>
    <row r="500" spans="1:12">
      <c r="A500" s="1">
        <v>497</v>
      </c>
      <c r="B500" s="2">
        <f t="shared" si="24"/>
        <v>8.2833333333333332</v>
      </c>
      <c r="G500" s="3"/>
      <c r="H500" s="3"/>
      <c r="K500" s="3"/>
      <c r="L500" s="3"/>
    </row>
    <row r="501" spans="1:12">
      <c r="A501" s="1">
        <v>498</v>
      </c>
      <c r="B501" s="2">
        <f t="shared" si="24"/>
        <v>8.3000000000000007</v>
      </c>
      <c r="G501" s="3"/>
      <c r="H501" s="3"/>
      <c r="K501" s="3"/>
      <c r="L501" s="3"/>
    </row>
    <row r="502" spans="1:12">
      <c r="A502" s="1">
        <v>499</v>
      </c>
      <c r="B502" s="2">
        <f t="shared" si="24"/>
        <v>8.3166666666666664</v>
      </c>
      <c r="G502" s="3"/>
      <c r="H502" s="3"/>
      <c r="K502" s="3"/>
      <c r="L502" s="3"/>
    </row>
    <row r="503" spans="1:12">
      <c r="A503" s="1">
        <v>500</v>
      </c>
      <c r="B503" s="2">
        <f t="shared" si="24"/>
        <v>8.3333333333333339</v>
      </c>
      <c r="G503" s="3"/>
      <c r="H503" s="3"/>
      <c r="K503" s="3"/>
      <c r="L503" s="3"/>
    </row>
    <row r="504" spans="1:12">
      <c r="A504" s="1">
        <v>501</v>
      </c>
      <c r="B504" s="2">
        <f t="shared" si="24"/>
        <v>8.35</v>
      </c>
      <c r="G504" s="3"/>
      <c r="H504" s="3"/>
      <c r="K504" s="3"/>
      <c r="L504" s="3"/>
    </row>
    <row r="505" spans="1:12">
      <c r="A505" s="1">
        <v>502</v>
      </c>
      <c r="B505" s="2">
        <f t="shared" si="24"/>
        <v>8.3666666666666671</v>
      </c>
      <c r="G505" s="3"/>
      <c r="H505" s="3"/>
      <c r="K505" s="3"/>
      <c r="L505" s="3"/>
    </row>
    <row r="506" spans="1:12">
      <c r="A506" s="1">
        <v>503</v>
      </c>
      <c r="B506" s="2">
        <f t="shared" si="24"/>
        <v>8.3833333333333329</v>
      </c>
      <c r="G506" s="3"/>
      <c r="H506" s="3"/>
      <c r="K506" s="3"/>
      <c r="L506" s="3"/>
    </row>
    <row r="507" spans="1:12">
      <c r="A507" s="1">
        <v>504</v>
      </c>
      <c r="B507" s="2">
        <f t="shared" si="24"/>
        <v>8.4</v>
      </c>
      <c r="G507" s="3"/>
      <c r="H507" s="3"/>
      <c r="K507" s="3"/>
      <c r="L507" s="3"/>
    </row>
    <row r="508" spans="1:12">
      <c r="A508" s="1">
        <v>505</v>
      </c>
      <c r="B508" s="2">
        <f t="shared" si="24"/>
        <v>8.4166666666666661</v>
      </c>
      <c r="G508" s="3"/>
      <c r="H508" s="3"/>
      <c r="K508" s="3"/>
      <c r="L508" s="3"/>
    </row>
    <row r="509" spans="1:12">
      <c r="A509" s="1">
        <v>506</v>
      </c>
      <c r="B509" s="2">
        <f t="shared" si="24"/>
        <v>8.4333333333333336</v>
      </c>
      <c r="G509" s="3"/>
      <c r="H509" s="3"/>
      <c r="K509" s="3"/>
      <c r="L509" s="3"/>
    </row>
    <row r="510" spans="1:12">
      <c r="A510" s="1">
        <v>507</v>
      </c>
      <c r="B510" s="2">
        <f t="shared" si="24"/>
        <v>8.4499999999999993</v>
      </c>
      <c r="G510" s="3"/>
      <c r="H510" s="3"/>
      <c r="K510" s="3"/>
      <c r="L510" s="3"/>
    </row>
    <row r="511" spans="1:12">
      <c r="A511" s="1">
        <v>508</v>
      </c>
      <c r="B511" s="2">
        <f t="shared" si="24"/>
        <v>8.4666666666666668</v>
      </c>
      <c r="G511" s="3"/>
      <c r="H511" s="3"/>
      <c r="K511" s="3"/>
      <c r="L511" s="3"/>
    </row>
    <row r="512" spans="1:12">
      <c r="A512" s="1">
        <v>509</v>
      </c>
      <c r="B512" s="2">
        <f t="shared" si="24"/>
        <v>8.4833333333333325</v>
      </c>
      <c r="G512" s="3"/>
      <c r="H512" s="3"/>
      <c r="K512" s="3"/>
      <c r="L512" s="3"/>
    </row>
    <row r="513" spans="1:12">
      <c r="A513" s="1">
        <v>510</v>
      </c>
      <c r="B513" s="2">
        <f t="shared" si="24"/>
        <v>8.5</v>
      </c>
      <c r="G513" s="3"/>
      <c r="H513" s="3"/>
      <c r="K513" s="3"/>
      <c r="L513" s="3"/>
    </row>
    <row r="514" spans="1:12">
      <c r="A514" s="1">
        <v>511</v>
      </c>
      <c r="B514" s="2">
        <f t="shared" si="24"/>
        <v>8.5166666666666675</v>
      </c>
      <c r="G514" s="3"/>
      <c r="H514" s="3"/>
      <c r="K514" s="3"/>
      <c r="L514" s="3"/>
    </row>
    <row r="515" spans="1:12">
      <c r="A515" s="1">
        <v>512</v>
      </c>
      <c r="B515" s="2">
        <f t="shared" ref="B515:B578" si="25">A515/60</f>
        <v>8.5333333333333332</v>
      </c>
      <c r="G515" s="3"/>
      <c r="H515" s="3"/>
      <c r="K515" s="3"/>
      <c r="L515" s="3"/>
    </row>
    <row r="516" spans="1:12">
      <c r="A516" s="1">
        <v>513</v>
      </c>
      <c r="B516" s="2">
        <f t="shared" si="25"/>
        <v>8.5500000000000007</v>
      </c>
      <c r="G516" s="3"/>
      <c r="H516" s="3"/>
      <c r="K516" s="3"/>
      <c r="L516" s="3"/>
    </row>
    <row r="517" spans="1:12">
      <c r="A517" s="1">
        <v>514</v>
      </c>
      <c r="B517" s="2">
        <f t="shared" si="25"/>
        <v>8.5666666666666664</v>
      </c>
      <c r="G517" s="3"/>
      <c r="H517" s="3"/>
      <c r="K517" s="3"/>
      <c r="L517" s="3"/>
    </row>
    <row r="518" spans="1:12">
      <c r="A518" s="1">
        <v>515</v>
      </c>
      <c r="B518" s="2">
        <f t="shared" si="25"/>
        <v>8.5833333333333339</v>
      </c>
      <c r="G518" s="3"/>
      <c r="H518" s="3"/>
      <c r="K518" s="3"/>
      <c r="L518" s="3"/>
    </row>
    <row r="519" spans="1:12">
      <c r="A519" s="1">
        <v>516</v>
      </c>
      <c r="B519" s="2">
        <f t="shared" si="25"/>
        <v>8.6</v>
      </c>
      <c r="G519" s="3"/>
      <c r="H519" s="3"/>
      <c r="K519" s="3"/>
      <c r="L519" s="3"/>
    </row>
    <row r="520" spans="1:12">
      <c r="A520" s="1">
        <v>517</v>
      </c>
      <c r="B520" s="2">
        <f t="shared" si="25"/>
        <v>8.6166666666666671</v>
      </c>
      <c r="G520" s="3"/>
      <c r="H520" s="3"/>
      <c r="K520" s="3"/>
      <c r="L520" s="3"/>
    </row>
    <row r="521" spans="1:12">
      <c r="A521" s="1">
        <v>518</v>
      </c>
      <c r="B521" s="2">
        <f t="shared" si="25"/>
        <v>8.6333333333333329</v>
      </c>
      <c r="G521" s="3"/>
      <c r="H521" s="3"/>
      <c r="K521" s="3"/>
      <c r="L521" s="3"/>
    </row>
    <row r="522" spans="1:12">
      <c r="A522" s="1">
        <v>519</v>
      </c>
      <c r="B522" s="2">
        <f t="shared" si="25"/>
        <v>8.65</v>
      </c>
      <c r="G522" s="3"/>
      <c r="H522" s="3"/>
      <c r="K522" s="3"/>
      <c r="L522" s="3"/>
    </row>
    <row r="523" spans="1:12">
      <c r="A523" s="1">
        <v>520</v>
      </c>
      <c r="B523" s="2">
        <f t="shared" si="25"/>
        <v>8.6666666666666661</v>
      </c>
      <c r="G523" s="3"/>
      <c r="H523" s="3"/>
      <c r="K523" s="3"/>
      <c r="L523" s="3"/>
    </row>
    <row r="524" spans="1:12">
      <c r="A524" s="1">
        <v>521</v>
      </c>
      <c r="B524" s="2">
        <f t="shared" si="25"/>
        <v>8.6833333333333336</v>
      </c>
      <c r="G524" s="3"/>
      <c r="H524" s="3"/>
      <c r="K524" s="3"/>
      <c r="L524" s="3"/>
    </row>
    <row r="525" spans="1:12">
      <c r="A525" s="1">
        <v>522</v>
      </c>
      <c r="B525" s="2">
        <f t="shared" si="25"/>
        <v>8.6999999999999993</v>
      </c>
      <c r="G525" s="3"/>
      <c r="H525" s="3"/>
      <c r="K525" s="3"/>
      <c r="L525" s="3"/>
    </row>
    <row r="526" spans="1:12">
      <c r="A526" s="1">
        <v>523</v>
      </c>
      <c r="B526" s="2">
        <f t="shared" si="25"/>
        <v>8.7166666666666668</v>
      </c>
      <c r="G526" s="3"/>
      <c r="H526" s="3"/>
      <c r="K526" s="3"/>
      <c r="L526" s="3"/>
    </row>
    <row r="527" spans="1:12">
      <c r="A527" s="1">
        <v>524</v>
      </c>
      <c r="B527" s="2">
        <f t="shared" si="25"/>
        <v>8.7333333333333325</v>
      </c>
      <c r="G527" s="3"/>
      <c r="H527" s="3"/>
      <c r="K527" s="3"/>
      <c r="L527" s="3"/>
    </row>
    <row r="528" spans="1:12">
      <c r="A528" s="1">
        <v>525</v>
      </c>
      <c r="B528" s="2">
        <f t="shared" si="25"/>
        <v>8.75</v>
      </c>
      <c r="G528" s="3"/>
      <c r="H528" s="3"/>
      <c r="K528" s="3"/>
      <c r="L528" s="3"/>
    </row>
    <row r="529" spans="1:12">
      <c r="A529" s="1">
        <v>526</v>
      </c>
      <c r="B529" s="2">
        <f t="shared" si="25"/>
        <v>8.7666666666666675</v>
      </c>
      <c r="G529" s="3"/>
      <c r="H529" s="3"/>
      <c r="K529" s="3"/>
      <c r="L529" s="3"/>
    </row>
    <row r="530" spans="1:12">
      <c r="A530" s="1">
        <v>527</v>
      </c>
      <c r="B530" s="2">
        <f t="shared" si="25"/>
        <v>8.7833333333333332</v>
      </c>
      <c r="G530" s="3"/>
      <c r="H530" s="3"/>
      <c r="K530" s="3"/>
      <c r="L530" s="3"/>
    </row>
    <row r="531" spans="1:12">
      <c r="A531" s="1">
        <v>528</v>
      </c>
      <c r="B531" s="2">
        <f t="shared" si="25"/>
        <v>8.8000000000000007</v>
      </c>
      <c r="G531" s="3"/>
      <c r="H531" s="3"/>
      <c r="K531" s="3"/>
      <c r="L531" s="3"/>
    </row>
    <row r="532" spans="1:12">
      <c r="A532" s="1">
        <v>529</v>
      </c>
      <c r="B532" s="2">
        <f t="shared" si="25"/>
        <v>8.8166666666666664</v>
      </c>
      <c r="G532" s="3"/>
      <c r="H532" s="3"/>
      <c r="K532" s="3"/>
      <c r="L532" s="3"/>
    </row>
    <row r="533" spans="1:12">
      <c r="A533" s="1">
        <v>530</v>
      </c>
      <c r="B533" s="2">
        <f t="shared" si="25"/>
        <v>8.8333333333333339</v>
      </c>
      <c r="G533" s="3"/>
      <c r="H533" s="3"/>
      <c r="K533" s="3"/>
      <c r="L533" s="3"/>
    </row>
    <row r="534" spans="1:12">
      <c r="A534" s="1">
        <v>531</v>
      </c>
      <c r="B534" s="2">
        <f t="shared" si="25"/>
        <v>8.85</v>
      </c>
      <c r="G534" s="3"/>
      <c r="H534" s="3"/>
      <c r="K534" s="3"/>
      <c r="L534" s="3"/>
    </row>
    <row r="535" spans="1:12">
      <c r="A535" s="1">
        <v>532</v>
      </c>
      <c r="B535" s="2">
        <f t="shared" si="25"/>
        <v>8.8666666666666671</v>
      </c>
      <c r="G535" s="3"/>
      <c r="H535" s="3"/>
      <c r="K535" s="3"/>
      <c r="L535" s="3"/>
    </row>
    <row r="536" spans="1:12">
      <c r="A536" s="1">
        <v>533</v>
      </c>
      <c r="B536" s="2">
        <f t="shared" si="25"/>
        <v>8.8833333333333329</v>
      </c>
      <c r="G536" s="3"/>
      <c r="H536" s="3"/>
      <c r="K536" s="3"/>
      <c r="L536" s="3"/>
    </row>
    <row r="537" spans="1:12">
      <c r="A537" s="1">
        <v>534</v>
      </c>
      <c r="B537" s="2">
        <f t="shared" si="25"/>
        <v>8.9</v>
      </c>
      <c r="G537" s="3"/>
      <c r="H537" s="3"/>
      <c r="K537" s="3"/>
      <c r="L537" s="3"/>
    </row>
    <row r="538" spans="1:12">
      <c r="A538" s="1">
        <v>535</v>
      </c>
      <c r="B538" s="2">
        <f t="shared" si="25"/>
        <v>8.9166666666666661</v>
      </c>
      <c r="G538" s="3"/>
      <c r="H538" s="3"/>
      <c r="K538" s="3"/>
      <c r="L538" s="3"/>
    </row>
    <row r="539" spans="1:12">
      <c r="A539" s="1">
        <v>536</v>
      </c>
      <c r="B539" s="2">
        <f t="shared" si="25"/>
        <v>8.9333333333333336</v>
      </c>
      <c r="G539" s="3"/>
      <c r="H539" s="3"/>
      <c r="K539" s="3"/>
      <c r="L539" s="3"/>
    </row>
    <row r="540" spans="1:12">
      <c r="A540" s="1">
        <v>537</v>
      </c>
      <c r="B540" s="2">
        <f t="shared" si="25"/>
        <v>8.9499999999999993</v>
      </c>
      <c r="G540" s="3"/>
      <c r="H540" s="3"/>
      <c r="K540" s="3"/>
      <c r="L540" s="3"/>
    </row>
    <row r="541" spans="1:12">
      <c r="A541" s="1">
        <v>538</v>
      </c>
      <c r="B541" s="2">
        <f t="shared" si="25"/>
        <v>8.9666666666666668</v>
      </c>
      <c r="G541" s="3"/>
      <c r="H541" s="3"/>
      <c r="K541" s="3"/>
      <c r="L541" s="3"/>
    </row>
    <row r="542" spans="1:12">
      <c r="A542" s="1">
        <v>539</v>
      </c>
      <c r="B542" s="2">
        <f t="shared" si="25"/>
        <v>8.9833333333333325</v>
      </c>
      <c r="G542" s="3"/>
      <c r="H542" s="3"/>
      <c r="K542" s="3"/>
      <c r="L542" s="3"/>
    </row>
    <row r="543" spans="1:12">
      <c r="A543" s="1">
        <v>540</v>
      </c>
      <c r="B543" s="2">
        <f t="shared" si="25"/>
        <v>9</v>
      </c>
      <c r="G543" s="3"/>
      <c r="H543" s="3"/>
      <c r="K543" s="3"/>
      <c r="L543" s="3"/>
    </row>
    <row r="544" spans="1:12">
      <c r="A544" s="1">
        <v>541</v>
      </c>
      <c r="B544" s="2">
        <f t="shared" si="25"/>
        <v>9.0166666666666675</v>
      </c>
      <c r="G544" s="3"/>
      <c r="H544" s="3"/>
      <c r="K544" s="3"/>
      <c r="L544" s="3"/>
    </row>
    <row r="545" spans="1:12">
      <c r="A545" s="1">
        <v>542</v>
      </c>
      <c r="B545" s="2">
        <f t="shared" si="25"/>
        <v>9.0333333333333332</v>
      </c>
      <c r="G545" s="3"/>
      <c r="H545" s="3"/>
      <c r="K545" s="3"/>
      <c r="L545" s="3"/>
    </row>
    <row r="546" spans="1:12">
      <c r="A546" s="1">
        <v>543</v>
      </c>
      <c r="B546" s="2">
        <f t="shared" si="25"/>
        <v>9.0500000000000007</v>
      </c>
      <c r="G546" s="3"/>
      <c r="H546" s="3"/>
      <c r="K546" s="3"/>
      <c r="L546" s="3"/>
    </row>
    <row r="547" spans="1:12">
      <c r="A547" s="1">
        <v>544</v>
      </c>
      <c r="B547" s="2">
        <f t="shared" si="25"/>
        <v>9.0666666666666664</v>
      </c>
      <c r="G547" s="3"/>
      <c r="H547" s="3"/>
      <c r="K547" s="3"/>
      <c r="L547" s="3"/>
    </row>
    <row r="548" spans="1:12">
      <c r="A548" s="1">
        <v>545</v>
      </c>
      <c r="B548" s="2">
        <f t="shared" si="25"/>
        <v>9.0833333333333339</v>
      </c>
      <c r="G548" s="3"/>
      <c r="H548" s="3"/>
      <c r="K548" s="3"/>
      <c r="L548" s="3"/>
    </row>
    <row r="549" spans="1:12">
      <c r="A549" s="1">
        <v>546</v>
      </c>
      <c r="B549" s="2">
        <f t="shared" si="25"/>
        <v>9.1</v>
      </c>
      <c r="G549" s="3"/>
      <c r="H549" s="3"/>
      <c r="K549" s="3"/>
      <c r="L549" s="3"/>
    </row>
    <row r="550" spans="1:12">
      <c r="A550" s="1">
        <v>547</v>
      </c>
      <c r="B550" s="2">
        <f t="shared" si="25"/>
        <v>9.1166666666666671</v>
      </c>
      <c r="G550" s="3"/>
      <c r="H550" s="3"/>
      <c r="K550" s="3"/>
      <c r="L550" s="3"/>
    </row>
    <row r="551" spans="1:12">
      <c r="A551" s="1">
        <v>548</v>
      </c>
      <c r="B551" s="2">
        <f t="shared" si="25"/>
        <v>9.1333333333333329</v>
      </c>
      <c r="G551" s="3"/>
      <c r="H551" s="3"/>
      <c r="K551" s="3"/>
      <c r="L551" s="3"/>
    </row>
    <row r="552" spans="1:12">
      <c r="A552" s="1">
        <v>549</v>
      </c>
      <c r="B552" s="2">
        <f t="shared" si="25"/>
        <v>9.15</v>
      </c>
      <c r="G552" s="3"/>
      <c r="H552" s="3"/>
      <c r="K552" s="3"/>
      <c r="L552" s="3"/>
    </row>
    <row r="553" spans="1:12">
      <c r="A553" s="1">
        <v>550</v>
      </c>
      <c r="B553" s="2">
        <f t="shared" si="25"/>
        <v>9.1666666666666661</v>
      </c>
      <c r="G553" s="3"/>
      <c r="H553" s="3"/>
      <c r="K553" s="3"/>
      <c r="L553" s="3"/>
    </row>
    <row r="554" spans="1:12">
      <c r="A554" s="1">
        <v>551</v>
      </c>
      <c r="B554" s="2">
        <f t="shared" si="25"/>
        <v>9.1833333333333336</v>
      </c>
      <c r="G554" s="3"/>
      <c r="H554" s="3"/>
      <c r="K554" s="3"/>
      <c r="L554" s="3"/>
    </row>
    <row r="555" spans="1:12">
      <c r="A555" s="1">
        <v>552</v>
      </c>
      <c r="B555" s="2">
        <f t="shared" si="25"/>
        <v>9.1999999999999993</v>
      </c>
      <c r="G555" s="3"/>
      <c r="H555" s="3"/>
      <c r="K555" s="3"/>
      <c r="L555" s="3"/>
    </row>
    <row r="556" spans="1:12">
      <c r="A556" s="1">
        <v>553</v>
      </c>
      <c r="B556" s="2">
        <f t="shared" si="25"/>
        <v>9.2166666666666668</v>
      </c>
      <c r="G556" s="3"/>
      <c r="H556" s="3"/>
      <c r="K556" s="3"/>
      <c r="L556" s="3"/>
    </row>
    <row r="557" spans="1:12">
      <c r="A557" s="1">
        <v>554</v>
      </c>
      <c r="B557" s="2">
        <f t="shared" si="25"/>
        <v>9.2333333333333325</v>
      </c>
      <c r="G557" s="3"/>
      <c r="H557" s="3"/>
      <c r="K557" s="3"/>
      <c r="L557" s="3"/>
    </row>
    <row r="558" spans="1:12">
      <c r="A558" s="1">
        <v>555</v>
      </c>
      <c r="B558" s="2">
        <f t="shared" si="25"/>
        <v>9.25</v>
      </c>
      <c r="G558" s="3"/>
      <c r="H558" s="3"/>
      <c r="K558" s="3"/>
      <c r="L558" s="3"/>
    </row>
    <row r="559" spans="1:12">
      <c r="A559" s="1">
        <v>556</v>
      </c>
      <c r="B559" s="2">
        <f t="shared" si="25"/>
        <v>9.2666666666666675</v>
      </c>
      <c r="G559" s="3"/>
      <c r="H559" s="3"/>
      <c r="K559" s="3"/>
      <c r="L559" s="3"/>
    </row>
    <row r="560" spans="1:12">
      <c r="A560" s="1">
        <v>557</v>
      </c>
      <c r="B560" s="2">
        <f t="shared" si="25"/>
        <v>9.2833333333333332</v>
      </c>
      <c r="G560" s="3"/>
      <c r="H560" s="3"/>
      <c r="K560" s="3"/>
      <c r="L560" s="3"/>
    </row>
    <row r="561" spans="1:12">
      <c r="A561" s="1">
        <v>558</v>
      </c>
      <c r="B561" s="2">
        <f t="shared" si="25"/>
        <v>9.3000000000000007</v>
      </c>
      <c r="G561" s="3"/>
      <c r="H561" s="3"/>
      <c r="K561" s="3"/>
      <c r="L561" s="3"/>
    </row>
    <row r="562" spans="1:12">
      <c r="A562" s="1">
        <v>559</v>
      </c>
      <c r="B562" s="2">
        <f t="shared" si="25"/>
        <v>9.3166666666666664</v>
      </c>
      <c r="G562" s="3"/>
      <c r="H562" s="3"/>
      <c r="K562" s="3"/>
      <c r="L562" s="3"/>
    </row>
    <row r="563" spans="1:12">
      <c r="A563" s="1">
        <v>560</v>
      </c>
      <c r="B563" s="2">
        <f t="shared" si="25"/>
        <v>9.3333333333333339</v>
      </c>
      <c r="G563" s="3"/>
      <c r="H563" s="3"/>
      <c r="K563" s="3"/>
      <c r="L563" s="3"/>
    </row>
    <row r="564" spans="1:12">
      <c r="A564" s="1">
        <v>561</v>
      </c>
      <c r="B564" s="2">
        <f t="shared" si="25"/>
        <v>9.35</v>
      </c>
      <c r="G564" s="3"/>
      <c r="H564" s="3"/>
      <c r="K564" s="3"/>
      <c r="L564" s="3"/>
    </row>
    <row r="565" spans="1:12">
      <c r="A565" s="1">
        <v>562</v>
      </c>
      <c r="B565" s="2">
        <f t="shared" si="25"/>
        <v>9.3666666666666671</v>
      </c>
      <c r="G565" s="3"/>
      <c r="H565" s="3"/>
      <c r="K565" s="3"/>
      <c r="L565" s="3"/>
    </row>
    <row r="566" spans="1:12">
      <c r="A566" s="1">
        <v>563</v>
      </c>
      <c r="B566" s="2">
        <f t="shared" si="25"/>
        <v>9.3833333333333329</v>
      </c>
      <c r="G566" s="3"/>
      <c r="H566" s="3"/>
      <c r="K566" s="3"/>
      <c r="L566" s="3"/>
    </row>
    <row r="567" spans="1:12">
      <c r="A567" s="1">
        <v>564</v>
      </c>
      <c r="B567" s="2">
        <f t="shared" si="25"/>
        <v>9.4</v>
      </c>
      <c r="G567" s="3"/>
      <c r="H567" s="3"/>
      <c r="K567" s="3"/>
      <c r="L567" s="3"/>
    </row>
    <row r="568" spans="1:12">
      <c r="A568" s="1">
        <v>565</v>
      </c>
      <c r="B568" s="2">
        <f t="shared" si="25"/>
        <v>9.4166666666666661</v>
      </c>
      <c r="G568" s="3"/>
      <c r="H568" s="3"/>
      <c r="K568" s="3"/>
      <c r="L568" s="3"/>
    </row>
    <row r="569" spans="1:12">
      <c r="A569" s="1">
        <v>566</v>
      </c>
      <c r="B569" s="2">
        <f t="shared" si="25"/>
        <v>9.4333333333333336</v>
      </c>
      <c r="G569" s="3"/>
      <c r="H569" s="3"/>
      <c r="K569" s="3"/>
      <c r="L569" s="3"/>
    </row>
    <row r="570" spans="1:12">
      <c r="A570" s="1">
        <v>567</v>
      </c>
      <c r="B570" s="2">
        <f t="shared" si="25"/>
        <v>9.4499999999999993</v>
      </c>
      <c r="G570" s="3"/>
      <c r="H570" s="3"/>
      <c r="K570" s="3"/>
      <c r="L570" s="3"/>
    </row>
    <row r="571" spans="1:12">
      <c r="A571" s="1">
        <v>568</v>
      </c>
      <c r="B571" s="2">
        <f t="shared" si="25"/>
        <v>9.4666666666666668</v>
      </c>
      <c r="G571" s="3"/>
      <c r="H571" s="3"/>
      <c r="K571" s="3"/>
      <c r="L571" s="3"/>
    </row>
    <row r="572" spans="1:12">
      <c r="A572" s="1">
        <v>569</v>
      </c>
      <c r="B572" s="2">
        <f t="shared" si="25"/>
        <v>9.4833333333333325</v>
      </c>
      <c r="G572" s="3"/>
      <c r="H572" s="3"/>
      <c r="K572" s="3"/>
      <c r="L572" s="3"/>
    </row>
    <row r="573" spans="1:12">
      <c r="A573" s="1">
        <v>570</v>
      </c>
      <c r="B573" s="2">
        <f t="shared" si="25"/>
        <v>9.5</v>
      </c>
      <c r="G573" s="3"/>
      <c r="H573" s="3"/>
      <c r="K573" s="3"/>
      <c r="L573" s="3"/>
    </row>
    <row r="574" spans="1:12">
      <c r="A574" s="1">
        <v>571</v>
      </c>
      <c r="B574" s="2">
        <f t="shared" si="25"/>
        <v>9.5166666666666675</v>
      </c>
      <c r="G574" s="3"/>
      <c r="H574" s="3"/>
      <c r="K574" s="3"/>
      <c r="L574" s="3"/>
    </row>
    <row r="575" spans="1:12">
      <c r="A575" s="1">
        <v>572</v>
      </c>
      <c r="B575" s="2">
        <f t="shared" si="25"/>
        <v>9.5333333333333332</v>
      </c>
      <c r="G575" s="3"/>
      <c r="H575" s="3"/>
      <c r="K575" s="3"/>
      <c r="L575" s="3"/>
    </row>
    <row r="576" spans="1:12">
      <c r="A576" s="1">
        <v>573</v>
      </c>
      <c r="B576" s="2">
        <f t="shared" si="25"/>
        <v>9.5500000000000007</v>
      </c>
      <c r="G576" s="3"/>
      <c r="H576" s="3"/>
      <c r="K576" s="3"/>
      <c r="L576" s="3"/>
    </row>
    <row r="577" spans="1:12">
      <c r="A577" s="1">
        <v>574</v>
      </c>
      <c r="B577" s="2">
        <f t="shared" si="25"/>
        <v>9.5666666666666664</v>
      </c>
      <c r="G577" s="3"/>
      <c r="H577" s="3"/>
      <c r="K577" s="3"/>
      <c r="L577" s="3"/>
    </row>
    <row r="578" spans="1:12">
      <c r="A578" s="1">
        <v>575</v>
      </c>
      <c r="B578" s="2">
        <f t="shared" si="25"/>
        <v>9.5833333333333339</v>
      </c>
      <c r="G578" s="3"/>
      <c r="H578" s="3"/>
      <c r="K578" s="3"/>
      <c r="L578" s="3"/>
    </row>
    <row r="579" spans="1:12">
      <c r="A579" s="1">
        <v>576</v>
      </c>
      <c r="B579" s="2">
        <f t="shared" ref="B579:B642" si="26">A579/60</f>
        <v>9.6</v>
      </c>
      <c r="G579" s="3"/>
      <c r="H579" s="3"/>
      <c r="K579" s="3"/>
      <c r="L579" s="3"/>
    </row>
    <row r="580" spans="1:12">
      <c r="A580" s="1">
        <v>577</v>
      </c>
      <c r="B580" s="2">
        <f t="shared" si="26"/>
        <v>9.6166666666666671</v>
      </c>
      <c r="G580" s="3"/>
      <c r="H580" s="3"/>
      <c r="K580" s="3"/>
      <c r="L580" s="3"/>
    </row>
    <row r="581" spans="1:12">
      <c r="A581" s="1">
        <v>578</v>
      </c>
      <c r="B581" s="2">
        <f t="shared" si="26"/>
        <v>9.6333333333333329</v>
      </c>
      <c r="G581" s="3"/>
      <c r="H581" s="3"/>
      <c r="K581" s="3"/>
      <c r="L581" s="3"/>
    </row>
    <row r="582" spans="1:12">
      <c r="A582" s="1">
        <v>579</v>
      </c>
      <c r="B582" s="2">
        <f t="shared" si="26"/>
        <v>9.65</v>
      </c>
      <c r="G582" s="3"/>
      <c r="H582" s="3"/>
      <c r="K582" s="3"/>
      <c r="L582" s="3"/>
    </row>
    <row r="583" spans="1:12">
      <c r="A583" s="1">
        <v>580</v>
      </c>
      <c r="B583" s="2">
        <f t="shared" si="26"/>
        <v>9.6666666666666661</v>
      </c>
      <c r="G583" s="3"/>
      <c r="H583" s="3"/>
      <c r="K583" s="3"/>
      <c r="L583" s="3"/>
    </row>
    <row r="584" spans="1:12">
      <c r="A584" s="1">
        <v>581</v>
      </c>
      <c r="B584" s="2">
        <f t="shared" si="26"/>
        <v>9.6833333333333336</v>
      </c>
      <c r="G584" s="3"/>
      <c r="H584" s="3"/>
      <c r="K584" s="3"/>
      <c r="L584" s="3"/>
    </row>
    <row r="585" spans="1:12">
      <c r="A585" s="1">
        <v>582</v>
      </c>
      <c r="B585" s="2">
        <f t="shared" si="26"/>
        <v>9.6999999999999993</v>
      </c>
      <c r="G585" s="3"/>
      <c r="H585" s="3"/>
      <c r="K585" s="3"/>
      <c r="L585" s="3"/>
    </row>
    <row r="586" spans="1:12">
      <c r="A586" s="1">
        <v>583</v>
      </c>
      <c r="B586" s="2">
        <f t="shared" si="26"/>
        <v>9.7166666666666668</v>
      </c>
      <c r="G586" s="3"/>
      <c r="H586" s="3"/>
      <c r="K586" s="3"/>
      <c r="L586" s="3"/>
    </row>
    <row r="587" spans="1:12">
      <c r="A587" s="1">
        <v>584</v>
      </c>
      <c r="B587" s="2">
        <f t="shared" si="26"/>
        <v>9.7333333333333325</v>
      </c>
      <c r="G587" s="3"/>
      <c r="H587" s="3"/>
      <c r="K587" s="3"/>
      <c r="L587" s="3"/>
    </row>
    <row r="588" spans="1:12">
      <c r="A588" s="1">
        <v>585</v>
      </c>
      <c r="B588" s="2">
        <f t="shared" si="26"/>
        <v>9.75</v>
      </c>
      <c r="G588" s="3"/>
      <c r="H588" s="3"/>
      <c r="K588" s="3"/>
      <c r="L588" s="3"/>
    </row>
    <row r="589" spans="1:12">
      <c r="A589" s="1">
        <v>586</v>
      </c>
      <c r="B589" s="2">
        <f t="shared" si="26"/>
        <v>9.7666666666666675</v>
      </c>
      <c r="G589" s="3"/>
      <c r="H589" s="3"/>
      <c r="K589" s="3"/>
      <c r="L589" s="3"/>
    </row>
    <row r="590" spans="1:12">
      <c r="A590" s="1">
        <v>587</v>
      </c>
      <c r="B590" s="2">
        <f t="shared" si="26"/>
        <v>9.7833333333333332</v>
      </c>
      <c r="G590" s="3"/>
      <c r="H590" s="3"/>
      <c r="K590" s="3"/>
      <c r="L590" s="3"/>
    </row>
    <row r="591" spans="1:12">
      <c r="A591" s="1">
        <v>588</v>
      </c>
      <c r="B591" s="2">
        <f t="shared" si="26"/>
        <v>9.8000000000000007</v>
      </c>
      <c r="G591" s="3"/>
      <c r="H591" s="3"/>
      <c r="K591" s="3"/>
      <c r="L591" s="3"/>
    </row>
    <row r="592" spans="1:12">
      <c r="A592" s="1">
        <v>589</v>
      </c>
      <c r="B592" s="2">
        <f t="shared" si="26"/>
        <v>9.8166666666666664</v>
      </c>
      <c r="G592" s="3"/>
      <c r="H592" s="3"/>
      <c r="K592" s="3"/>
      <c r="L592" s="3"/>
    </row>
    <row r="593" spans="1:12">
      <c r="A593" s="1">
        <v>590</v>
      </c>
      <c r="B593" s="2">
        <f t="shared" si="26"/>
        <v>9.8333333333333339</v>
      </c>
      <c r="G593" s="3"/>
      <c r="H593" s="3"/>
      <c r="K593" s="3"/>
      <c r="L593" s="3"/>
    </row>
    <row r="594" spans="1:12">
      <c r="A594" s="1">
        <v>591</v>
      </c>
      <c r="B594" s="2">
        <f t="shared" si="26"/>
        <v>9.85</v>
      </c>
      <c r="G594" s="3"/>
      <c r="H594" s="3"/>
      <c r="K594" s="3"/>
      <c r="L594" s="3"/>
    </row>
    <row r="595" spans="1:12">
      <c r="A595" s="1">
        <v>592</v>
      </c>
      <c r="B595" s="2">
        <f t="shared" si="26"/>
        <v>9.8666666666666671</v>
      </c>
      <c r="G595" s="3"/>
      <c r="H595" s="3"/>
      <c r="K595" s="3"/>
      <c r="L595" s="3"/>
    </row>
    <row r="596" spans="1:12">
      <c r="A596" s="1">
        <v>593</v>
      </c>
      <c r="B596" s="2">
        <f t="shared" si="26"/>
        <v>9.8833333333333329</v>
      </c>
      <c r="G596" s="3"/>
      <c r="H596" s="3"/>
      <c r="K596" s="3"/>
      <c r="L596" s="3"/>
    </row>
    <row r="597" spans="1:12">
      <c r="A597" s="1">
        <v>594</v>
      </c>
      <c r="B597" s="2">
        <f t="shared" si="26"/>
        <v>9.9</v>
      </c>
      <c r="G597" s="3"/>
      <c r="H597" s="3"/>
      <c r="K597" s="3"/>
      <c r="L597" s="3"/>
    </row>
    <row r="598" spans="1:12">
      <c r="A598" s="1">
        <v>595</v>
      </c>
      <c r="B598" s="2">
        <f t="shared" si="26"/>
        <v>9.9166666666666661</v>
      </c>
      <c r="G598" s="3"/>
      <c r="H598" s="3"/>
      <c r="K598" s="3"/>
      <c r="L598" s="3"/>
    </row>
    <row r="599" spans="1:12">
      <c r="A599" s="1">
        <v>596</v>
      </c>
      <c r="B599" s="2">
        <f t="shared" si="26"/>
        <v>9.9333333333333336</v>
      </c>
      <c r="G599" s="3"/>
      <c r="H599" s="3"/>
      <c r="K599" s="3"/>
      <c r="L599" s="3"/>
    </row>
    <row r="600" spans="1:12">
      <c r="A600" s="1">
        <v>597</v>
      </c>
      <c r="B600" s="2">
        <f t="shared" si="26"/>
        <v>9.9499999999999993</v>
      </c>
      <c r="G600" s="3"/>
      <c r="H600" s="3"/>
      <c r="K600" s="3"/>
      <c r="L600" s="3"/>
    </row>
    <row r="601" spans="1:12">
      <c r="A601" s="1">
        <v>598</v>
      </c>
      <c r="B601" s="2">
        <f t="shared" si="26"/>
        <v>9.9666666666666668</v>
      </c>
      <c r="G601" s="3"/>
      <c r="H601" s="3"/>
      <c r="K601" s="3"/>
      <c r="L601" s="3"/>
    </row>
    <row r="602" spans="1:12">
      <c r="A602" s="1">
        <v>599</v>
      </c>
      <c r="B602" s="2">
        <f t="shared" si="26"/>
        <v>9.9833333333333325</v>
      </c>
      <c r="G602" s="3"/>
      <c r="H602" s="3"/>
      <c r="K602" s="3"/>
      <c r="L602" s="3"/>
    </row>
    <row r="603" spans="1:12">
      <c r="A603" s="1">
        <v>600</v>
      </c>
      <c r="B603" s="2">
        <f t="shared" si="26"/>
        <v>10</v>
      </c>
      <c r="G603" s="3"/>
      <c r="H603" s="3"/>
      <c r="K603" s="3"/>
      <c r="L603" s="3"/>
    </row>
    <row r="604" spans="1:12">
      <c r="A604" s="1">
        <v>601</v>
      </c>
      <c r="B604" s="2">
        <f t="shared" si="26"/>
        <v>10.016666666666667</v>
      </c>
      <c r="G604" s="3"/>
      <c r="H604" s="3"/>
      <c r="K604" s="3"/>
      <c r="L604" s="3"/>
    </row>
    <row r="605" spans="1:12">
      <c r="A605" s="1">
        <v>602</v>
      </c>
      <c r="B605" s="2">
        <f t="shared" si="26"/>
        <v>10.033333333333333</v>
      </c>
      <c r="G605" s="3"/>
      <c r="H605" s="3"/>
      <c r="K605" s="3"/>
      <c r="L605" s="3"/>
    </row>
    <row r="606" spans="1:12">
      <c r="A606" s="1">
        <v>603</v>
      </c>
      <c r="B606" s="2">
        <f t="shared" si="26"/>
        <v>10.050000000000001</v>
      </c>
      <c r="G606" s="3"/>
      <c r="H606" s="3"/>
      <c r="K606" s="3"/>
      <c r="L606" s="3"/>
    </row>
    <row r="607" spans="1:12">
      <c r="A607" s="1">
        <v>604</v>
      </c>
      <c r="B607" s="2">
        <f t="shared" si="26"/>
        <v>10.066666666666666</v>
      </c>
      <c r="G607" s="3"/>
      <c r="H607" s="3"/>
      <c r="K607" s="3"/>
      <c r="L607" s="3"/>
    </row>
    <row r="608" spans="1:12">
      <c r="A608" s="1">
        <v>605</v>
      </c>
      <c r="B608" s="2">
        <f t="shared" si="26"/>
        <v>10.083333333333334</v>
      </c>
      <c r="G608" s="3"/>
      <c r="H608" s="3"/>
      <c r="K608" s="3"/>
      <c r="L608" s="3"/>
    </row>
    <row r="609" spans="1:12">
      <c r="A609" s="1">
        <v>606</v>
      </c>
      <c r="B609" s="2">
        <f t="shared" si="26"/>
        <v>10.1</v>
      </c>
      <c r="G609" s="3"/>
      <c r="H609" s="3"/>
      <c r="K609" s="3"/>
      <c r="L609" s="3"/>
    </row>
    <row r="610" spans="1:12">
      <c r="A610" s="1">
        <v>607</v>
      </c>
      <c r="B610" s="2">
        <f t="shared" si="26"/>
        <v>10.116666666666667</v>
      </c>
      <c r="G610" s="3"/>
      <c r="H610" s="3"/>
      <c r="K610" s="3"/>
      <c r="L610" s="3"/>
    </row>
    <row r="611" spans="1:12">
      <c r="A611" s="1">
        <v>608</v>
      </c>
      <c r="B611" s="2">
        <f t="shared" si="26"/>
        <v>10.133333333333333</v>
      </c>
      <c r="G611" s="3"/>
      <c r="H611" s="3"/>
      <c r="K611" s="3"/>
      <c r="L611" s="3"/>
    </row>
    <row r="612" spans="1:12">
      <c r="A612" s="1">
        <v>609</v>
      </c>
      <c r="B612" s="2">
        <f t="shared" si="26"/>
        <v>10.15</v>
      </c>
      <c r="G612" s="3"/>
      <c r="H612" s="3"/>
      <c r="K612" s="3"/>
      <c r="L612" s="3"/>
    </row>
    <row r="613" spans="1:12">
      <c r="A613" s="1">
        <v>610</v>
      </c>
      <c r="B613" s="2">
        <f t="shared" si="26"/>
        <v>10.166666666666666</v>
      </c>
      <c r="G613" s="3"/>
      <c r="H613" s="3"/>
      <c r="K613" s="3"/>
      <c r="L613" s="3"/>
    </row>
    <row r="614" spans="1:12">
      <c r="A614" s="1">
        <v>611</v>
      </c>
      <c r="B614" s="2">
        <f t="shared" si="26"/>
        <v>10.183333333333334</v>
      </c>
      <c r="G614" s="3"/>
      <c r="H614" s="3"/>
      <c r="K614" s="3"/>
      <c r="L614" s="3"/>
    </row>
    <row r="615" spans="1:12">
      <c r="A615" s="1">
        <v>612</v>
      </c>
      <c r="B615" s="2">
        <f t="shared" si="26"/>
        <v>10.199999999999999</v>
      </c>
      <c r="G615" s="3"/>
      <c r="H615" s="3"/>
      <c r="K615" s="3"/>
      <c r="L615" s="3"/>
    </row>
    <row r="616" spans="1:12">
      <c r="A616" s="1">
        <v>613</v>
      </c>
      <c r="B616" s="2">
        <f t="shared" si="26"/>
        <v>10.216666666666667</v>
      </c>
      <c r="G616" s="3"/>
      <c r="H616" s="3"/>
      <c r="K616" s="3"/>
      <c r="L616" s="3"/>
    </row>
    <row r="617" spans="1:12">
      <c r="A617" s="1">
        <v>614</v>
      </c>
      <c r="B617" s="2">
        <f t="shared" si="26"/>
        <v>10.233333333333333</v>
      </c>
      <c r="G617" s="3"/>
      <c r="H617" s="3"/>
      <c r="K617" s="3"/>
      <c r="L617" s="3"/>
    </row>
    <row r="618" spans="1:12">
      <c r="A618" s="1">
        <v>615</v>
      </c>
      <c r="B618" s="2">
        <f t="shared" si="26"/>
        <v>10.25</v>
      </c>
      <c r="G618" s="3"/>
      <c r="H618" s="3"/>
      <c r="K618" s="3"/>
      <c r="L618" s="3"/>
    </row>
    <row r="619" spans="1:12">
      <c r="A619" s="1">
        <v>616</v>
      </c>
      <c r="B619" s="2">
        <f t="shared" si="26"/>
        <v>10.266666666666667</v>
      </c>
      <c r="G619" s="3"/>
      <c r="H619" s="3"/>
      <c r="K619" s="3"/>
      <c r="L619" s="3"/>
    </row>
    <row r="620" spans="1:12">
      <c r="A620" s="1">
        <v>617</v>
      </c>
      <c r="B620" s="2">
        <f t="shared" si="26"/>
        <v>10.283333333333333</v>
      </c>
      <c r="G620" s="3"/>
      <c r="H620" s="3"/>
      <c r="K620" s="3"/>
      <c r="L620" s="3"/>
    </row>
    <row r="621" spans="1:12">
      <c r="A621" s="1">
        <v>618</v>
      </c>
      <c r="B621" s="2">
        <f t="shared" si="26"/>
        <v>10.3</v>
      </c>
      <c r="G621" s="3"/>
      <c r="H621" s="3"/>
      <c r="K621" s="3"/>
      <c r="L621" s="3"/>
    </row>
    <row r="622" spans="1:12">
      <c r="A622" s="1">
        <v>619</v>
      </c>
      <c r="B622" s="2">
        <f t="shared" si="26"/>
        <v>10.316666666666666</v>
      </c>
      <c r="G622" s="3"/>
      <c r="H622" s="3"/>
      <c r="K622" s="3"/>
      <c r="L622" s="3"/>
    </row>
    <row r="623" spans="1:12">
      <c r="A623" s="1">
        <v>620</v>
      </c>
      <c r="B623" s="2">
        <f t="shared" si="26"/>
        <v>10.333333333333334</v>
      </c>
      <c r="G623" s="3"/>
      <c r="H623" s="3"/>
      <c r="K623" s="3"/>
      <c r="L623" s="3"/>
    </row>
    <row r="624" spans="1:12">
      <c r="A624" s="1">
        <v>621</v>
      </c>
      <c r="B624" s="2">
        <f t="shared" si="26"/>
        <v>10.35</v>
      </c>
      <c r="G624" s="3"/>
      <c r="H624" s="3"/>
      <c r="K624" s="3"/>
      <c r="L624" s="3"/>
    </row>
    <row r="625" spans="1:12">
      <c r="A625" s="1">
        <v>622</v>
      </c>
      <c r="B625" s="2">
        <f t="shared" si="26"/>
        <v>10.366666666666667</v>
      </c>
      <c r="G625" s="3"/>
      <c r="H625" s="3"/>
      <c r="K625" s="3"/>
      <c r="L625" s="3"/>
    </row>
    <row r="626" spans="1:12">
      <c r="A626" s="1">
        <v>623</v>
      </c>
      <c r="B626" s="2">
        <f t="shared" si="26"/>
        <v>10.383333333333333</v>
      </c>
      <c r="G626" s="3"/>
      <c r="H626" s="3"/>
      <c r="K626" s="3"/>
      <c r="L626" s="3"/>
    </row>
    <row r="627" spans="1:12">
      <c r="A627" s="1">
        <v>624</v>
      </c>
      <c r="B627" s="2">
        <f t="shared" si="26"/>
        <v>10.4</v>
      </c>
      <c r="G627" s="3"/>
      <c r="H627" s="3"/>
      <c r="K627" s="3"/>
      <c r="L627" s="3"/>
    </row>
    <row r="628" spans="1:12">
      <c r="A628" s="1">
        <v>625</v>
      </c>
      <c r="B628" s="2">
        <f t="shared" si="26"/>
        <v>10.416666666666666</v>
      </c>
      <c r="G628" s="3"/>
      <c r="H628" s="3"/>
      <c r="K628" s="3"/>
      <c r="L628" s="3"/>
    </row>
    <row r="629" spans="1:12">
      <c r="A629" s="1">
        <v>626</v>
      </c>
      <c r="B629" s="2">
        <f t="shared" si="26"/>
        <v>10.433333333333334</v>
      </c>
      <c r="G629" s="3"/>
      <c r="H629" s="3"/>
      <c r="K629" s="3"/>
      <c r="L629" s="3"/>
    </row>
    <row r="630" spans="1:12">
      <c r="A630" s="1">
        <v>627</v>
      </c>
      <c r="B630" s="2">
        <f t="shared" si="26"/>
        <v>10.45</v>
      </c>
      <c r="G630" s="3"/>
      <c r="H630" s="3"/>
      <c r="K630" s="3"/>
      <c r="L630" s="3"/>
    </row>
    <row r="631" spans="1:12">
      <c r="A631" s="1">
        <v>628</v>
      </c>
      <c r="B631" s="2">
        <f t="shared" si="26"/>
        <v>10.466666666666667</v>
      </c>
      <c r="G631" s="3"/>
      <c r="H631" s="3"/>
      <c r="K631" s="3"/>
      <c r="L631" s="3"/>
    </row>
    <row r="632" spans="1:12">
      <c r="A632" s="1">
        <v>629</v>
      </c>
      <c r="B632" s="2">
        <f t="shared" si="26"/>
        <v>10.483333333333333</v>
      </c>
      <c r="G632" s="3"/>
      <c r="H632" s="3"/>
      <c r="K632" s="3"/>
      <c r="L632" s="3"/>
    </row>
    <row r="633" spans="1:12">
      <c r="A633" s="1">
        <v>630</v>
      </c>
      <c r="B633" s="2">
        <f t="shared" si="26"/>
        <v>10.5</v>
      </c>
      <c r="G633" s="3"/>
      <c r="H633" s="3"/>
      <c r="K633" s="3"/>
      <c r="L633" s="3"/>
    </row>
    <row r="634" spans="1:12">
      <c r="A634" s="1">
        <v>631</v>
      </c>
      <c r="B634" s="2">
        <f t="shared" si="26"/>
        <v>10.516666666666667</v>
      </c>
      <c r="G634" s="3"/>
      <c r="H634" s="3"/>
      <c r="K634" s="3"/>
      <c r="L634" s="3"/>
    </row>
    <row r="635" spans="1:12">
      <c r="A635" s="1">
        <v>632</v>
      </c>
      <c r="B635" s="2">
        <f t="shared" si="26"/>
        <v>10.533333333333333</v>
      </c>
      <c r="G635" s="3"/>
      <c r="H635" s="3"/>
      <c r="K635" s="3"/>
      <c r="L635" s="3"/>
    </row>
    <row r="636" spans="1:12">
      <c r="A636" s="1">
        <v>633</v>
      </c>
      <c r="B636" s="2">
        <f t="shared" si="26"/>
        <v>10.55</v>
      </c>
      <c r="G636" s="3"/>
      <c r="H636" s="3"/>
      <c r="K636" s="3"/>
      <c r="L636" s="3"/>
    </row>
    <row r="637" spans="1:12">
      <c r="A637" s="1">
        <v>634</v>
      </c>
      <c r="B637" s="2">
        <f t="shared" si="26"/>
        <v>10.566666666666666</v>
      </c>
      <c r="G637" s="3"/>
      <c r="H637" s="3"/>
      <c r="K637" s="3"/>
      <c r="L637" s="3"/>
    </row>
    <row r="638" spans="1:12">
      <c r="A638" s="1">
        <v>635</v>
      </c>
      <c r="B638" s="2">
        <f t="shared" si="26"/>
        <v>10.583333333333334</v>
      </c>
      <c r="G638" s="3"/>
      <c r="H638" s="3"/>
      <c r="K638" s="3"/>
      <c r="L638" s="3"/>
    </row>
    <row r="639" spans="1:12">
      <c r="A639" s="1">
        <v>636</v>
      </c>
      <c r="B639" s="2">
        <f t="shared" si="26"/>
        <v>10.6</v>
      </c>
      <c r="G639" s="3"/>
      <c r="H639" s="3"/>
      <c r="K639" s="3"/>
      <c r="L639" s="3"/>
    </row>
    <row r="640" spans="1:12">
      <c r="A640" s="1">
        <v>637</v>
      </c>
      <c r="B640" s="2">
        <f t="shared" si="26"/>
        <v>10.616666666666667</v>
      </c>
      <c r="G640" s="3"/>
      <c r="H640" s="3"/>
      <c r="K640" s="3"/>
      <c r="L640" s="3"/>
    </row>
    <row r="641" spans="1:12">
      <c r="A641" s="1">
        <v>638</v>
      </c>
      <c r="B641" s="2">
        <f t="shared" si="26"/>
        <v>10.633333333333333</v>
      </c>
      <c r="G641" s="3"/>
      <c r="H641" s="3"/>
      <c r="K641" s="3"/>
      <c r="L641" s="3"/>
    </row>
    <row r="642" spans="1:12">
      <c r="A642" s="1">
        <v>639</v>
      </c>
      <c r="B642" s="2">
        <f t="shared" si="26"/>
        <v>10.65</v>
      </c>
      <c r="G642" s="3"/>
      <c r="H642" s="3"/>
      <c r="K642" s="3"/>
      <c r="L642" s="3"/>
    </row>
    <row r="643" spans="1:12">
      <c r="A643" s="1">
        <v>640</v>
      </c>
      <c r="B643" s="2">
        <f t="shared" ref="B643:B706" si="27">A643/60</f>
        <v>10.666666666666666</v>
      </c>
      <c r="G643" s="3"/>
      <c r="H643" s="3"/>
      <c r="K643" s="3"/>
      <c r="L643" s="3"/>
    </row>
    <row r="644" spans="1:12">
      <c r="A644" s="1">
        <v>641</v>
      </c>
      <c r="B644" s="2">
        <f t="shared" si="27"/>
        <v>10.683333333333334</v>
      </c>
      <c r="G644" s="3"/>
      <c r="H644" s="3"/>
      <c r="K644" s="3"/>
      <c r="L644" s="3"/>
    </row>
    <row r="645" spans="1:12">
      <c r="A645" s="1">
        <v>642</v>
      </c>
      <c r="B645" s="2">
        <f t="shared" si="27"/>
        <v>10.7</v>
      </c>
      <c r="G645" s="3"/>
      <c r="H645" s="3"/>
      <c r="K645" s="3"/>
      <c r="L645" s="3"/>
    </row>
    <row r="646" spans="1:12">
      <c r="A646" s="1">
        <v>643</v>
      </c>
      <c r="B646" s="2">
        <f t="shared" si="27"/>
        <v>10.716666666666667</v>
      </c>
      <c r="G646" s="3"/>
      <c r="H646" s="3"/>
      <c r="K646" s="3"/>
      <c r="L646" s="3"/>
    </row>
    <row r="647" spans="1:12">
      <c r="A647" s="1">
        <v>644</v>
      </c>
      <c r="B647" s="2">
        <f t="shared" si="27"/>
        <v>10.733333333333333</v>
      </c>
      <c r="G647" s="3"/>
      <c r="H647" s="3"/>
      <c r="K647" s="3"/>
      <c r="L647" s="3"/>
    </row>
    <row r="648" spans="1:12">
      <c r="A648" s="1">
        <v>645</v>
      </c>
      <c r="B648" s="2">
        <f t="shared" si="27"/>
        <v>10.75</v>
      </c>
      <c r="G648" s="3"/>
      <c r="H648" s="3"/>
      <c r="K648" s="3"/>
      <c r="L648" s="3"/>
    </row>
    <row r="649" spans="1:12">
      <c r="A649" s="1">
        <v>646</v>
      </c>
      <c r="B649" s="2">
        <f t="shared" si="27"/>
        <v>10.766666666666667</v>
      </c>
      <c r="G649" s="3"/>
      <c r="H649" s="3"/>
      <c r="K649" s="3"/>
      <c r="L649" s="3"/>
    </row>
    <row r="650" spans="1:12">
      <c r="A650" s="1">
        <v>647</v>
      </c>
      <c r="B650" s="2">
        <f t="shared" si="27"/>
        <v>10.783333333333333</v>
      </c>
      <c r="G650" s="3"/>
      <c r="H650" s="3"/>
      <c r="K650" s="3"/>
      <c r="L650" s="3"/>
    </row>
    <row r="651" spans="1:12">
      <c r="A651" s="1">
        <v>648</v>
      </c>
      <c r="B651" s="2">
        <f t="shared" si="27"/>
        <v>10.8</v>
      </c>
      <c r="G651" s="3"/>
      <c r="H651" s="3"/>
      <c r="K651" s="3"/>
      <c r="L651" s="3"/>
    </row>
    <row r="652" spans="1:12">
      <c r="A652" s="1">
        <v>649</v>
      </c>
      <c r="B652" s="2">
        <f t="shared" si="27"/>
        <v>10.816666666666666</v>
      </c>
      <c r="G652" s="3"/>
      <c r="H652" s="3"/>
      <c r="K652" s="3"/>
      <c r="L652" s="3"/>
    </row>
    <row r="653" spans="1:12">
      <c r="A653" s="1">
        <v>650</v>
      </c>
      <c r="B653" s="2">
        <f t="shared" si="27"/>
        <v>10.833333333333334</v>
      </c>
      <c r="G653" s="3"/>
      <c r="H653" s="3"/>
      <c r="K653" s="3"/>
      <c r="L653" s="3"/>
    </row>
    <row r="654" spans="1:12">
      <c r="A654" s="1">
        <v>651</v>
      </c>
      <c r="B654" s="2">
        <f t="shared" si="27"/>
        <v>10.85</v>
      </c>
      <c r="G654" s="3"/>
      <c r="H654" s="3"/>
      <c r="K654" s="3"/>
      <c r="L654" s="3"/>
    </row>
    <row r="655" spans="1:12">
      <c r="A655" s="1">
        <v>652</v>
      </c>
      <c r="B655" s="2">
        <f t="shared" si="27"/>
        <v>10.866666666666667</v>
      </c>
      <c r="G655" s="3"/>
      <c r="H655" s="3"/>
      <c r="K655" s="3"/>
      <c r="L655" s="3"/>
    </row>
    <row r="656" spans="1:12">
      <c r="A656" s="1">
        <v>653</v>
      </c>
      <c r="B656" s="2">
        <f t="shared" si="27"/>
        <v>10.883333333333333</v>
      </c>
      <c r="G656" s="3"/>
      <c r="H656" s="3"/>
      <c r="K656" s="3"/>
      <c r="L656" s="3"/>
    </row>
    <row r="657" spans="1:12">
      <c r="A657" s="1">
        <v>654</v>
      </c>
      <c r="B657" s="2">
        <f t="shared" si="27"/>
        <v>10.9</v>
      </c>
      <c r="G657" s="3"/>
      <c r="H657" s="3"/>
      <c r="K657" s="3"/>
      <c r="L657" s="3"/>
    </row>
    <row r="658" spans="1:12">
      <c r="A658" s="1">
        <v>655</v>
      </c>
      <c r="B658" s="2">
        <f t="shared" si="27"/>
        <v>10.916666666666666</v>
      </c>
      <c r="G658" s="3"/>
      <c r="H658" s="3"/>
      <c r="K658" s="3"/>
      <c r="L658" s="3"/>
    </row>
    <row r="659" spans="1:12">
      <c r="A659" s="1">
        <v>656</v>
      </c>
      <c r="B659" s="2">
        <f t="shared" si="27"/>
        <v>10.933333333333334</v>
      </c>
      <c r="G659" s="3"/>
      <c r="H659" s="3"/>
      <c r="K659" s="3"/>
      <c r="L659" s="3"/>
    </row>
    <row r="660" spans="1:12">
      <c r="A660" s="1">
        <v>657</v>
      </c>
      <c r="B660" s="2">
        <f t="shared" si="27"/>
        <v>10.95</v>
      </c>
      <c r="G660" s="3"/>
      <c r="H660" s="3"/>
      <c r="K660" s="3"/>
      <c r="L660" s="3"/>
    </row>
    <row r="661" spans="1:12">
      <c r="A661" s="1">
        <v>658</v>
      </c>
      <c r="B661" s="2">
        <f t="shared" si="27"/>
        <v>10.966666666666667</v>
      </c>
      <c r="G661" s="3"/>
      <c r="H661" s="3"/>
      <c r="K661" s="3"/>
      <c r="L661" s="3"/>
    </row>
    <row r="662" spans="1:12">
      <c r="A662" s="1">
        <v>659</v>
      </c>
      <c r="B662" s="2">
        <f t="shared" si="27"/>
        <v>10.983333333333333</v>
      </c>
      <c r="G662" s="3"/>
      <c r="H662" s="3"/>
      <c r="K662" s="3"/>
      <c r="L662" s="3"/>
    </row>
    <row r="663" spans="1:12">
      <c r="A663" s="1">
        <v>660</v>
      </c>
      <c r="B663" s="2">
        <f t="shared" si="27"/>
        <v>11</v>
      </c>
      <c r="G663" s="3"/>
      <c r="H663" s="3"/>
      <c r="K663" s="3"/>
      <c r="L663" s="3"/>
    </row>
    <row r="664" spans="1:12">
      <c r="A664" s="1">
        <v>661</v>
      </c>
      <c r="B664" s="2">
        <f t="shared" si="27"/>
        <v>11.016666666666667</v>
      </c>
      <c r="G664" s="3"/>
      <c r="H664" s="3"/>
      <c r="K664" s="3"/>
      <c r="L664" s="3"/>
    </row>
    <row r="665" spans="1:12">
      <c r="A665" s="1">
        <v>662</v>
      </c>
      <c r="B665" s="2">
        <f t="shared" si="27"/>
        <v>11.033333333333333</v>
      </c>
      <c r="G665" s="3"/>
      <c r="H665" s="3"/>
      <c r="K665" s="3"/>
      <c r="L665" s="3"/>
    </row>
    <row r="666" spans="1:12">
      <c r="A666" s="1">
        <v>663</v>
      </c>
      <c r="B666" s="2">
        <f t="shared" si="27"/>
        <v>11.05</v>
      </c>
      <c r="G666" s="3"/>
      <c r="H666" s="3"/>
      <c r="K666" s="3"/>
      <c r="L666" s="3"/>
    </row>
    <row r="667" spans="1:12">
      <c r="A667" s="1">
        <v>664</v>
      </c>
      <c r="B667" s="2">
        <f t="shared" si="27"/>
        <v>11.066666666666666</v>
      </c>
      <c r="G667" s="3"/>
      <c r="H667" s="3"/>
      <c r="K667" s="3"/>
      <c r="L667" s="3"/>
    </row>
    <row r="668" spans="1:12">
      <c r="A668" s="1">
        <v>665</v>
      </c>
      <c r="B668" s="2">
        <f t="shared" si="27"/>
        <v>11.083333333333334</v>
      </c>
      <c r="G668" s="3"/>
      <c r="H668" s="3"/>
      <c r="K668" s="3"/>
      <c r="L668" s="3"/>
    </row>
    <row r="669" spans="1:12">
      <c r="A669" s="1">
        <v>666</v>
      </c>
      <c r="B669" s="2">
        <f t="shared" si="27"/>
        <v>11.1</v>
      </c>
      <c r="G669" s="3"/>
      <c r="H669" s="3"/>
      <c r="K669" s="3"/>
      <c r="L669" s="3"/>
    </row>
    <row r="670" spans="1:12">
      <c r="A670" s="1">
        <v>667</v>
      </c>
      <c r="B670" s="2">
        <f t="shared" si="27"/>
        <v>11.116666666666667</v>
      </c>
      <c r="G670" s="3"/>
      <c r="H670" s="3"/>
      <c r="K670" s="3"/>
      <c r="L670" s="3"/>
    </row>
    <row r="671" spans="1:12">
      <c r="A671" s="1">
        <v>668</v>
      </c>
      <c r="B671" s="2">
        <f t="shared" si="27"/>
        <v>11.133333333333333</v>
      </c>
      <c r="G671" s="3"/>
      <c r="H671" s="3"/>
      <c r="K671" s="3"/>
      <c r="L671" s="3"/>
    </row>
    <row r="672" spans="1:12">
      <c r="A672" s="1">
        <v>669</v>
      </c>
      <c r="B672" s="2">
        <f t="shared" si="27"/>
        <v>11.15</v>
      </c>
      <c r="G672" s="3"/>
      <c r="H672" s="3"/>
      <c r="K672" s="3"/>
      <c r="L672" s="3"/>
    </row>
    <row r="673" spans="1:12">
      <c r="A673" s="1">
        <v>670</v>
      </c>
      <c r="B673" s="2">
        <f t="shared" si="27"/>
        <v>11.166666666666666</v>
      </c>
      <c r="G673" s="3"/>
      <c r="H673" s="3"/>
      <c r="K673" s="3"/>
      <c r="L673" s="3"/>
    </row>
    <row r="674" spans="1:12">
      <c r="A674" s="1">
        <v>671</v>
      </c>
      <c r="B674" s="2">
        <f t="shared" si="27"/>
        <v>11.183333333333334</v>
      </c>
      <c r="G674" s="3"/>
      <c r="H674" s="3"/>
      <c r="K674" s="3"/>
      <c r="L674" s="3"/>
    </row>
    <row r="675" spans="1:12">
      <c r="A675" s="1">
        <v>672</v>
      </c>
      <c r="B675" s="2">
        <f t="shared" si="27"/>
        <v>11.2</v>
      </c>
      <c r="G675" s="3"/>
      <c r="H675" s="3"/>
      <c r="K675" s="3"/>
      <c r="L675" s="3"/>
    </row>
    <row r="676" spans="1:12">
      <c r="A676" s="1">
        <v>673</v>
      </c>
      <c r="B676" s="2">
        <f t="shared" si="27"/>
        <v>11.216666666666667</v>
      </c>
      <c r="G676" s="3"/>
      <c r="H676" s="3"/>
      <c r="K676" s="3"/>
      <c r="L676" s="3"/>
    </row>
    <row r="677" spans="1:12">
      <c r="A677" s="1">
        <v>674</v>
      </c>
      <c r="B677" s="2">
        <f t="shared" si="27"/>
        <v>11.233333333333333</v>
      </c>
      <c r="G677" s="3"/>
      <c r="H677" s="3"/>
      <c r="K677" s="3"/>
      <c r="L677" s="3"/>
    </row>
    <row r="678" spans="1:12">
      <c r="A678" s="1">
        <v>675</v>
      </c>
      <c r="B678" s="2">
        <f t="shared" si="27"/>
        <v>11.25</v>
      </c>
      <c r="G678" s="3"/>
      <c r="H678" s="3"/>
      <c r="K678" s="3"/>
      <c r="L678" s="3"/>
    </row>
    <row r="679" spans="1:12">
      <c r="A679" s="1">
        <v>676</v>
      </c>
      <c r="B679" s="2">
        <f t="shared" si="27"/>
        <v>11.266666666666667</v>
      </c>
      <c r="G679" s="3"/>
      <c r="H679" s="3"/>
      <c r="K679" s="3"/>
      <c r="L679" s="3"/>
    </row>
    <row r="680" spans="1:12">
      <c r="A680" s="1">
        <v>677</v>
      </c>
      <c r="B680" s="2">
        <f t="shared" si="27"/>
        <v>11.283333333333333</v>
      </c>
      <c r="G680" s="3"/>
      <c r="H680" s="3"/>
      <c r="K680" s="3"/>
      <c r="L680" s="3"/>
    </row>
    <row r="681" spans="1:12">
      <c r="A681" s="1">
        <v>678</v>
      </c>
      <c r="B681" s="2">
        <f t="shared" si="27"/>
        <v>11.3</v>
      </c>
      <c r="G681" s="3"/>
      <c r="H681" s="3"/>
      <c r="K681" s="3"/>
      <c r="L681" s="3"/>
    </row>
    <row r="682" spans="1:12">
      <c r="A682" s="1">
        <v>679</v>
      </c>
      <c r="B682" s="2">
        <f t="shared" si="27"/>
        <v>11.316666666666666</v>
      </c>
      <c r="G682" s="3"/>
      <c r="H682" s="3"/>
      <c r="K682" s="3"/>
      <c r="L682" s="3"/>
    </row>
    <row r="683" spans="1:12">
      <c r="A683" s="1">
        <v>680</v>
      </c>
      <c r="B683" s="2">
        <f t="shared" si="27"/>
        <v>11.333333333333334</v>
      </c>
      <c r="G683" s="3"/>
      <c r="H683" s="3"/>
      <c r="K683" s="3"/>
      <c r="L683" s="3"/>
    </row>
    <row r="684" spans="1:12">
      <c r="A684" s="1">
        <v>681</v>
      </c>
      <c r="B684" s="2">
        <f t="shared" si="27"/>
        <v>11.35</v>
      </c>
      <c r="G684" s="3"/>
      <c r="H684" s="3"/>
      <c r="K684" s="3"/>
      <c r="L684" s="3"/>
    </row>
    <row r="685" spans="1:12">
      <c r="A685" s="1">
        <v>682</v>
      </c>
      <c r="B685" s="2">
        <f t="shared" si="27"/>
        <v>11.366666666666667</v>
      </c>
      <c r="G685" s="3"/>
      <c r="H685" s="3"/>
      <c r="K685" s="3"/>
      <c r="L685" s="3"/>
    </row>
    <row r="686" spans="1:12">
      <c r="A686" s="1">
        <v>683</v>
      </c>
      <c r="B686" s="2">
        <f t="shared" si="27"/>
        <v>11.383333333333333</v>
      </c>
      <c r="G686" s="3"/>
      <c r="H686" s="3"/>
      <c r="K686" s="3"/>
      <c r="L686" s="3"/>
    </row>
    <row r="687" spans="1:12">
      <c r="A687" s="1">
        <v>684</v>
      </c>
      <c r="B687" s="2">
        <f t="shared" si="27"/>
        <v>11.4</v>
      </c>
      <c r="G687" s="3"/>
      <c r="H687" s="3"/>
      <c r="K687" s="3"/>
      <c r="L687" s="3"/>
    </row>
    <row r="688" spans="1:12">
      <c r="A688" s="1">
        <v>685</v>
      </c>
      <c r="B688" s="2">
        <f t="shared" si="27"/>
        <v>11.416666666666666</v>
      </c>
      <c r="G688" s="3"/>
      <c r="H688" s="3"/>
      <c r="K688" s="3"/>
      <c r="L688" s="3"/>
    </row>
    <row r="689" spans="1:12">
      <c r="A689" s="1">
        <v>686</v>
      </c>
      <c r="B689" s="2">
        <f t="shared" si="27"/>
        <v>11.433333333333334</v>
      </c>
      <c r="G689" s="3"/>
      <c r="H689" s="3"/>
      <c r="K689" s="3"/>
      <c r="L689" s="3"/>
    </row>
    <row r="690" spans="1:12">
      <c r="A690" s="1">
        <v>687</v>
      </c>
      <c r="B690" s="2">
        <f t="shared" si="27"/>
        <v>11.45</v>
      </c>
      <c r="G690" s="3"/>
      <c r="H690" s="3"/>
      <c r="K690" s="3"/>
      <c r="L690" s="3"/>
    </row>
    <row r="691" spans="1:12">
      <c r="A691" s="1">
        <v>688</v>
      </c>
      <c r="B691" s="2">
        <f t="shared" si="27"/>
        <v>11.466666666666667</v>
      </c>
      <c r="G691" s="3"/>
      <c r="H691" s="3"/>
      <c r="K691" s="3"/>
      <c r="L691" s="3"/>
    </row>
    <row r="692" spans="1:12">
      <c r="A692" s="1">
        <v>689</v>
      </c>
      <c r="B692" s="2">
        <f t="shared" si="27"/>
        <v>11.483333333333333</v>
      </c>
      <c r="G692" s="3"/>
      <c r="H692" s="3"/>
      <c r="K692" s="3"/>
      <c r="L692" s="3"/>
    </row>
    <row r="693" spans="1:12">
      <c r="A693" s="1">
        <v>690</v>
      </c>
      <c r="B693" s="2">
        <f t="shared" si="27"/>
        <v>11.5</v>
      </c>
      <c r="G693" s="3"/>
      <c r="H693" s="3"/>
      <c r="K693" s="3"/>
      <c r="L693" s="3"/>
    </row>
    <row r="694" spans="1:12">
      <c r="A694" s="1">
        <v>691</v>
      </c>
      <c r="B694" s="2">
        <f t="shared" si="27"/>
        <v>11.516666666666667</v>
      </c>
      <c r="G694" s="3"/>
      <c r="H694" s="3"/>
      <c r="K694" s="3"/>
      <c r="L694" s="3"/>
    </row>
    <row r="695" spans="1:12">
      <c r="A695" s="1">
        <v>692</v>
      </c>
      <c r="B695" s="2">
        <f t="shared" si="27"/>
        <v>11.533333333333333</v>
      </c>
      <c r="G695" s="3"/>
      <c r="H695" s="3"/>
      <c r="K695" s="3"/>
      <c r="L695" s="3"/>
    </row>
    <row r="696" spans="1:12">
      <c r="A696" s="1">
        <v>693</v>
      </c>
      <c r="B696" s="2">
        <f t="shared" si="27"/>
        <v>11.55</v>
      </c>
      <c r="G696" s="3"/>
      <c r="H696" s="3"/>
      <c r="K696" s="3"/>
      <c r="L696" s="3"/>
    </row>
    <row r="697" spans="1:12">
      <c r="A697" s="1">
        <v>694</v>
      </c>
      <c r="B697" s="2">
        <f t="shared" si="27"/>
        <v>11.566666666666666</v>
      </c>
      <c r="G697" s="3"/>
      <c r="H697" s="3"/>
      <c r="K697" s="3"/>
      <c r="L697" s="3"/>
    </row>
    <row r="698" spans="1:12">
      <c r="A698" s="1">
        <v>695</v>
      </c>
      <c r="B698" s="2">
        <f t="shared" si="27"/>
        <v>11.583333333333334</v>
      </c>
      <c r="G698" s="3"/>
      <c r="H698" s="3"/>
      <c r="K698" s="3"/>
      <c r="L698" s="3"/>
    </row>
    <row r="699" spans="1:12">
      <c r="A699" s="1">
        <v>696</v>
      </c>
      <c r="B699" s="2">
        <f t="shared" si="27"/>
        <v>11.6</v>
      </c>
      <c r="G699" s="3"/>
      <c r="H699" s="3"/>
      <c r="K699" s="3"/>
      <c r="L699" s="3"/>
    </row>
    <row r="700" spans="1:12">
      <c r="A700" s="1">
        <v>697</v>
      </c>
      <c r="B700" s="2">
        <f t="shared" si="27"/>
        <v>11.616666666666667</v>
      </c>
      <c r="G700" s="3"/>
      <c r="H700" s="3"/>
      <c r="K700" s="3"/>
      <c r="L700" s="3"/>
    </row>
    <row r="701" spans="1:12">
      <c r="A701" s="1">
        <v>698</v>
      </c>
      <c r="B701" s="2">
        <f t="shared" si="27"/>
        <v>11.633333333333333</v>
      </c>
      <c r="G701" s="3"/>
      <c r="H701" s="3"/>
      <c r="K701" s="3"/>
      <c r="L701" s="3"/>
    </row>
    <row r="702" spans="1:12">
      <c r="A702" s="1">
        <v>699</v>
      </c>
      <c r="B702" s="2">
        <f t="shared" si="27"/>
        <v>11.65</v>
      </c>
      <c r="G702" s="3"/>
      <c r="H702" s="3"/>
      <c r="K702" s="3"/>
      <c r="L702" s="3"/>
    </row>
    <row r="703" spans="1:12">
      <c r="A703" s="1">
        <v>700</v>
      </c>
      <c r="B703" s="2">
        <f t="shared" si="27"/>
        <v>11.666666666666666</v>
      </c>
      <c r="G703" s="3"/>
      <c r="H703" s="3"/>
      <c r="K703" s="3"/>
      <c r="L703" s="3"/>
    </row>
    <row r="704" spans="1:12">
      <c r="A704" s="1">
        <v>701</v>
      </c>
      <c r="B704" s="2">
        <f t="shared" si="27"/>
        <v>11.683333333333334</v>
      </c>
      <c r="G704" s="3"/>
      <c r="H704" s="3"/>
      <c r="K704" s="3"/>
      <c r="L704" s="3"/>
    </row>
    <row r="705" spans="1:12">
      <c r="A705" s="1">
        <v>702</v>
      </c>
      <c r="B705" s="2">
        <f t="shared" si="27"/>
        <v>11.7</v>
      </c>
      <c r="G705" s="3"/>
      <c r="H705" s="3"/>
      <c r="K705" s="3"/>
      <c r="L705" s="3"/>
    </row>
    <row r="706" spans="1:12">
      <c r="A706" s="1">
        <v>703</v>
      </c>
      <c r="B706" s="2">
        <f t="shared" si="27"/>
        <v>11.716666666666667</v>
      </c>
      <c r="G706" s="3"/>
      <c r="H706" s="3"/>
      <c r="K706" s="3"/>
      <c r="L706" s="3"/>
    </row>
    <row r="707" spans="1:12">
      <c r="A707" s="1">
        <v>704</v>
      </c>
      <c r="B707" s="2">
        <f t="shared" ref="B707:B770" si="28">A707/60</f>
        <v>11.733333333333333</v>
      </c>
      <c r="G707" s="3"/>
      <c r="H707" s="3"/>
      <c r="K707" s="3"/>
      <c r="L707" s="3"/>
    </row>
    <row r="708" spans="1:12">
      <c r="A708" s="1">
        <v>705</v>
      </c>
      <c r="B708" s="2">
        <f t="shared" si="28"/>
        <v>11.75</v>
      </c>
      <c r="G708" s="3"/>
      <c r="H708" s="3"/>
      <c r="K708" s="3"/>
      <c r="L708" s="3"/>
    </row>
    <row r="709" spans="1:12">
      <c r="A709" s="1">
        <v>706</v>
      </c>
      <c r="B709" s="2">
        <f t="shared" si="28"/>
        <v>11.766666666666667</v>
      </c>
      <c r="G709" s="3"/>
      <c r="H709" s="3"/>
      <c r="K709" s="3"/>
      <c r="L709" s="3"/>
    </row>
    <row r="710" spans="1:12">
      <c r="A710" s="1">
        <v>707</v>
      </c>
      <c r="B710" s="2">
        <f t="shared" si="28"/>
        <v>11.783333333333333</v>
      </c>
      <c r="G710" s="3"/>
      <c r="H710" s="3"/>
      <c r="K710" s="3"/>
      <c r="L710" s="3"/>
    </row>
    <row r="711" spans="1:12">
      <c r="A711" s="1">
        <v>708</v>
      </c>
      <c r="B711" s="2">
        <f t="shared" si="28"/>
        <v>11.8</v>
      </c>
      <c r="G711" s="3"/>
      <c r="H711" s="3"/>
      <c r="K711" s="3"/>
      <c r="L711" s="3"/>
    </row>
    <row r="712" spans="1:12">
      <c r="A712" s="1">
        <v>709</v>
      </c>
      <c r="B712" s="2">
        <f t="shared" si="28"/>
        <v>11.816666666666666</v>
      </c>
      <c r="G712" s="3"/>
      <c r="H712" s="3"/>
      <c r="K712" s="3"/>
      <c r="L712" s="3"/>
    </row>
    <row r="713" spans="1:12">
      <c r="A713" s="1">
        <v>710</v>
      </c>
      <c r="B713" s="2">
        <f t="shared" si="28"/>
        <v>11.833333333333334</v>
      </c>
      <c r="G713" s="3"/>
      <c r="H713" s="3"/>
      <c r="K713" s="3"/>
      <c r="L713" s="3"/>
    </row>
    <row r="714" spans="1:12">
      <c r="A714" s="1">
        <v>711</v>
      </c>
      <c r="B714" s="2">
        <f t="shared" si="28"/>
        <v>11.85</v>
      </c>
      <c r="G714" s="3"/>
      <c r="H714" s="3"/>
      <c r="K714" s="3"/>
      <c r="L714" s="3"/>
    </row>
    <row r="715" spans="1:12">
      <c r="A715" s="1">
        <v>712</v>
      </c>
      <c r="B715" s="2">
        <f t="shared" si="28"/>
        <v>11.866666666666667</v>
      </c>
      <c r="G715" s="3"/>
      <c r="H715" s="3"/>
      <c r="K715" s="3"/>
      <c r="L715" s="3"/>
    </row>
    <row r="716" spans="1:12">
      <c r="A716" s="1">
        <v>713</v>
      </c>
      <c r="B716" s="2">
        <f t="shared" si="28"/>
        <v>11.883333333333333</v>
      </c>
      <c r="G716" s="3"/>
      <c r="H716" s="3"/>
      <c r="K716" s="3"/>
      <c r="L716" s="3"/>
    </row>
    <row r="717" spans="1:12">
      <c r="A717" s="1">
        <v>714</v>
      </c>
      <c r="B717" s="2">
        <f t="shared" si="28"/>
        <v>11.9</v>
      </c>
      <c r="G717" s="3"/>
      <c r="H717" s="3"/>
      <c r="K717" s="3"/>
      <c r="L717" s="3"/>
    </row>
    <row r="718" spans="1:12">
      <c r="A718" s="1">
        <v>715</v>
      </c>
      <c r="B718" s="2">
        <f t="shared" si="28"/>
        <v>11.916666666666666</v>
      </c>
      <c r="G718" s="3"/>
      <c r="H718" s="3"/>
      <c r="K718" s="3"/>
      <c r="L718" s="3"/>
    </row>
    <row r="719" spans="1:12">
      <c r="A719" s="1">
        <v>716</v>
      </c>
      <c r="B719" s="2">
        <f t="shared" si="28"/>
        <v>11.933333333333334</v>
      </c>
      <c r="G719" s="3"/>
      <c r="H719" s="3"/>
      <c r="K719" s="3"/>
      <c r="L719" s="3"/>
    </row>
    <row r="720" spans="1:12">
      <c r="A720" s="1">
        <v>717</v>
      </c>
      <c r="B720" s="2">
        <f t="shared" si="28"/>
        <v>11.95</v>
      </c>
      <c r="G720" s="3"/>
      <c r="H720" s="3"/>
      <c r="K720" s="3"/>
      <c r="L720" s="3"/>
    </row>
    <row r="721" spans="1:12">
      <c r="A721" s="1">
        <v>718</v>
      </c>
      <c r="B721" s="2">
        <f t="shared" si="28"/>
        <v>11.966666666666667</v>
      </c>
      <c r="G721" s="3"/>
      <c r="H721" s="3"/>
      <c r="K721" s="3"/>
      <c r="L721" s="3"/>
    </row>
    <row r="722" spans="1:12">
      <c r="A722" s="1">
        <v>719</v>
      </c>
      <c r="B722" s="2">
        <f t="shared" si="28"/>
        <v>11.983333333333333</v>
      </c>
      <c r="G722" s="3"/>
      <c r="H722" s="3"/>
      <c r="K722" s="3"/>
      <c r="L722" s="3"/>
    </row>
    <row r="723" spans="1:12">
      <c r="A723" s="1">
        <v>720</v>
      </c>
      <c r="B723" s="2">
        <f t="shared" si="28"/>
        <v>12</v>
      </c>
      <c r="G723" s="3"/>
      <c r="H723" s="3"/>
      <c r="K723" s="3"/>
      <c r="L723" s="3"/>
    </row>
    <row r="724" spans="1:12">
      <c r="A724" s="1">
        <v>721</v>
      </c>
      <c r="B724" s="2">
        <f t="shared" si="28"/>
        <v>12.016666666666667</v>
      </c>
      <c r="G724" s="3"/>
      <c r="H724" s="3"/>
      <c r="K724" s="3"/>
      <c r="L724" s="3"/>
    </row>
    <row r="725" spans="1:12">
      <c r="A725" s="1">
        <v>722</v>
      </c>
      <c r="B725" s="2">
        <f t="shared" si="28"/>
        <v>12.033333333333333</v>
      </c>
      <c r="G725" s="3"/>
      <c r="H725" s="3"/>
      <c r="K725" s="3"/>
      <c r="L725" s="3"/>
    </row>
    <row r="726" spans="1:12">
      <c r="A726" s="1">
        <v>723</v>
      </c>
      <c r="B726" s="2">
        <f t="shared" si="28"/>
        <v>12.05</v>
      </c>
      <c r="G726" s="3"/>
      <c r="H726" s="3"/>
      <c r="K726" s="3"/>
      <c r="L726" s="3"/>
    </row>
    <row r="727" spans="1:12">
      <c r="A727" s="1">
        <v>724</v>
      </c>
      <c r="B727" s="2">
        <f t="shared" si="28"/>
        <v>12.066666666666666</v>
      </c>
      <c r="G727" s="3"/>
      <c r="H727" s="3"/>
      <c r="K727" s="3"/>
      <c r="L727" s="3"/>
    </row>
    <row r="728" spans="1:12">
      <c r="A728" s="1">
        <v>725</v>
      </c>
      <c r="B728" s="2">
        <f t="shared" si="28"/>
        <v>12.083333333333334</v>
      </c>
      <c r="G728" s="3"/>
      <c r="H728" s="3"/>
      <c r="K728" s="3"/>
      <c r="L728" s="3"/>
    </row>
    <row r="729" spans="1:12">
      <c r="A729" s="1">
        <v>726</v>
      </c>
      <c r="B729" s="2">
        <f t="shared" si="28"/>
        <v>12.1</v>
      </c>
      <c r="G729" s="3"/>
      <c r="H729" s="3"/>
      <c r="K729" s="3"/>
      <c r="L729" s="3"/>
    </row>
    <row r="730" spans="1:12">
      <c r="A730" s="1">
        <v>727</v>
      </c>
      <c r="B730" s="2">
        <f t="shared" si="28"/>
        <v>12.116666666666667</v>
      </c>
      <c r="G730" s="3"/>
      <c r="H730" s="3"/>
      <c r="K730" s="3"/>
      <c r="L730" s="3"/>
    </row>
    <row r="731" spans="1:12">
      <c r="A731" s="1">
        <v>728</v>
      </c>
      <c r="B731" s="2">
        <f t="shared" si="28"/>
        <v>12.133333333333333</v>
      </c>
      <c r="G731" s="3"/>
      <c r="H731" s="3"/>
      <c r="K731" s="3"/>
      <c r="L731" s="3"/>
    </row>
    <row r="732" spans="1:12">
      <c r="A732" s="1">
        <v>729</v>
      </c>
      <c r="B732" s="2">
        <f t="shared" si="28"/>
        <v>12.15</v>
      </c>
      <c r="G732" s="3"/>
      <c r="H732" s="3"/>
      <c r="K732" s="3"/>
      <c r="L732" s="3"/>
    </row>
    <row r="733" spans="1:12">
      <c r="A733" s="1">
        <v>730</v>
      </c>
      <c r="B733" s="2">
        <f t="shared" si="28"/>
        <v>12.166666666666666</v>
      </c>
      <c r="G733" s="3"/>
      <c r="H733" s="3"/>
      <c r="K733" s="3"/>
      <c r="L733" s="3"/>
    </row>
    <row r="734" spans="1:12">
      <c r="A734" s="1">
        <v>731</v>
      </c>
      <c r="B734" s="2">
        <f t="shared" si="28"/>
        <v>12.183333333333334</v>
      </c>
      <c r="G734" s="3"/>
      <c r="H734" s="3"/>
      <c r="K734" s="3"/>
      <c r="L734" s="3"/>
    </row>
    <row r="735" spans="1:12">
      <c r="A735" s="1">
        <v>732</v>
      </c>
      <c r="B735" s="2">
        <f t="shared" si="28"/>
        <v>12.2</v>
      </c>
      <c r="G735" s="3"/>
      <c r="H735" s="3"/>
      <c r="K735" s="3"/>
      <c r="L735" s="3"/>
    </row>
    <row r="736" spans="1:12">
      <c r="A736" s="1">
        <v>733</v>
      </c>
      <c r="B736" s="2">
        <f t="shared" si="28"/>
        <v>12.216666666666667</v>
      </c>
      <c r="G736" s="3"/>
      <c r="H736" s="3"/>
      <c r="K736" s="3"/>
      <c r="L736" s="3"/>
    </row>
    <row r="737" spans="1:12">
      <c r="A737" s="1">
        <v>734</v>
      </c>
      <c r="B737" s="2">
        <f t="shared" si="28"/>
        <v>12.233333333333333</v>
      </c>
      <c r="G737" s="3"/>
      <c r="H737" s="3"/>
      <c r="K737" s="3"/>
      <c r="L737" s="3"/>
    </row>
    <row r="738" spans="1:12">
      <c r="A738" s="1">
        <v>735</v>
      </c>
      <c r="B738" s="2">
        <f t="shared" si="28"/>
        <v>12.25</v>
      </c>
      <c r="G738" s="3"/>
      <c r="H738" s="3"/>
      <c r="K738" s="3"/>
      <c r="L738" s="3"/>
    </row>
    <row r="739" spans="1:12">
      <c r="A739" s="1">
        <v>736</v>
      </c>
      <c r="B739" s="2">
        <f t="shared" si="28"/>
        <v>12.266666666666667</v>
      </c>
      <c r="G739" s="3"/>
      <c r="H739" s="3"/>
      <c r="K739" s="3"/>
      <c r="L739" s="3"/>
    </row>
    <row r="740" spans="1:12">
      <c r="A740" s="1">
        <v>737</v>
      </c>
      <c r="B740" s="2">
        <f t="shared" si="28"/>
        <v>12.283333333333333</v>
      </c>
      <c r="G740" s="3"/>
      <c r="H740" s="3"/>
      <c r="K740" s="3"/>
      <c r="L740" s="3"/>
    </row>
    <row r="741" spans="1:12">
      <c r="A741" s="1">
        <v>738</v>
      </c>
      <c r="B741" s="2">
        <f t="shared" si="28"/>
        <v>12.3</v>
      </c>
      <c r="G741" s="3"/>
      <c r="H741" s="3"/>
      <c r="K741" s="3"/>
      <c r="L741" s="3"/>
    </row>
    <row r="742" spans="1:12">
      <c r="A742" s="1">
        <v>739</v>
      </c>
      <c r="B742" s="2">
        <f t="shared" si="28"/>
        <v>12.316666666666666</v>
      </c>
      <c r="G742" s="3"/>
      <c r="H742" s="3"/>
      <c r="K742" s="3"/>
      <c r="L742" s="3"/>
    </row>
    <row r="743" spans="1:12">
      <c r="A743" s="1">
        <v>740</v>
      </c>
      <c r="B743" s="2">
        <f t="shared" si="28"/>
        <v>12.333333333333334</v>
      </c>
      <c r="G743" s="3"/>
      <c r="H743" s="3"/>
      <c r="K743" s="3"/>
      <c r="L743" s="3"/>
    </row>
    <row r="744" spans="1:12">
      <c r="A744" s="1">
        <v>741</v>
      </c>
      <c r="B744" s="2">
        <f t="shared" si="28"/>
        <v>12.35</v>
      </c>
      <c r="G744" s="3"/>
      <c r="H744" s="3"/>
      <c r="K744" s="3"/>
      <c r="L744" s="3"/>
    </row>
    <row r="745" spans="1:12">
      <c r="A745" s="1">
        <v>742</v>
      </c>
      <c r="B745" s="2">
        <f t="shared" si="28"/>
        <v>12.366666666666667</v>
      </c>
      <c r="G745" s="3"/>
      <c r="H745" s="3"/>
      <c r="K745" s="3"/>
      <c r="L745" s="3"/>
    </row>
    <row r="746" spans="1:12">
      <c r="A746" s="1">
        <v>743</v>
      </c>
      <c r="B746" s="2">
        <f t="shared" si="28"/>
        <v>12.383333333333333</v>
      </c>
      <c r="G746" s="3"/>
      <c r="H746" s="3"/>
      <c r="K746" s="3"/>
      <c r="L746" s="3"/>
    </row>
    <row r="747" spans="1:12">
      <c r="A747" s="1">
        <v>744</v>
      </c>
      <c r="B747" s="2">
        <f t="shared" si="28"/>
        <v>12.4</v>
      </c>
      <c r="G747" s="3"/>
      <c r="H747" s="3"/>
      <c r="K747" s="3"/>
      <c r="L747" s="3"/>
    </row>
    <row r="748" spans="1:12">
      <c r="A748" s="1">
        <v>745</v>
      </c>
      <c r="B748" s="2">
        <f t="shared" si="28"/>
        <v>12.416666666666666</v>
      </c>
      <c r="G748" s="3"/>
      <c r="H748" s="3"/>
      <c r="K748" s="3"/>
      <c r="L748" s="3"/>
    </row>
    <row r="749" spans="1:12">
      <c r="A749" s="1">
        <v>746</v>
      </c>
      <c r="B749" s="2">
        <f t="shared" si="28"/>
        <v>12.433333333333334</v>
      </c>
      <c r="G749" s="3"/>
      <c r="H749" s="3"/>
      <c r="K749" s="3"/>
      <c r="L749" s="3"/>
    </row>
    <row r="750" spans="1:12">
      <c r="A750" s="1">
        <v>747</v>
      </c>
      <c r="B750" s="2">
        <f t="shared" si="28"/>
        <v>12.45</v>
      </c>
      <c r="G750" s="3"/>
      <c r="H750" s="3"/>
      <c r="K750" s="3"/>
      <c r="L750" s="3"/>
    </row>
    <row r="751" spans="1:12">
      <c r="A751" s="1">
        <v>748</v>
      </c>
      <c r="B751" s="2">
        <f t="shared" si="28"/>
        <v>12.466666666666667</v>
      </c>
      <c r="G751" s="3"/>
      <c r="H751" s="3"/>
      <c r="K751" s="3"/>
      <c r="L751" s="3"/>
    </row>
    <row r="752" spans="1:12">
      <c r="A752" s="1">
        <v>749</v>
      </c>
      <c r="B752" s="2">
        <f t="shared" si="28"/>
        <v>12.483333333333333</v>
      </c>
      <c r="G752" s="3"/>
      <c r="H752" s="3"/>
      <c r="K752" s="3"/>
      <c r="L752" s="3"/>
    </row>
    <row r="753" spans="1:12">
      <c r="A753" s="1">
        <v>750</v>
      </c>
      <c r="B753" s="2">
        <f t="shared" si="28"/>
        <v>12.5</v>
      </c>
      <c r="G753" s="3"/>
      <c r="H753" s="3"/>
      <c r="K753" s="3"/>
      <c r="L753" s="3"/>
    </row>
    <row r="754" spans="1:12">
      <c r="A754" s="1">
        <v>751</v>
      </c>
      <c r="B754" s="2">
        <f t="shared" si="28"/>
        <v>12.516666666666667</v>
      </c>
      <c r="G754" s="3"/>
      <c r="H754" s="3"/>
      <c r="K754" s="3"/>
      <c r="L754" s="3"/>
    </row>
    <row r="755" spans="1:12">
      <c r="A755" s="1">
        <v>752</v>
      </c>
      <c r="B755" s="2">
        <f t="shared" si="28"/>
        <v>12.533333333333333</v>
      </c>
      <c r="G755" s="3"/>
      <c r="H755" s="3"/>
      <c r="K755" s="3"/>
      <c r="L755" s="3"/>
    </row>
    <row r="756" spans="1:12">
      <c r="A756" s="1">
        <v>753</v>
      </c>
      <c r="B756" s="2">
        <f t="shared" si="28"/>
        <v>12.55</v>
      </c>
      <c r="G756" s="3"/>
      <c r="H756" s="3"/>
      <c r="K756" s="3"/>
      <c r="L756" s="3"/>
    </row>
    <row r="757" spans="1:12">
      <c r="A757" s="1">
        <v>754</v>
      </c>
      <c r="B757" s="2">
        <f t="shared" si="28"/>
        <v>12.566666666666666</v>
      </c>
      <c r="G757" s="3"/>
      <c r="H757" s="3"/>
      <c r="K757" s="3"/>
      <c r="L757" s="3"/>
    </row>
    <row r="758" spans="1:12">
      <c r="A758" s="1">
        <v>755</v>
      </c>
      <c r="B758" s="2">
        <f t="shared" si="28"/>
        <v>12.583333333333334</v>
      </c>
      <c r="G758" s="3"/>
      <c r="H758" s="3"/>
      <c r="K758" s="3"/>
      <c r="L758" s="3"/>
    </row>
    <row r="759" spans="1:12">
      <c r="A759" s="1">
        <v>756</v>
      </c>
      <c r="B759" s="2">
        <f t="shared" si="28"/>
        <v>12.6</v>
      </c>
      <c r="G759" s="3"/>
      <c r="H759" s="3"/>
      <c r="K759" s="3"/>
      <c r="L759" s="3"/>
    </row>
    <row r="760" spans="1:12">
      <c r="A760" s="1">
        <v>757</v>
      </c>
      <c r="B760" s="2">
        <f t="shared" si="28"/>
        <v>12.616666666666667</v>
      </c>
      <c r="G760" s="3"/>
      <c r="H760" s="3"/>
      <c r="K760" s="3"/>
      <c r="L760" s="3"/>
    </row>
    <row r="761" spans="1:12">
      <c r="A761" s="1">
        <v>758</v>
      </c>
      <c r="B761" s="2">
        <f t="shared" si="28"/>
        <v>12.633333333333333</v>
      </c>
      <c r="G761" s="3"/>
      <c r="H761" s="3"/>
      <c r="K761" s="3"/>
      <c r="L761" s="3"/>
    </row>
    <row r="762" spans="1:12">
      <c r="A762" s="1">
        <v>759</v>
      </c>
      <c r="B762" s="2">
        <f t="shared" si="28"/>
        <v>12.65</v>
      </c>
      <c r="G762" s="3"/>
      <c r="H762" s="3"/>
      <c r="K762" s="3"/>
      <c r="L762" s="3"/>
    </row>
    <row r="763" spans="1:12">
      <c r="A763" s="1">
        <v>760</v>
      </c>
      <c r="B763" s="2">
        <f t="shared" si="28"/>
        <v>12.666666666666666</v>
      </c>
      <c r="G763" s="3"/>
      <c r="H763" s="3"/>
      <c r="K763" s="3"/>
      <c r="L763" s="3"/>
    </row>
    <row r="764" spans="1:12">
      <c r="A764" s="1">
        <v>761</v>
      </c>
      <c r="B764" s="2">
        <f t="shared" si="28"/>
        <v>12.683333333333334</v>
      </c>
      <c r="G764" s="3"/>
      <c r="H764" s="3"/>
      <c r="K764" s="3"/>
      <c r="L764" s="3"/>
    </row>
    <row r="765" spans="1:12">
      <c r="A765" s="1">
        <v>762</v>
      </c>
      <c r="B765" s="2">
        <f t="shared" si="28"/>
        <v>12.7</v>
      </c>
      <c r="G765" s="3"/>
      <c r="H765" s="3"/>
      <c r="K765" s="3"/>
      <c r="L765" s="3"/>
    </row>
    <row r="766" spans="1:12">
      <c r="A766" s="1">
        <v>763</v>
      </c>
      <c r="B766" s="2">
        <f t="shared" si="28"/>
        <v>12.716666666666667</v>
      </c>
      <c r="G766" s="3"/>
      <c r="H766" s="3"/>
      <c r="K766" s="3"/>
      <c r="L766" s="3"/>
    </row>
    <row r="767" spans="1:12">
      <c r="A767" s="1">
        <v>764</v>
      </c>
      <c r="B767" s="2">
        <f t="shared" si="28"/>
        <v>12.733333333333333</v>
      </c>
      <c r="G767" s="3"/>
      <c r="H767" s="3"/>
      <c r="K767" s="3"/>
      <c r="L767" s="3"/>
    </row>
    <row r="768" spans="1:12">
      <c r="A768" s="1">
        <v>765</v>
      </c>
      <c r="B768" s="2">
        <f t="shared" si="28"/>
        <v>12.75</v>
      </c>
      <c r="G768" s="3"/>
      <c r="H768" s="3"/>
      <c r="K768" s="3"/>
      <c r="L768" s="3"/>
    </row>
    <row r="769" spans="1:12">
      <c r="A769" s="1">
        <v>766</v>
      </c>
      <c r="B769" s="2">
        <f t="shared" si="28"/>
        <v>12.766666666666667</v>
      </c>
      <c r="G769" s="3"/>
      <c r="H769" s="3"/>
      <c r="K769" s="3"/>
      <c r="L769" s="3"/>
    </row>
    <row r="770" spans="1:12">
      <c r="A770" s="1">
        <v>767</v>
      </c>
      <c r="B770" s="2">
        <f t="shared" si="28"/>
        <v>12.783333333333333</v>
      </c>
      <c r="G770" s="3"/>
      <c r="H770" s="3"/>
      <c r="K770" s="3"/>
      <c r="L770" s="3"/>
    </row>
    <row r="771" spans="1:12">
      <c r="A771" s="1">
        <v>768</v>
      </c>
      <c r="B771" s="2">
        <f t="shared" ref="B771:B834" si="29">A771/60</f>
        <v>12.8</v>
      </c>
      <c r="G771" s="3"/>
      <c r="H771" s="3"/>
      <c r="K771" s="3"/>
      <c r="L771" s="3"/>
    </row>
    <row r="772" spans="1:12">
      <c r="A772" s="1">
        <v>769</v>
      </c>
      <c r="B772" s="2">
        <f t="shared" si="29"/>
        <v>12.816666666666666</v>
      </c>
      <c r="G772" s="3"/>
      <c r="H772" s="3"/>
      <c r="K772" s="3"/>
      <c r="L772" s="3"/>
    </row>
    <row r="773" spans="1:12">
      <c r="A773" s="1">
        <v>770</v>
      </c>
      <c r="B773" s="2">
        <f t="shared" si="29"/>
        <v>12.833333333333334</v>
      </c>
      <c r="G773" s="3"/>
      <c r="H773" s="3"/>
      <c r="K773" s="3"/>
      <c r="L773" s="3"/>
    </row>
    <row r="774" spans="1:12">
      <c r="A774" s="1">
        <v>771</v>
      </c>
      <c r="B774" s="2">
        <f t="shared" si="29"/>
        <v>12.85</v>
      </c>
      <c r="G774" s="3"/>
      <c r="H774" s="3"/>
      <c r="K774" s="3"/>
      <c r="L774" s="3"/>
    </row>
    <row r="775" spans="1:12">
      <c r="A775" s="1">
        <v>772</v>
      </c>
      <c r="B775" s="2">
        <f t="shared" si="29"/>
        <v>12.866666666666667</v>
      </c>
      <c r="G775" s="3"/>
      <c r="H775" s="3"/>
      <c r="K775" s="3"/>
      <c r="L775" s="3"/>
    </row>
    <row r="776" spans="1:12">
      <c r="A776" s="1">
        <v>773</v>
      </c>
      <c r="B776" s="2">
        <f t="shared" si="29"/>
        <v>12.883333333333333</v>
      </c>
      <c r="G776" s="3"/>
      <c r="H776" s="3"/>
      <c r="K776" s="3"/>
      <c r="L776" s="3"/>
    </row>
    <row r="777" spans="1:12">
      <c r="A777" s="1">
        <v>774</v>
      </c>
      <c r="B777" s="2">
        <f t="shared" si="29"/>
        <v>12.9</v>
      </c>
      <c r="G777" s="3"/>
      <c r="H777" s="3"/>
      <c r="K777" s="3"/>
      <c r="L777" s="3"/>
    </row>
    <row r="778" spans="1:12">
      <c r="A778" s="1">
        <v>775</v>
      </c>
      <c r="B778" s="2">
        <f t="shared" si="29"/>
        <v>12.916666666666666</v>
      </c>
      <c r="G778" s="3"/>
      <c r="H778" s="3"/>
      <c r="K778" s="3"/>
      <c r="L778" s="3"/>
    </row>
    <row r="779" spans="1:12">
      <c r="A779" s="1">
        <v>776</v>
      </c>
      <c r="B779" s="2">
        <f t="shared" si="29"/>
        <v>12.933333333333334</v>
      </c>
      <c r="G779" s="3"/>
      <c r="H779" s="3"/>
      <c r="K779" s="3"/>
      <c r="L779" s="3"/>
    </row>
    <row r="780" spans="1:12">
      <c r="A780" s="1">
        <v>777</v>
      </c>
      <c r="B780" s="2">
        <f t="shared" si="29"/>
        <v>12.95</v>
      </c>
      <c r="G780" s="3"/>
      <c r="H780" s="3"/>
      <c r="K780" s="3"/>
      <c r="L780" s="3"/>
    </row>
    <row r="781" spans="1:12">
      <c r="A781" s="1">
        <v>778</v>
      </c>
      <c r="B781" s="2">
        <f t="shared" si="29"/>
        <v>12.966666666666667</v>
      </c>
      <c r="G781" s="3"/>
      <c r="H781" s="3"/>
      <c r="K781" s="3"/>
      <c r="L781" s="3"/>
    </row>
    <row r="782" spans="1:12">
      <c r="A782" s="1">
        <v>779</v>
      </c>
      <c r="B782" s="2">
        <f t="shared" si="29"/>
        <v>12.983333333333333</v>
      </c>
      <c r="G782" s="3"/>
      <c r="H782" s="3"/>
      <c r="K782" s="3"/>
      <c r="L782" s="3"/>
    </row>
    <row r="783" spans="1:12">
      <c r="A783" s="1">
        <v>780</v>
      </c>
      <c r="B783" s="2">
        <f t="shared" si="29"/>
        <v>13</v>
      </c>
      <c r="G783" s="3"/>
      <c r="H783" s="3"/>
      <c r="K783" s="3"/>
      <c r="L783" s="3"/>
    </row>
    <row r="784" spans="1:12">
      <c r="A784" s="1">
        <v>781</v>
      </c>
      <c r="B784" s="2">
        <f t="shared" si="29"/>
        <v>13.016666666666667</v>
      </c>
      <c r="G784" s="3"/>
      <c r="H784" s="3"/>
      <c r="K784" s="3"/>
      <c r="L784" s="3"/>
    </row>
    <row r="785" spans="1:12">
      <c r="A785" s="1">
        <v>782</v>
      </c>
      <c r="B785" s="2">
        <f t="shared" si="29"/>
        <v>13.033333333333333</v>
      </c>
      <c r="G785" s="3"/>
      <c r="H785" s="3"/>
      <c r="K785" s="3"/>
      <c r="L785" s="3"/>
    </row>
    <row r="786" spans="1:12">
      <c r="A786" s="1">
        <v>783</v>
      </c>
      <c r="B786" s="2">
        <f t="shared" si="29"/>
        <v>13.05</v>
      </c>
      <c r="G786" s="3"/>
      <c r="H786" s="3"/>
      <c r="K786" s="3"/>
      <c r="L786" s="3"/>
    </row>
    <row r="787" spans="1:12">
      <c r="A787" s="1">
        <v>784</v>
      </c>
      <c r="B787" s="2">
        <f t="shared" si="29"/>
        <v>13.066666666666666</v>
      </c>
      <c r="G787" s="3"/>
      <c r="H787" s="3"/>
      <c r="K787" s="3"/>
      <c r="L787" s="3"/>
    </row>
    <row r="788" spans="1:12">
      <c r="A788" s="1">
        <v>785</v>
      </c>
      <c r="B788" s="2">
        <f t="shared" si="29"/>
        <v>13.083333333333334</v>
      </c>
      <c r="G788" s="3"/>
      <c r="H788" s="3"/>
      <c r="K788" s="3"/>
      <c r="L788" s="3"/>
    </row>
    <row r="789" spans="1:12">
      <c r="A789" s="1">
        <v>786</v>
      </c>
      <c r="B789" s="2">
        <f t="shared" si="29"/>
        <v>13.1</v>
      </c>
      <c r="G789" s="3"/>
      <c r="H789" s="3"/>
      <c r="K789" s="3"/>
      <c r="L789" s="3"/>
    </row>
    <row r="790" spans="1:12">
      <c r="A790" s="1">
        <v>787</v>
      </c>
      <c r="B790" s="2">
        <f t="shared" si="29"/>
        <v>13.116666666666667</v>
      </c>
      <c r="G790" s="3"/>
      <c r="H790" s="3"/>
      <c r="K790" s="3"/>
      <c r="L790" s="3"/>
    </row>
    <row r="791" spans="1:12">
      <c r="A791" s="1">
        <v>788</v>
      </c>
      <c r="B791" s="2">
        <f t="shared" si="29"/>
        <v>13.133333333333333</v>
      </c>
      <c r="G791" s="3"/>
      <c r="H791" s="3"/>
      <c r="K791" s="3"/>
      <c r="L791" s="3"/>
    </row>
    <row r="792" spans="1:12">
      <c r="A792" s="1">
        <v>789</v>
      </c>
      <c r="B792" s="2">
        <f t="shared" si="29"/>
        <v>13.15</v>
      </c>
      <c r="G792" s="3"/>
      <c r="H792" s="3"/>
      <c r="K792" s="3"/>
      <c r="L792" s="3"/>
    </row>
    <row r="793" spans="1:12">
      <c r="A793" s="1">
        <v>790</v>
      </c>
      <c r="B793" s="2">
        <f t="shared" si="29"/>
        <v>13.166666666666666</v>
      </c>
      <c r="G793" s="3"/>
      <c r="H793" s="3"/>
      <c r="K793" s="3"/>
      <c r="L793" s="3"/>
    </row>
    <row r="794" spans="1:12">
      <c r="A794" s="1">
        <v>791</v>
      </c>
      <c r="B794" s="2">
        <f t="shared" si="29"/>
        <v>13.183333333333334</v>
      </c>
      <c r="G794" s="3"/>
      <c r="H794" s="3"/>
      <c r="K794" s="3"/>
      <c r="L794" s="3"/>
    </row>
    <row r="795" spans="1:12">
      <c r="A795" s="1">
        <v>792</v>
      </c>
      <c r="B795" s="2">
        <f t="shared" si="29"/>
        <v>13.2</v>
      </c>
      <c r="G795" s="3"/>
      <c r="H795" s="3"/>
      <c r="K795" s="3"/>
      <c r="L795" s="3"/>
    </row>
    <row r="796" spans="1:12">
      <c r="A796" s="1">
        <v>793</v>
      </c>
      <c r="B796" s="2">
        <f t="shared" si="29"/>
        <v>13.216666666666667</v>
      </c>
      <c r="G796" s="3"/>
      <c r="H796" s="3"/>
      <c r="K796" s="3"/>
      <c r="L796" s="3"/>
    </row>
    <row r="797" spans="1:12">
      <c r="A797" s="1">
        <v>794</v>
      </c>
      <c r="B797" s="2">
        <f t="shared" si="29"/>
        <v>13.233333333333333</v>
      </c>
      <c r="G797" s="3"/>
      <c r="H797" s="3"/>
      <c r="K797" s="3"/>
      <c r="L797" s="3"/>
    </row>
    <row r="798" spans="1:12">
      <c r="A798" s="1">
        <v>795</v>
      </c>
      <c r="B798" s="2">
        <f t="shared" si="29"/>
        <v>13.25</v>
      </c>
      <c r="G798" s="3"/>
      <c r="H798" s="3"/>
      <c r="K798" s="3"/>
      <c r="L798" s="3"/>
    </row>
    <row r="799" spans="1:12">
      <c r="A799" s="1">
        <v>796</v>
      </c>
      <c r="B799" s="2">
        <f t="shared" si="29"/>
        <v>13.266666666666667</v>
      </c>
      <c r="G799" s="3"/>
      <c r="H799" s="3"/>
      <c r="K799" s="3"/>
      <c r="L799" s="3"/>
    </row>
    <row r="800" spans="1:12">
      <c r="A800" s="1">
        <v>797</v>
      </c>
      <c r="B800" s="2">
        <f t="shared" si="29"/>
        <v>13.283333333333333</v>
      </c>
      <c r="G800" s="3"/>
      <c r="H800" s="3"/>
      <c r="K800" s="3"/>
      <c r="L800" s="3"/>
    </row>
    <row r="801" spans="1:12">
      <c r="A801" s="1">
        <v>798</v>
      </c>
      <c r="B801" s="2">
        <f t="shared" si="29"/>
        <v>13.3</v>
      </c>
      <c r="G801" s="3"/>
      <c r="H801" s="3"/>
      <c r="K801" s="3"/>
      <c r="L801" s="3"/>
    </row>
    <row r="802" spans="1:12">
      <c r="A802" s="1">
        <v>799</v>
      </c>
      <c r="B802" s="2">
        <f t="shared" si="29"/>
        <v>13.316666666666666</v>
      </c>
      <c r="G802" s="3"/>
      <c r="H802" s="3"/>
      <c r="K802" s="3"/>
      <c r="L802" s="3"/>
    </row>
    <row r="803" spans="1:12">
      <c r="A803" s="1">
        <v>800</v>
      </c>
      <c r="B803" s="2">
        <f t="shared" si="29"/>
        <v>13.333333333333334</v>
      </c>
      <c r="G803" s="3"/>
      <c r="H803" s="3"/>
      <c r="K803" s="3"/>
      <c r="L803" s="3"/>
    </row>
    <row r="804" spans="1:12">
      <c r="A804" s="1">
        <v>801</v>
      </c>
      <c r="B804" s="2">
        <f t="shared" si="29"/>
        <v>13.35</v>
      </c>
      <c r="G804" s="3"/>
      <c r="H804" s="3"/>
      <c r="K804" s="3"/>
      <c r="L804" s="3"/>
    </row>
    <row r="805" spans="1:12">
      <c r="A805" s="1">
        <v>802</v>
      </c>
      <c r="B805" s="2">
        <f t="shared" si="29"/>
        <v>13.366666666666667</v>
      </c>
      <c r="G805" s="3"/>
      <c r="H805" s="3"/>
      <c r="K805" s="3"/>
      <c r="L805" s="3"/>
    </row>
    <row r="806" spans="1:12">
      <c r="A806" s="1">
        <v>803</v>
      </c>
      <c r="B806" s="2">
        <f t="shared" si="29"/>
        <v>13.383333333333333</v>
      </c>
      <c r="G806" s="3"/>
      <c r="H806" s="3"/>
      <c r="K806" s="3"/>
      <c r="L806" s="3"/>
    </row>
    <row r="807" spans="1:12">
      <c r="A807" s="1">
        <v>804</v>
      </c>
      <c r="B807" s="2">
        <f t="shared" si="29"/>
        <v>13.4</v>
      </c>
      <c r="G807" s="3"/>
      <c r="H807" s="3"/>
      <c r="K807" s="3"/>
      <c r="L807" s="3"/>
    </row>
    <row r="808" spans="1:12">
      <c r="A808" s="1">
        <v>805</v>
      </c>
      <c r="B808" s="2">
        <f t="shared" si="29"/>
        <v>13.416666666666666</v>
      </c>
      <c r="G808" s="3"/>
      <c r="H808" s="3"/>
      <c r="K808" s="3"/>
      <c r="L808" s="3"/>
    </row>
    <row r="809" spans="1:12">
      <c r="A809" s="1">
        <v>806</v>
      </c>
      <c r="B809" s="2">
        <f t="shared" si="29"/>
        <v>13.433333333333334</v>
      </c>
      <c r="G809" s="3"/>
      <c r="H809" s="3"/>
      <c r="K809" s="3"/>
      <c r="L809" s="3"/>
    </row>
    <row r="810" spans="1:12">
      <c r="A810" s="1">
        <v>807</v>
      </c>
      <c r="B810" s="2">
        <f t="shared" si="29"/>
        <v>13.45</v>
      </c>
      <c r="G810" s="3"/>
      <c r="H810" s="3"/>
      <c r="K810" s="3"/>
      <c r="L810" s="3"/>
    </row>
    <row r="811" spans="1:12">
      <c r="A811" s="1">
        <v>808</v>
      </c>
      <c r="B811" s="2">
        <f t="shared" si="29"/>
        <v>13.466666666666667</v>
      </c>
      <c r="G811" s="3"/>
      <c r="H811" s="3"/>
      <c r="K811" s="3"/>
      <c r="L811" s="3"/>
    </row>
    <row r="812" spans="1:12">
      <c r="A812" s="1">
        <v>809</v>
      </c>
      <c r="B812" s="2">
        <f t="shared" si="29"/>
        <v>13.483333333333333</v>
      </c>
      <c r="G812" s="3"/>
      <c r="H812" s="3"/>
      <c r="K812" s="3"/>
      <c r="L812" s="3"/>
    </row>
    <row r="813" spans="1:12">
      <c r="A813" s="1">
        <v>810</v>
      </c>
      <c r="B813" s="2">
        <f t="shared" si="29"/>
        <v>13.5</v>
      </c>
      <c r="G813" s="3"/>
      <c r="H813" s="3"/>
      <c r="K813" s="3"/>
      <c r="L813" s="3"/>
    </row>
    <row r="814" spans="1:12">
      <c r="A814" s="1">
        <v>811</v>
      </c>
      <c r="B814" s="2">
        <f t="shared" si="29"/>
        <v>13.516666666666667</v>
      </c>
      <c r="G814" s="3"/>
      <c r="H814" s="3"/>
      <c r="K814" s="3"/>
      <c r="L814" s="3"/>
    </row>
    <row r="815" spans="1:12">
      <c r="A815" s="1">
        <v>812</v>
      </c>
      <c r="B815" s="2">
        <f t="shared" si="29"/>
        <v>13.533333333333333</v>
      </c>
      <c r="G815" s="3"/>
      <c r="H815" s="3"/>
      <c r="K815" s="3"/>
      <c r="L815" s="3"/>
    </row>
    <row r="816" spans="1:12">
      <c r="A816" s="1">
        <v>813</v>
      </c>
      <c r="B816" s="2">
        <f t="shared" si="29"/>
        <v>13.55</v>
      </c>
      <c r="G816" s="3"/>
      <c r="H816" s="3"/>
      <c r="K816" s="3"/>
      <c r="L816" s="3"/>
    </row>
    <row r="817" spans="1:12">
      <c r="A817" s="1">
        <v>814</v>
      </c>
      <c r="B817" s="2">
        <f t="shared" si="29"/>
        <v>13.566666666666666</v>
      </c>
      <c r="G817" s="3"/>
      <c r="H817" s="3"/>
      <c r="K817" s="3"/>
      <c r="L817" s="3"/>
    </row>
    <row r="818" spans="1:12">
      <c r="A818" s="1">
        <v>815</v>
      </c>
      <c r="B818" s="2">
        <f t="shared" si="29"/>
        <v>13.583333333333334</v>
      </c>
      <c r="G818" s="3"/>
      <c r="H818" s="3"/>
      <c r="K818" s="3"/>
      <c r="L818" s="3"/>
    </row>
    <row r="819" spans="1:12">
      <c r="A819" s="1">
        <v>816</v>
      </c>
      <c r="B819" s="2">
        <f t="shared" si="29"/>
        <v>13.6</v>
      </c>
      <c r="G819" s="3"/>
      <c r="H819" s="3"/>
      <c r="K819" s="3"/>
      <c r="L819" s="3"/>
    </row>
    <row r="820" spans="1:12">
      <c r="A820" s="1">
        <v>817</v>
      </c>
      <c r="B820" s="2">
        <f t="shared" si="29"/>
        <v>13.616666666666667</v>
      </c>
      <c r="G820" s="3"/>
      <c r="H820" s="3"/>
      <c r="K820" s="3"/>
      <c r="L820" s="3"/>
    </row>
    <row r="821" spans="1:12">
      <c r="A821" s="1">
        <v>818</v>
      </c>
      <c r="B821" s="2">
        <f t="shared" si="29"/>
        <v>13.633333333333333</v>
      </c>
      <c r="G821" s="3"/>
      <c r="H821" s="3"/>
      <c r="K821" s="3"/>
      <c r="L821" s="3"/>
    </row>
    <row r="822" spans="1:12">
      <c r="A822" s="1">
        <v>819</v>
      </c>
      <c r="B822" s="2">
        <f t="shared" si="29"/>
        <v>13.65</v>
      </c>
      <c r="G822" s="3"/>
      <c r="H822" s="3"/>
      <c r="K822" s="3"/>
      <c r="L822" s="3"/>
    </row>
    <row r="823" spans="1:12">
      <c r="A823" s="1">
        <v>820</v>
      </c>
      <c r="B823" s="2">
        <f t="shared" si="29"/>
        <v>13.666666666666666</v>
      </c>
      <c r="G823" s="3"/>
      <c r="H823" s="3"/>
      <c r="K823" s="3"/>
      <c r="L823" s="3"/>
    </row>
    <row r="824" spans="1:12">
      <c r="A824" s="1">
        <v>821</v>
      </c>
      <c r="B824" s="2">
        <f t="shared" si="29"/>
        <v>13.683333333333334</v>
      </c>
      <c r="G824" s="3"/>
      <c r="H824" s="3"/>
      <c r="K824" s="3"/>
      <c r="L824" s="3"/>
    </row>
    <row r="825" spans="1:12">
      <c r="A825" s="1">
        <v>822</v>
      </c>
      <c r="B825" s="2">
        <f t="shared" si="29"/>
        <v>13.7</v>
      </c>
      <c r="G825" s="3"/>
      <c r="H825" s="3"/>
      <c r="K825" s="3"/>
      <c r="L825" s="3"/>
    </row>
    <row r="826" spans="1:12">
      <c r="A826" s="1">
        <v>823</v>
      </c>
      <c r="B826" s="2">
        <f t="shared" si="29"/>
        <v>13.716666666666667</v>
      </c>
      <c r="G826" s="3"/>
      <c r="H826" s="3"/>
      <c r="K826" s="3"/>
      <c r="L826" s="3"/>
    </row>
    <row r="827" spans="1:12">
      <c r="A827" s="1">
        <v>824</v>
      </c>
      <c r="B827" s="2">
        <f t="shared" si="29"/>
        <v>13.733333333333333</v>
      </c>
      <c r="G827" s="3"/>
      <c r="H827" s="3"/>
      <c r="K827" s="3"/>
      <c r="L827" s="3"/>
    </row>
    <row r="828" spans="1:12">
      <c r="A828" s="1">
        <v>825</v>
      </c>
      <c r="B828" s="2">
        <f t="shared" si="29"/>
        <v>13.75</v>
      </c>
      <c r="G828" s="3"/>
      <c r="H828" s="3"/>
      <c r="K828" s="3"/>
      <c r="L828" s="3"/>
    </row>
    <row r="829" spans="1:12">
      <c r="A829" s="1">
        <v>826</v>
      </c>
      <c r="B829" s="2">
        <f t="shared" si="29"/>
        <v>13.766666666666667</v>
      </c>
      <c r="G829" s="3"/>
      <c r="H829" s="3"/>
      <c r="K829" s="3"/>
      <c r="L829" s="3"/>
    </row>
    <row r="830" spans="1:12">
      <c r="A830" s="1">
        <v>827</v>
      </c>
      <c r="B830" s="2">
        <f t="shared" si="29"/>
        <v>13.783333333333333</v>
      </c>
      <c r="G830" s="3"/>
      <c r="H830" s="3"/>
      <c r="K830" s="3"/>
      <c r="L830" s="3"/>
    </row>
    <row r="831" spans="1:12">
      <c r="A831" s="1">
        <v>828</v>
      </c>
      <c r="B831" s="2">
        <f t="shared" si="29"/>
        <v>13.8</v>
      </c>
      <c r="G831" s="3"/>
      <c r="H831" s="3"/>
      <c r="K831" s="3"/>
      <c r="L831" s="3"/>
    </row>
    <row r="832" spans="1:12">
      <c r="A832" s="1">
        <v>829</v>
      </c>
      <c r="B832" s="2">
        <f t="shared" si="29"/>
        <v>13.816666666666666</v>
      </c>
      <c r="G832" s="3"/>
      <c r="H832" s="3"/>
      <c r="K832" s="3"/>
      <c r="L832" s="3"/>
    </row>
    <row r="833" spans="1:12">
      <c r="A833" s="1">
        <v>830</v>
      </c>
      <c r="B833" s="2">
        <f t="shared" si="29"/>
        <v>13.833333333333334</v>
      </c>
      <c r="G833" s="3"/>
      <c r="H833" s="3"/>
      <c r="K833" s="3"/>
      <c r="L833" s="3"/>
    </row>
    <row r="834" spans="1:12">
      <c r="A834" s="1">
        <v>831</v>
      </c>
      <c r="B834" s="2">
        <f t="shared" si="29"/>
        <v>13.85</v>
      </c>
      <c r="G834" s="3"/>
      <c r="H834" s="3"/>
      <c r="K834" s="3"/>
      <c r="L834" s="3"/>
    </row>
    <row r="835" spans="1:12">
      <c r="A835" s="1">
        <v>832</v>
      </c>
      <c r="B835" s="2">
        <f t="shared" ref="B835:B898" si="30">A835/60</f>
        <v>13.866666666666667</v>
      </c>
      <c r="G835" s="3"/>
      <c r="H835" s="3"/>
      <c r="K835" s="3"/>
      <c r="L835" s="3"/>
    </row>
    <row r="836" spans="1:12">
      <c r="A836" s="1">
        <v>833</v>
      </c>
      <c r="B836" s="2">
        <f t="shared" si="30"/>
        <v>13.883333333333333</v>
      </c>
      <c r="G836" s="3"/>
      <c r="H836" s="3"/>
      <c r="K836" s="3"/>
      <c r="L836" s="3"/>
    </row>
    <row r="837" spans="1:12">
      <c r="A837" s="1">
        <v>834</v>
      </c>
      <c r="B837" s="2">
        <f t="shared" si="30"/>
        <v>13.9</v>
      </c>
      <c r="G837" s="3"/>
      <c r="H837" s="3"/>
      <c r="K837" s="3"/>
      <c r="L837" s="3"/>
    </row>
    <row r="838" spans="1:12">
      <c r="A838" s="1">
        <v>835</v>
      </c>
      <c r="B838" s="2">
        <f t="shared" si="30"/>
        <v>13.916666666666666</v>
      </c>
      <c r="G838" s="3"/>
      <c r="H838" s="3"/>
      <c r="K838" s="3"/>
      <c r="L838" s="3"/>
    </row>
    <row r="839" spans="1:12">
      <c r="A839" s="1">
        <v>836</v>
      </c>
      <c r="B839" s="2">
        <f t="shared" si="30"/>
        <v>13.933333333333334</v>
      </c>
      <c r="G839" s="3"/>
      <c r="H839" s="3"/>
      <c r="K839" s="3"/>
      <c r="L839" s="3"/>
    </row>
    <row r="840" spans="1:12">
      <c r="A840" s="1">
        <v>837</v>
      </c>
      <c r="B840" s="2">
        <f t="shared" si="30"/>
        <v>13.95</v>
      </c>
      <c r="G840" s="3"/>
      <c r="H840" s="3"/>
      <c r="K840" s="3"/>
      <c r="L840" s="3"/>
    </row>
    <row r="841" spans="1:12">
      <c r="A841" s="1">
        <v>838</v>
      </c>
      <c r="B841" s="2">
        <f t="shared" si="30"/>
        <v>13.966666666666667</v>
      </c>
      <c r="G841" s="3"/>
      <c r="H841" s="3"/>
      <c r="K841" s="3"/>
      <c r="L841" s="3"/>
    </row>
    <row r="842" spans="1:12">
      <c r="A842" s="1">
        <v>839</v>
      </c>
      <c r="B842" s="2">
        <f t="shared" si="30"/>
        <v>13.983333333333333</v>
      </c>
      <c r="G842" s="3"/>
      <c r="H842" s="3"/>
      <c r="K842" s="3"/>
      <c r="L842" s="3"/>
    </row>
    <row r="843" spans="1:12">
      <c r="A843" s="1">
        <v>840</v>
      </c>
      <c r="B843" s="2">
        <f t="shared" si="30"/>
        <v>14</v>
      </c>
      <c r="G843" s="3"/>
      <c r="H843" s="3"/>
      <c r="K843" s="3"/>
      <c r="L843" s="3"/>
    </row>
    <row r="844" spans="1:12">
      <c r="A844" s="1">
        <v>841</v>
      </c>
      <c r="B844" s="2">
        <f t="shared" si="30"/>
        <v>14.016666666666667</v>
      </c>
      <c r="G844" s="3"/>
      <c r="H844" s="3"/>
      <c r="K844" s="3"/>
      <c r="L844" s="3"/>
    </row>
    <row r="845" spans="1:12">
      <c r="A845" s="1">
        <v>842</v>
      </c>
      <c r="B845" s="2">
        <f t="shared" si="30"/>
        <v>14.033333333333333</v>
      </c>
      <c r="G845" s="3"/>
      <c r="H845" s="3"/>
      <c r="K845" s="3"/>
      <c r="L845" s="3"/>
    </row>
    <row r="846" spans="1:12">
      <c r="A846" s="1">
        <v>843</v>
      </c>
      <c r="B846" s="2">
        <f t="shared" si="30"/>
        <v>14.05</v>
      </c>
      <c r="G846" s="3"/>
      <c r="H846" s="3"/>
      <c r="K846" s="3"/>
      <c r="L846" s="3"/>
    </row>
    <row r="847" spans="1:12">
      <c r="A847" s="1">
        <v>844</v>
      </c>
      <c r="B847" s="2">
        <f t="shared" si="30"/>
        <v>14.066666666666666</v>
      </c>
      <c r="G847" s="3"/>
      <c r="H847" s="3"/>
      <c r="K847" s="3"/>
      <c r="L847" s="3"/>
    </row>
    <row r="848" spans="1:12">
      <c r="A848" s="1">
        <v>845</v>
      </c>
      <c r="B848" s="2">
        <f t="shared" si="30"/>
        <v>14.083333333333334</v>
      </c>
      <c r="G848" s="3"/>
      <c r="H848" s="3"/>
      <c r="K848" s="3"/>
      <c r="L848" s="3"/>
    </row>
    <row r="849" spans="1:12">
      <c r="A849" s="1">
        <v>846</v>
      </c>
      <c r="B849" s="2">
        <f t="shared" si="30"/>
        <v>14.1</v>
      </c>
      <c r="G849" s="3"/>
      <c r="H849" s="3"/>
      <c r="K849" s="3"/>
      <c r="L849" s="3"/>
    </row>
    <row r="850" spans="1:12">
      <c r="A850" s="1">
        <v>847</v>
      </c>
      <c r="B850" s="2">
        <f t="shared" si="30"/>
        <v>14.116666666666667</v>
      </c>
      <c r="G850" s="3"/>
      <c r="H850" s="3"/>
      <c r="K850" s="3"/>
      <c r="L850" s="3"/>
    </row>
    <row r="851" spans="1:12">
      <c r="A851" s="1">
        <v>848</v>
      </c>
      <c r="B851" s="2">
        <f t="shared" si="30"/>
        <v>14.133333333333333</v>
      </c>
      <c r="G851" s="3"/>
      <c r="H851" s="3"/>
      <c r="K851" s="3"/>
      <c r="L851" s="3"/>
    </row>
    <row r="852" spans="1:12">
      <c r="A852" s="1">
        <v>849</v>
      </c>
      <c r="B852" s="2">
        <f t="shared" si="30"/>
        <v>14.15</v>
      </c>
      <c r="G852" s="3"/>
      <c r="H852" s="3"/>
      <c r="K852" s="3"/>
      <c r="L852" s="3"/>
    </row>
    <row r="853" spans="1:12">
      <c r="A853" s="1">
        <v>850</v>
      </c>
      <c r="B853" s="2">
        <f t="shared" si="30"/>
        <v>14.166666666666666</v>
      </c>
      <c r="G853" s="3"/>
      <c r="H853" s="3"/>
      <c r="K853" s="3"/>
      <c r="L853" s="3"/>
    </row>
    <row r="854" spans="1:12">
      <c r="A854" s="1">
        <v>851</v>
      </c>
      <c r="B854" s="2">
        <f t="shared" si="30"/>
        <v>14.183333333333334</v>
      </c>
      <c r="G854" s="3"/>
      <c r="H854" s="3"/>
      <c r="K854" s="3"/>
      <c r="L854" s="3"/>
    </row>
    <row r="855" spans="1:12">
      <c r="A855" s="1">
        <v>852</v>
      </c>
      <c r="B855" s="2">
        <f t="shared" si="30"/>
        <v>14.2</v>
      </c>
      <c r="G855" s="3"/>
      <c r="H855" s="3"/>
      <c r="K855" s="3"/>
      <c r="L855" s="3"/>
    </row>
    <row r="856" spans="1:12">
      <c r="A856" s="1">
        <v>853</v>
      </c>
      <c r="B856" s="2">
        <f t="shared" si="30"/>
        <v>14.216666666666667</v>
      </c>
      <c r="G856" s="3"/>
      <c r="H856" s="3"/>
      <c r="K856" s="3"/>
      <c r="L856" s="3"/>
    </row>
    <row r="857" spans="1:12">
      <c r="A857" s="1">
        <v>854</v>
      </c>
      <c r="B857" s="2">
        <f t="shared" si="30"/>
        <v>14.233333333333333</v>
      </c>
      <c r="G857" s="3"/>
      <c r="H857" s="3"/>
      <c r="K857" s="3"/>
      <c r="L857" s="3"/>
    </row>
    <row r="858" spans="1:12">
      <c r="A858" s="1">
        <v>855</v>
      </c>
      <c r="B858" s="2">
        <f t="shared" si="30"/>
        <v>14.25</v>
      </c>
      <c r="G858" s="3"/>
      <c r="H858" s="3"/>
      <c r="K858" s="3"/>
      <c r="L858" s="3"/>
    </row>
    <row r="859" spans="1:12">
      <c r="A859" s="1">
        <v>856</v>
      </c>
      <c r="B859" s="2">
        <f t="shared" si="30"/>
        <v>14.266666666666667</v>
      </c>
      <c r="G859" s="3"/>
      <c r="H859" s="3"/>
      <c r="K859" s="3"/>
      <c r="L859" s="3"/>
    </row>
    <row r="860" spans="1:12">
      <c r="A860" s="1">
        <v>857</v>
      </c>
      <c r="B860" s="2">
        <f t="shared" si="30"/>
        <v>14.283333333333333</v>
      </c>
      <c r="G860" s="3"/>
      <c r="H860" s="3"/>
      <c r="K860" s="3"/>
      <c r="L860" s="3"/>
    </row>
    <row r="861" spans="1:12">
      <c r="A861" s="1">
        <v>858</v>
      </c>
      <c r="B861" s="2">
        <f t="shared" si="30"/>
        <v>14.3</v>
      </c>
      <c r="G861" s="3"/>
      <c r="H861" s="3"/>
      <c r="K861" s="3"/>
      <c r="L861" s="3"/>
    </row>
    <row r="862" spans="1:12">
      <c r="A862" s="1">
        <v>859</v>
      </c>
      <c r="B862" s="2">
        <f t="shared" si="30"/>
        <v>14.316666666666666</v>
      </c>
      <c r="G862" s="3"/>
      <c r="H862" s="3"/>
      <c r="K862" s="3"/>
      <c r="L862" s="3"/>
    </row>
    <row r="863" spans="1:12">
      <c r="A863" s="1">
        <v>860</v>
      </c>
      <c r="B863" s="2">
        <f t="shared" si="30"/>
        <v>14.333333333333334</v>
      </c>
      <c r="G863" s="3"/>
      <c r="H863" s="3"/>
      <c r="K863" s="3"/>
      <c r="L863" s="3"/>
    </row>
    <row r="864" spans="1:12">
      <c r="A864" s="1">
        <v>861</v>
      </c>
      <c r="B864" s="2">
        <f t="shared" si="30"/>
        <v>14.35</v>
      </c>
      <c r="G864" s="3"/>
      <c r="H864" s="3"/>
      <c r="K864" s="3"/>
      <c r="L864" s="3"/>
    </row>
    <row r="865" spans="1:12">
      <c r="A865" s="1">
        <v>862</v>
      </c>
      <c r="B865" s="2">
        <f t="shared" si="30"/>
        <v>14.366666666666667</v>
      </c>
      <c r="G865" s="3"/>
      <c r="H865" s="3"/>
      <c r="K865" s="3"/>
      <c r="L865" s="3"/>
    </row>
    <row r="866" spans="1:12">
      <c r="A866" s="1">
        <v>863</v>
      </c>
      <c r="B866" s="2">
        <f t="shared" si="30"/>
        <v>14.383333333333333</v>
      </c>
      <c r="G866" s="3"/>
      <c r="H866" s="3"/>
      <c r="K866" s="3"/>
      <c r="L866" s="3"/>
    </row>
    <row r="867" spans="1:12">
      <c r="A867" s="1">
        <v>864</v>
      </c>
      <c r="B867" s="2">
        <f t="shared" si="30"/>
        <v>14.4</v>
      </c>
      <c r="G867" s="3"/>
      <c r="H867" s="3"/>
      <c r="K867" s="3"/>
      <c r="L867" s="3"/>
    </row>
    <row r="868" spans="1:12">
      <c r="A868" s="1">
        <v>865</v>
      </c>
      <c r="B868" s="2">
        <f t="shared" si="30"/>
        <v>14.416666666666666</v>
      </c>
      <c r="G868" s="3"/>
      <c r="H868" s="3"/>
      <c r="K868" s="3"/>
      <c r="L868" s="3"/>
    </row>
    <row r="869" spans="1:12">
      <c r="A869" s="1">
        <v>866</v>
      </c>
      <c r="B869" s="2">
        <f t="shared" si="30"/>
        <v>14.433333333333334</v>
      </c>
      <c r="G869" s="3"/>
      <c r="H869" s="3"/>
      <c r="K869" s="3"/>
      <c r="L869" s="3"/>
    </row>
    <row r="870" spans="1:12">
      <c r="A870" s="1">
        <v>867</v>
      </c>
      <c r="B870" s="2">
        <f t="shared" si="30"/>
        <v>14.45</v>
      </c>
      <c r="G870" s="3"/>
      <c r="H870" s="3"/>
      <c r="K870" s="3"/>
      <c r="L870" s="3"/>
    </row>
    <row r="871" spans="1:12">
      <c r="A871" s="1">
        <v>868</v>
      </c>
      <c r="B871" s="2">
        <f t="shared" si="30"/>
        <v>14.466666666666667</v>
      </c>
      <c r="G871" s="3"/>
      <c r="H871" s="3"/>
      <c r="K871" s="3"/>
      <c r="L871" s="3"/>
    </row>
    <row r="872" spans="1:12">
      <c r="A872" s="1">
        <v>869</v>
      </c>
      <c r="B872" s="2">
        <f t="shared" si="30"/>
        <v>14.483333333333333</v>
      </c>
      <c r="G872" s="3"/>
      <c r="H872" s="3"/>
      <c r="K872" s="3"/>
      <c r="L872" s="3"/>
    </row>
    <row r="873" spans="1:12">
      <c r="A873" s="1">
        <v>870</v>
      </c>
      <c r="B873" s="2">
        <f t="shared" si="30"/>
        <v>14.5</v>
      </c>
      <c r="G873" s="3"/>
      <c r="H873" s="3"/>
      <c r="K873" s="3"/>
      <c r="L873" s="3"/>
    </row>
    <row r="874" spans="1:12">
      <c r="A874" s="1">
        <v>871</v>
      </c>
      <c r="B874" s="2">
        <f t="shared" si="30"/>
        <v>14.516666666666667</v>
      </c>
      <c r="G874" s="3"/>
      <c r="H874" s="3"/>
      <c r="K874" s="3"/>
      <c r="L874" s="3"/>
    </row>
    <row r="875" spans="1:12">
      <c r="A875" s="1">
        <v>872</v>
      </c>
      <c r="B875" s="2">
        <f t="shared" si="30"/>
        <v>14.533333333333333</v>
      </c>
      <c r="G875" s="3"/>
      <c r="H875" s="3"/>
      <c r="K875" s="3"/>
      <c r="L875" s="3"/>
    </row>
    <row r="876" spans="1:12">
      <c r="A876" s="1">
        <v>873</v>
      </c>
      <c r="B876" s="2">
        <f t="shared" si="30"/>
        <v>14.55</v>
      </c>
      <c r="G876" s="3"/>
      <c r="H876" s="3"/>
      <c r="K876" s="3"/>
      <c r="L876" s="3"/>
    </row>
    <row r="877" spans="1:12">
      <c r="A877" s="1">
        <v>874</v>
      </c>
      <c r="B877" s="2">
        <f t="shared" si="30"/>
        <v>14.566666666666666</v>
      </c>
      <c r="G877" s="3"/>
      <c r="H877" s="3"/>
      <c r="K877" s="3"/>
      <c r="L877" s="3"/>
    </row>
    <row r="878" spans="1:12">
      <c r="A878" s="1">
        <v>875</v>
      </c>
      <c r="B878" s="2">
        <f t="shared" si="30"/>
        <v>14.583333333333334</v>
      </c>
      <c r="G878" s="3"/>
      <c r="H878" s="3"/>
      <c r="K878" s="3"/>
      <c r="L878" s="3"/>
    </row>
    <row r="879" spans="1:12">
      <c r="A879" s="1">
        <v>876</v>
      </c>
      <c r="B879" s="2">
        <f t="shared" si="30"/>
        <v>14.6</v>
      </c>
      <c r="G879" s="3"/>
      <c r="H879" s="3"/>
      <c r="K879" s="3"/>
      <c r="L879" s="3"/>
    </row>
    <row r="880" spans="1:12">
      <c r="A880" s="1">
        <v>877</v>
      </c>
      <c r="B880" s="2">
        <f t="shared" si="30"/>
        <v>14.616666666666667</v>
      </c>
      <c r="G880" s="3"/>
      <c r="H880" s="3"/>
      <c r="K880" s="3"/>
      <c r="L880" s="3"/>
    </row>
    <row r="881" spans="1:12">
      <c r="A881" s="1">
        <v>878</v>
      </c>
      <c r="B881" s="2">
        <f t="shared" si="30"/>
        <v>14.633333333333333</v>
      </c>
      <c r="G881" s="3"/>
      <c r="H881" s="3"/>
      <c r="K881" s="3"/>
      <c r="L881" s="3"/>
    </row>
    <row r="882" spans="1:12">
      <c r="A882" s="1">
        <v>879</v>
      </c>
      <c r="B882" s="2">
        <f t="shared" si="30"/>
        <v>14.65</v>
      </c>
      <c r="G882" s="3"/>
      <c r="H882" s="3"/>
      <c r="K882" s="3"/>
      <c r="L882" s="3"/>
    </row>
    <row r="883" spans="1:12">
      <c r="A883" s="1">
        <v>880</v>
      </c>
      <c r="B883" s="2">
        <f t="shared" si="30"/>
        <v>14.666666666666666</v>
      </c>
      <c r="G883" s="3"/>
      <c r="H883" s="3"/>
      <c r="K883" s="3"/>
      <c r="L883" s="3"/>
    </row>
    <row r="884" spans="1:12">
      <c r="A884" s="1">
        <v>881</v>
      </c>
      <c r="B884" s="2">
        <f t="shared" si="30"/>
        <v>14.683333333333334</v>
      </c>
      <c r="G884" s="3"/>
      <c r="H884" s="3"/>
      <c r="K884" s="3"/>
      <c r="L884" s="3"/>
    </row>
    <row r="885" spans="1:12">
      <c r="A885" s="1">
        <v>882</v>
      </c>
      <c r="B885" s="2">
        <f t="shared" si="30"/>
        <v>14.7</v>
      </c>
      <c r="G885" s="3"/>
      <c r="H885" s="3"/>
      <c r="K885" s="3"/>
      <c r="L885" s="3"/>
    </row>
    <row r="886" spans="1:12">
      <c r="A886" s="1">
        <v>883</v>
      </c>
      <c r="B886" s="2">
        <f t="shared" si="30"/>
        <v>14.716666666666667</v>
      </c>
      <c r="G886" s="3"/>
      <c r="H886" s="3"/>
      <c r="K886" s="3"/>
      <c r="L886" s="3"/>
    </row>
    <row r="887" spans="1:12">
      <c r="A887" s="1">
        <v>884</v>
      </c>
      <c r="B887" s="2">
        <f t="shared" si="30"/>
        <v>14.733333333333333</v>
      </c>
      <c r="G887" s="3"/>
      <c r="H887" s="3"/>
      <c r="K887" s="3"/>
      <c r="L887" s="3"/>
    </row>
    <row r="888" spans="1:12">
      <c r="A888" s="1">
        <v>885</v>
      </c>
      <c r="B888" s="2">
        <f t="shared" si="30"/>
        <v>14.75</v>
      </c>
      <c r="G888" s="3"/>
      <c r="H888" s="3"/>
      <c r="K888" s="3"/>
      <c r="L888" s="3"/>
    </row>
    <row r="889" spans="1:12">
      <c r="A889" s="1">
        <v>886</v>
      </c>
      <c r="B889" s="2">
        <f t="shared" si="30"/>
        <v>14.766666666666667</v>
      </c>
      <c r="G889" s="3"/>
      <c r="H889" s="3"/>
      <c r="K889" s="3"/>
      <c r="L889" s="3"/>
    </row>
    <row r="890" spans="1:12">
      <c r="A890" s="1">
        <v>887</v>
      </c>
      <c r="B890" s="2">
        <f t="shared" si="30"/>
        <v>14.783333333333333</v>
      </c>
      <c r="G890" s="3"/>
      <c r="H890" s="3"/>
      <c r="K890" s="3"/>
      <c r="L890" s="3"/>
    </row>
    <row r="891" spans="1:12">
      <c r="A891" s="1">
        <v>888</v>
      </c>
      <c r="B891" s="2">
        <f t="shared" si="30"/>
        <v>14.8</v>
      </c>
      <c r="G891" s="3"/>
      <c r="H891" s="3"/>
      <c r="K891" s="3"/>
      <c r="L891" s="3"/>
    </row>
    <row r="892" spans="1:12">
      <c r="A892" s="1">
        <v>889</v>
      </c>
      <c r="B892" s="2">
        <f t="shared" si="30"/>
        <v>14.816666666666666</v>
      </c>
      <c r="G892" s="3"/>
      <c r="H892" s="3"/>
      <c r="K892" s="3"/>
      <c r="L892" s="3"/>
    </row>
    <row r="893" spans="1:12">
      <c r="A893" s="1">
        <v>890</v>
      </c>
      <c r="B893" s="2">
        <f t="shared" si="30"/>
        <v>14.833333333333334</v>
      </c>
      <c r="G893" s="3"/>
      <c r="H893" s="3"/>
      <c r="K893" s="3"/>
      <c r="L893" s="3"/>
    </row>
    <row r="894" spans="1:12">
      <c r="A894" s="1">
        <v>891</v>
      </c>
      <c r="B894" s="2">
        <f t="shared" si="30"/>
        <v>14.85</v>
      </c>
      <c r="G894" s="3"/>
      <c r="H894" s="3"/>
      <c r="K894" s="3"/>
      <c r="L894" s="3"/>
    </row>
    <row r="895" spans="1:12">
      <c r="A895" s="1">
        <v>892</v>
      </c>
      <c r="B895" s="2">
        <f t="shared" si="30"/>
        <v>14.866666666666667</v>
      </c>
      <c r="G895" s="3"/>
      <c r="H895" s="3"/>
      <c r="K895" s="3"/>
      <c r="L895" s="3"/>
    </row>
    <row r="896" spans="1:12">
      <c r="A896" s="1">
        <v>893</v>
      </c>
      <c r="B896" s="2">
        <f t="shared" si="30"/>
        <v>14.883333333333333</v>
      </c>
      <c r="G896" s="3"/>
      <c r="H896" s="3"/>
      <c r="K896" s="3"/>
      <c r="L896" s="3"/>
    </row>
    <row r="897" spans="1:12">
      <c r="A897" s="1">
        <v>894</v>
      </c>
      <c r="B897" s="2">
        <f t="shared" si="30"/>
        <v>14.9</v>
      </c>
      <c r="G897" s="3"/>
      <c r="H897" s="3"/>
      <c r="K897" s="3"/>
      <c r="L897" s="3"/>
    </row>
    <row r="898" spans="1:12">
      <c r="A898" s="1">
        <v>895</v>
      </c>
      <c r="B898" s="2">
        <f t="shared" si="30"/>
        <v>14.916666666666666</v>
      </c>
      <c r="G898" s="3"/>
      <c r="H898" s="3"/>
      <c r="K898" s="3"/>
      <c r="L898" s="3"/>
    </row>
    <row r="899" spans="1:12">
      <c r="A899" s="1">
        <v>896</v>
      </c>
      <c r="B899" s="2">
        <f t="shared" ref="B899:B962" si="31">A899/60</f>
        <v>14.933333333333334</v>
      </c>
      <c r="G899" s="3"/>
      <c r="H899" s="3"/>
      <c r="K899" s="3"/>
      <c r="L899" s="3"/>
    </row>
    <row r="900" spans="1:12">
      <c r="A900" s="1">
        <v>897</v>
      </c>
      <c r="B900" s="2">
        <f t="shared" si="31"/>
        <v>14.95</v>
      </c>
      <c r="G900" s="3"/>
      <c r="H900" s="3"/>
      <c r="K900" s="3"/>
      <c r="L900" s="3"/>
    </row>
    <row r="901" spans="1:12">
      <c r="A901" s="1">
        <v>898</v>
      </c>
      <c r="B901" s="2">
        <f t="shared" si="31"/>
        <v>14.966666666666667</v>
      </c>
      <c r="G901" s="3"/>
      <c r="H901" s="3"/>
      <c r="K901" s="3"/>
      <c r="L901" s="3"/>
    </row>
    <row r="902" spans="1:12">
      <c r="A902" s="1">
        <v>899</v>
      </c>
      <c r="B902" s="2">
        <f t="shared" si="31"/>
        <v>14.983333333333333</v>
      </c>
      <c r="G902" s="3"/>
      <c r="H902" s="3"/>
      <c r="K902" s="3"/>
      <c r="L902" s="3"/>
    </row>
    <row r="903" spans="1:12">
      <c r="A903" s="1">
        <v>900</v>
      </c>
      <c r="B903" s="2">
        <f t="shared" si="31"/>
        <v>15</v>
      </c>
      <c r="G903" s="3"/>
      <c r="H903" s="3"/>
      <c r="K903" s="3"/>
      <c r="L903" s="3"/>
    </row>
    <row r="904" spans="1:12">
      <c r="A904" s="1">
        <v>901</v>
      </c>
      <c r="B904" s="2">
        <f t="shared" si="31"/>
        <v>15.016666666666667</v>
      </c>
      <c r="G904" s="3"/>
      <c r="H904" s="3"/>
      <c r="K904" s="3"/>
      <c r="L904" s="3"/>
    </row>
    <row r="905" spans="1:12">
      <c r="A905" s="1">
        <v>902</v>
      </c>
      <c r="B905" s="2">
        <f t="shared" si="31"/>
        <v>15.033333333333333</v>
      </c>
      <c r="G905" s="3"/>
      <c r="H905" s="3"/>
      <c r="K905" s="3"/>
      <c r="L905" s="3"/>
    </row>
    <row r="906" spans="1:12">
      <c r="A906" s="1">
        <v>903</v>
      </c>
      <c r="B906" s="2">
        <f t="shared" si="31"/>
        <v>15.05</v>
      </c>
      <c r="G906" s="3"/>
      <c r="H906" s="3"/>
      <c r="K906" s="3"/>
      <c r="L906" s="3"/>
    </row>
    <row r="907" spans="1:12">
      <c r="A907" s="1">
        <v>904</v>
      </c>
      <c r="B907" s="2">
        <f t="shared" si="31"/>
        <v>15.066666666666666</v>
      </c>
      <c r="G907" s="3"/>
      <c r="H907" s="3"/>
      <c r="K907" s="3"/>
      <c r="L907" s="3"/>
    </row>
    <row r="908" spans="1:12">
      <c r="A908" s="1">
        <v>905</v>
      </c>
      <c r="B908" s="2">
        <f t="shared" si="31"/>
        <v>15.083333333333334</v>
      </c>
      <c r="G908" s="3"/>
      <c r="H908" s="3"/>
      <c r="K908" s="3"/>
      <c r="L908" s="3"/>
    </row>
    <row r="909" spans="1:12">
      <c r="A909" s="1">
        <v>906</v>
      </c>
      <c r="B909" s="2">
        <f t="shared" si="31"/>
        <v>15.1</v>
      </c>
      <c r="G909" s="3"/>
      <c r="H909" s="3"/>
      <c r="K909" s="3"/>
      <c r="L909" s="3"/>
    </row>
    <row r="910" spans="1:12">
      <c r="A910" s="1">
        <v>907</v>
      </c>
      <c r="B910" s="2">
        <f t="shared" si="31"/>
        <v>15.116666666666667</v>
      </c>
      <c r="G910" s="3"/>
      <c r="H910" s="3"/>
      <c r="K910" s="3"/>
      <c r="L910" s="3"/>
    </row>
    <row r="911" spans="1:12">
      <c r="A911" s="1">
        <v>908</v>
      </c>
      <c r="B911" s="2">
        <f t="shared" si="31"/>
        <v>15.133333333333333</v>
      </c>
      <c r="G911" s="3"/>
      <c r="H911" s="3"/>
      <c r="K911" s="3"/>
      <c r="L911" s="3"/>
    </row>
    <row r="912" spans="1:12">
      <c r="A912" s="1">
        <v>909</v>
      </c>
      <c r="B912" s="2">
        <f t="shared" si="31"/>
        <v>15.15</v>
      </c>
      <c r="G912" s="3"/>
      <c r="H912" s="3"/>
      <c r="K912" s="3"/>
      <c r="L912" s="3"/>
    </row>
    <row r="913" spans="1:12">
      <c r="A913" s="1">
        <v>910</v>
      </c>
      <c r="B913" s="2">
        <f t="shared" si="31"/>
        <v>15.166666666666666</v>
      </c>
      <c r="G913" s="3"/>
      <c r="H913" s="3"/>
      <c r="K913" s="3"/>
      <c r="L913" s="3"/>
    </row>
    <row r="914" spans="1:12">
      <c r="A914" s="1">
        <v>911</v>
      </c>
      <c r="B914" s="2">
        <f t="shared" si="31"/>
        <v>15.183333333333334</v>
      </c>
      <c r="G914" s="3"/>
      <c r="H914" s="3"/>
      <c r="K914" s="3"/>
      <c r="L914" s="3"/>
    </row>
    <row r="915" spans="1:12">
      <c r="A915" s="1">
        <v>912</v>
      </c>
      <c r="B915" s="2">
        <f t="shared" si="31"/>
        <v>15.2</v>
      </c>
      <c r="G915" s="3"/>
      <c r="H915" s="3"/>
      <c r="K915" s="3"/>
      <c r="L915" s="3"/>
    </row>
    <row r="916" spans="1:12">
      <c r="A916" s="1">
        <v>913</v>
      </c>
      <c r="B916" s="2">
        <f t="shared" si="31"/>
        <v>15.216666666666667</v>
      </c>
      <c r="G916" s="3"/>
      <c r="H916" s="3"/>
      <c r="K916" s="3"/>
      <c r="L916" s="3"/>
    </row>
    <row r="917" spans="1:12">
      <c r="A917" s="1">
        <v>914</v>
      </c>
      <c r="B917" s="2">
        <f t="shared" si="31"/>
        <v>15.233333333333333</v>
      </c>
      <c r="G917" s="3"/>
      <c r="H917" s="3"/>
      <c r="K917" s="3"/>
      <c r="L917" s="3"/>
    </row>
    <row r="918" spans="1:12">
      <c r="A918" s="1">
        <v>915</v>
      </c>
      <c r="B918" s="2">
        <f t="shared" si="31"/>
        <v>15.25</v>
      </c>
      <c r="G918" s="3"/>
      <c r="H918" s="3"/>
      <c r="K918" s="3"/>
      <c r="L918" s="3"/>
    </row>
    <row r="919" spans="1:12">
      <c r="A919" s="1">
        <v>916</v>
      </c>
      <c r="B919" s="2">
        <f t="shared" si="31"/>
        <v>15.266666666666667</v>
      </c>
      <c r="G919" s="3"/>
      <c r="H919" s="3"/>
      <c r="K919" s="3"/>
      <c r="L919" s="3"/>
    </row>
    <row r="920" spans="1:12">
      <c r="A920" s="1">
        <v>917</v>
      </c>
      <c r="B920" s="2">
        <f t="shared" si="31"/>
        <v>15.283333333333333</v>
      </c>
      <c r="G920" s="3"/>
      <c r="H920" s="3"/>
      <c r="K920" s="3"/>
      <c r="L920" s="3"/>
    </row>
    <row r="921" spans="1:12">
      <c r="A921" s="1">
        <v>918</v>
      </c>
      <c r="B921" s="2">
        <f t="shared" si="31"/>
        <v>15.3</v>
      </c>
      <c r="G921" s="3"/>
      <c r="H921" s="3"/>
      <c r="K921" s="3"/>
      <c r="L921" s="3"/>
    </row>
    <row r="922" spans="1:12">
      <c r="A922" s="1">
        <v>919</v>
      </c>
      <c r="B922" s="2">
        <f t="shared" si="31"/>
        <v>15.316666666666666</v>
      </c>
      <c r="G922" s="3"/>
      <c r="H922" s="3"/>
      <c r="K922" s="3"/>
      <c r="L922" s="3"/>
    </row>
    <row r="923" spans="1:12">
      <c r="A923" s="1">
        <v>920</v>
      </c>
      <c r="B923" s="2">
        <f t="shared" si="31"/>
        <v>15.333333333333334</v>
      </c>
      <c r="G923" s="3"/>
      <c r="H923" s="3"/>
      <c r="K923" s="3"/>
      <c r="L923" s="3"/>
    </row>
    <row r="924" spans="1:12">
      <c r="A924" s="1">
        <v>921</v>
      </c>
      <c r="B924" s="2">
        <f t="shared" si="31"/>
        <v>15.35</v>
      </c>
      <c r="G924" s="3"/>
      <c r="H924" s="3"/>
      <c r="K924" s="3"/>
      <c r="L924" s="3"/>
    </row>
    <row r="925" spans="1:12">
      <c r="A925" s="1">
        <v>922</v>
      </c>
      <c r="B925" s="2">
        <f t="shared" si="31"/>
        <v>15.366666666666667</v>
      </c>
      <c r="G925" s="3"/>
      <c r="H925" s="3"/>
      <c r="K925" s="3"/>
      <c r="L925" s="3"/>
    </row>
    <row r="926" spans="1:12">
      <c r="A926" s="1">
        <v>923</v>
      </c>
      <c r="B926" s="2">
        <f t="shared" si="31"/>
        <v>15.383333333333333</v>
      </c>
      <c r="G926" s="3"/>
      <c r="H926" s="3"/>
      <c r="K926" s="3"/>
      <c r="L926" s="3"/>
    </row>
    <row r="927" spans="1:12">
      <c r="A927" s="1">
        <v>924</v>
      </c>
      <c r="B927" s="2">
        <f t="shared" si="31"/>
        <v>15.4</v>
      </c>
      <c r="G927" s="3"/>
      <c r="H927" s="3"/>
      <c r="K927" s="3"/>
      <c r="L927" s="3"/>
    </row>
    <row r="928" spans="1:12">
      <c r="A928" s="1">
        <v>925</v>
      </c>
      <c r="B928" s="2">
        <f t="shared" si="31"/>
        <v>15.416666666666666</v>
      </c>
      <c r="G928" s="3"/>
      <c r="H928" s="3"/>
      <c r="K928" s="3"/>
      <c r="L928" s="3"/>
    </row>
    <row r="929" spans="1:12">
      <c r="A929" s="1">
        <v>926</v>
      </c>
      <c r="B929" s="2">
        <f t="shared" si="31"/>
        <v>15.433333333333334</v>
      </c>
      <c r="G929" s="3"/>
      <c r="H929" s="3"/>
      <c r="K929" s="3"/>
      <c r="L929" s="3"/>
    </row>
    <row r="930" spans="1:12">
      <c r="A930" s="1">
        <v>927</v>
      </c>
      <c r="B930" s="2">
        <f t="shared" si="31"/>
        <v>15.45</v>
      </c>
      <c r="G930" s="3"/>
      <c r="H930" s="3"/>
      <c r="K930" s="3"/>
      <c r="L930" s="3"/>
    </row>
    <row r="931" spans="1:12">
      <c r="A931" s="1">
        <v>928</v>
      </c>
      <c r="B931" s="2">
        <f t="shared" si="31"/>
        <v>15.466666666666667</v>
      </c>
      <c r="G931" s="3"/>
      <c r="H931" s="3"/>
      <c r="K931" s="3"/>
      <c r="L931" s="3"/>
    </row>
    <row r="932" spans="1:12">
      <c r="A932" s="1">
        <v>929</v>
      </c>
      <c r="B932" s="2">
        <f t="shared" si="31"/>
        <v>15.483333333333333</v>
      </c>
      <c r="G932" s="3"/>
      <c r="H932" s="3"/>
      <c r="K932" s="3"/>
      <c r="L932" s="3"/>
    </row>
    <row r="933" spans="1:12">
      <c r="A933" s="1">
        <v>930</v>
      </c>
      <c r="B933" s="2">
        <f t="shared" si="31"/>
        <v>15.5</v>
      </c>
      <c r="G933" s="3"/>
      <c r="H933" s="3"/>
      <c r="K933" s="3"/>
      <c r="L933" s="3"/>
    </row>
    <row r="934" spans="1:12">
      <c r="A934" s="1">
        <v>931</v>
      </c>
      <c r="B934" s="2">
        <f t="shared" si="31"/>
        <v>15.516666666666667</v>
      </c>
      <c r="G934" s="3"/>
      <c r="H934" s="3"/>
      <c r="K934" s="3"/>
      <c r="L934" s="3"/>
    </row>
    <row r="935" spans="1:12">
      <c r="A935" s="1">
        <v>932</v>
      </c>
      <c r="B935" s="2">
        <f t="shared" si="31"/>
        <v>15.533333333333333</v>
      </c>
      <c r="G935" s="3"/>
      <c r="H935" s="3"/>
      <c r="K935" s="3"/>
      <c r="L935" s="3"/>
    </row>
    <row r="936" spans="1:12">
      <c r="A936" s="1">
        <v>933</v>
      </c>
      <c r="B936" s="2">
        <f t="shared" si="31"/>
        <v>15.55</v>
      </c>
      <c r="G936" s="3"/>
      <c r="H936" s="3"/>
      <c r="K936" s="3"/>
      <c r="L936" s="3"/>
    </row>
    <row r="937" spans="1:12">
      <c r="A937" s="1">
        <v>934</v>
      </c>
      <c r="B937" s="2">
        <f t="shared" si="31"/>
        <v>15.566666666666666</v>
      </c>
      <c r="G937" s="3"/>
      <c r="H937" s="3"/>
      <c r="K937" s="3"/>
      <c r="L937" s="3"/>
    </row>
    <row r="938" spans="1:12">
      <c r="A938" s="1">
        <v>935</v>
      </c>
      <c r="B938" s="2">
        <f t="shared" si="31"/>
        <v>15.583333333333334</v>
      </c>
      <c r="G938" s="3"/>
      <c r="H938" s="3"/>
      <c r="K938" s="3"/>
      <c r="L938" s="3"/>
    </row>
    <row r="939" spans="1:12">
      <c r="A939" s="1">
        <v>936</v>
      </c>
      <c r="B939" s="2">
        <f t="shared" si="31"/>
        <v>15.6</v>
      </c>
      <c r="G939" s="3"/>
      <c r="H939" s="3"/>
      <c r="K939" s="3"/>
      <c r="L939" s="3"/>
    </row>
    <row r="940" spans="1:12">
      <c r="A940" s="1">
        <v>937</v>
      </c>
      <c r="B940" s="2">
        <f t="shared" si="31"/>
        <v>15.616666666666667</v>
      </c>
      <c r="G940" s="3"/>
      <c r="H940" s="3"/>
      <c r="K940" s="3"/>
      <c r="L940" s="3"/>
    </row>
    <row r="941" spans="1:12">
      <c r="A941" s="1">
        <v>938</v>
      </c>
      <c r="B941" s="2">
        <f t="shared" si="31"/>
        <v>15.633333333333333</v>
      </c>
      <c r="G941" s="3"/>
      <c r="H941" s="3"/>
      <c r="K941" s="3"/>
      <c r="L941" s="3"/>
    </row>
    <row r="942" spans="1:12">
      <c r="A942" s="1">
        <v>939</v>
      </c>
      <c r="B942" s="2">
        <f t="shared" si="31"/>
        <v>15.65</v>
      </c>
      <c r="G942" s="3"/>
      <c r="H942" s="3"/>
      <c r="K942" s="3"/>
      <c r="L942" s="3"/>
    </row>
    <row r="943" spans="1:12">
      <c r="A943" s="1">
        <v>940</v>
      </c>
      <c r="B943" s="2">
        <f t="shared" si="31"/>
        <v>15.666666666666666</v>
      </c>
      <c r="G943" s="3"/>
      <c r="H943" s="3"/>
      <c r="K943" s="3"/>
      <c r="L943" s="3"/>
    </row>
    <row r="944" spans="1:12">
      <c r="A944" s="1">
        <v>941</v>
      </c>
      <c r="B944" s="2">
        <f t="shared" si="31"/>
        <v>15.683333333333334</v>
      </c>
      <c r="G944" s="3"/>
      <c r="H944" s="3"/>
      <c r="K944" s="3"/>
      <c r="L944" s="3"/>
    </row>
    <row r="945" spans="1:12">
      <c r="A945" s="1">
        <v>942</v>
      </c>
      <c r="B945" s="2">
        <f t="shared" si="31"/>
        <v>15.7</v>
      </c>
      <c r="G945" s="3"/>
      <c r="H945" s="3"/>
      <c r="K945" s="3"/>
      <c r="L945" s="3"/>
    </row>
    <row r="946" spans="1:12">
      <c r="A946" s="1">
        <v>943</v>
      </c>
      <c r="B946" s="2">
        <f t="shared" si="31"/>
        <v>15.716666666666667</v>
      </c>
      <c r="G946" s="3"/>
      <c r="H946" s="3"/>
      <c r="K946" s="3"/>
      <c r="L946" s="3"/>
    </row>
    <row r="947" spans="1:12">
      <c r="A947" s="1">
        <v>944</v>
      </c>
      <c r="B947" s="2">
        <f t="shared" si="31"/>
        <v>15.733333333333333</v>
      </c>
      <c r="G947" s="3"/>
      <c r="H947" s="3"/>
      <c r="K947" s="3"/>
      <c r="L947" s="3"/>
    </row>
    <row r="948" spans="1:12">
      <c r="A948" s="1">
        <v>945</v>
      </c>
      <c r="B948" s="2">
        <f t="shared" si="31"/>
        <v>15.75</v>
      </c>
      <c r="G948" s="3"/>
      <c r="H948" s="3"/>
      <c r="K948" s="3"/>
      <c r="L948" s="3"/>
    </row>
    <row r="949" spans="1:12">
      <c r="A949" s="1">
        <v>946</v>
      </c>
      <c r="B949" s="2">
        <f t="shared" si="31"/>
        <v>15.766666666666667</v>
      </c>
      <c r="G949" s="3"/>
      <c r="H949" s="3"/>
      <c r="K949" s="3"/>
      <c r="L949" s="3"/>
    </row>
    <row r="950" spans="1:12">
      <c r="A950" s="1">
        <v>947</v>
      </c>
      <c r="B950" s="2">
        <f t="shared" si="31"/>
        <v>15.783333333333333</v>
      </c>
      <c r="G950" s="3"/>
      <c r="H950" s="3"/>
      <c r="K950" s="3"/>
      <c r="L950" s="3"/>
    </row>
    <row r="951" spans="1:12">
      <c r="A951" s="1">
        <v>948</v>
      </c>
      <c r="B951" s="2">
        <f t="shared" si="31"/>
        <v>15.8</v>
      </c>
      <c r="G951" s="3"/>
      <c r="H951" s="3"/>
      <c r="K951" s="3"/>
      <c r="L951" s="3"/>
    </row>
    <row r="952" spans="1:12">
      <c r="A952" s="1">
        <v>949</v>
      </c>
      <c r="B952" s="2">
        <f t="shared" si="31"/>
        <v>15.816666666666666</v>
      </c>
      <c r="G952" s="3"/>
      <c r="H952" s="3"/>
      <c r="K952" s="3"/>
      <c r="L952" s="3"/>
    </row>
    <row r="953" spans="1:12">
      <c r="A953" s="1">
        <v>950</v>
      </c>
      <c r="B953" s="2">
        <f t="shared" si="31"/>
        <v>15.833333333333334</v>
      </c>
      <c r="G953" s="3"/>
      <c r="H953" s="3"/>
      <c r="K953" s="3"/>
      <c r="L953" s="3"/>
    </row>
    <row r="954" spans="1:12">
      <c r="A954" s="1">
        <v>951</v>
      </c>
      <c r="B954" s="2">
        <f t="shared" si="31"/>
        <v>15.85</v>
      </c>
      <c r="G954" s="3"/>
      <c r="H954" s="3"/>
      <c r="K954" s="3"/>
      <c r="L954" s="3"/>
    </row>
    <row r="955" spans="1:12">
      <c r="A955" s="1">
        <v>952</v>
      </c>
      <c r="B955" s="2">
        <f t="shared" si="31"/>
        <v>15.866666666666667</v>
      </c>
      <c r="G955" s="3"/>
      <c r="H955" s="3"/>
      <c r="K955" s="3"/>
      <c r="L955" s="3"/>
    </row>
    <row r="956" spans="1:12">
      <c r="A956" s="1">
        <v>953</v>
      </c>
      <c r="B956" s="2">
        <f t="shared" si="31"/>
        <v>15.883333333333333</v>
      </c>
      <c r="G956" s="3"/>
      <c r="H956" s="3"/>
      <c r="K956" s="3"/>
      <c r="L956" s="3"/>
    </row>
    <row r="957" spans="1:12">
      <c r="A957" s="1">
        <v>954</v>
      </c>
      <c r="B957" s="2">
        <f t="shared" si="31"/>
        <v>15.9</v>
      </c>
      <c r="G957" s="3"/>
      <c r="H957" s="3"/>
      <c r="K957" s="3"/>
      <c r="L957" s="3"/>
    </row>
    <row r="958" spans="1:12">
      <c r="A958" s="1">
        <v>955</v>
      </c>
      <c r="B958" s="2">
        <f t="shared" si="31"/>
        <v>15.916666666666666</v>
      </c>
      <c r="G958" s="3"/>
      <c r="H958" s="3"/>
      <c r="K958" s="3"/>
      <c r="L958" s="3"/>
    </row>
    <row r="959" spans="1:12">
      <c r="A959" s="1">
        <v>956</v>
      </c>
      <c r="B959" s="2">
        <f t="shared" si="31"/>
        <v>15.933333333333334</v>
      </c>
      <c r="G959" s="3"/>
      <c r="H959" s="3"/>
      <c r="K959" s="3"/>
      <c r="L959" s="3"/>
    </row>
    <row r="960" spans="1:12">
      <c r="A960" s="1">
        <v>957</v>
      </c>
      <c r="B960" s="2">
        <f t="shared" si="31"/>
        <v>15.95</v>
      </c>
      <c r="G960" s="3"/>
      <c r="H960" s="3"/>
      <c r="K960" s="3"/>
      <c r="L960" s="3"/>
    </row>
    <row r="961" spans="1:12">
      <c r="A961" s="1">
        <v>958</v>
      </c>
      <c r="B961" s="2">
        <f t="shared" si="31"/>
        <v>15.966666666666667</v>
      </c>
      <c r="G961" s="3"/>
      <c r="H961" s="3"/>
      <c r="K961" s="3"/>
      <c r="L961" s="3"/>
    </row>
    <row r="962" spans="1:12">
      <c r="A962" s="1">
        <v>959</v>
      </c>
      <c r="B962" s="2">
        <f t="shared" si="31"/>
        <v>15.983333333333333</v>
      </c>
      <c r="G962" s="3"/>
      <c r="H962" s="3"/>
      <c r="K962" s="3"/>
      <c r="L962" s="3"/>
    </row>
    <row r="963" spans="1:12">
      <c r="A963" s="1">
        <v>960</v>
      </c>
      <c r="B963" s="2">
        <f t="shared" ref="B963:B1026" si="32">A963/60</f>
        <v>16</v>
      </c>
      <c r="G963" s="3"/>
      <c r="H963" s="3"/>
      <c r="K963" s="3"/>
      <c r="L963" s="3"/>
    </row>
    <row r="964" spans="1:12">
      <c r="A964" s="1">
        <v>961</v>
      </c>
      <c r="B964" s="2">
        <f t="shared" si="32"/>
        <v>16.016666666666666</v>
      </c>
      <c r="G964" s="3"/>
      <c r="H964" s="3"/>
      <c r="K964" s="3"/>
      <c r="L964" s="3"/>
    </row>
    <row r="965" spans="1:12">
      <c r="A965" s="1">
        <v>962</v>
      </c>
      <c r="B965" s="2">
        <f t="shared" si="32"/>
        <v>16.033333333333335</v>
      </c>
      <c r="G965" s="3"/>
      <c r="H965" s="3"/>
      <c r="K965" s="3"/>
      <c r="L965" s="3"/>
    </row>
    <row r="966" spans="1:12">
      <c r="A966" s="1">
        <v>963</v>
      </c>
      <c r="B966" s="2">
        <f t="shared" si="32"/>
        <v>16.05</v>
      </c>
      <c r="G966" s="3"/>
      <c r="H966" s="3"/>
      <c r="K966" s="3"/>
      <c r="L966" s="3"/>
    </row>
    <row r="967" spans="1:12">
      <c r="A967" s="1">
        <v>964</v>
      </c>
      <c r="B967" s="2">
        <f t="shared" si="32"/>
        <v>16.066666666666666</v>
      </c>
      <c r="G967" s="3"/>
      <c r="H967" s="3"/>
      <c r="K967" s="3"/>
      <c r="L967" s="3"/>
    </row>
    <row r="968" spans="1:12">
      <c r="A968" s="1">
        <v>965</v>
      </c>
      <c r="B968" s="2">
        <f t="shared" si="32"/>
        <v>16.083333333333332</v>
      </c>
      <c r="G968" s="3"/>
      <c r="H968" s="3"/>
      <c r="K968" s="3"/>
      <c r="L968" s="3"/>
    </row>
    <row r="969" spans="1:12">
      <c r="A969" s="1">
        <v>966</v>
      </c>
      <c r="B969" s="2">
        <f t="shared" si="32"/>
        <v>16.100000000000001</v>
      </c>
      <c r="G969" s="3"/>
      <c r="H969" s="3"/>
      <c r="K969" s="3"/>
      <c r="L969" s="3"/>
    </row>
    <row r="970" spans="1:12">
      <c r="A970" s="1">
        <v>967</v>
      </c>
      <c r="B970" s="2">
        <f t="shared" si="32"/>
        <v>16.116666666666667</v>
      </c>
      <c r="G970" s="3"/>
      <c r="H970" s="3"/>
      <c r="K970" s="3"/>
      <c r="L970" s="3"/>
    </row>
    <row r="971" spans="1:12">
      <c r="A971" s="1">
        <v>968</v>
      </c>
      <c r="B971" s="2">
        <f t="shared" si="32"/>
        <v>16.133333333333333</v>
      </c>
      <c r="G971" s="3"/>
      <c r="H971" s="3"/>
      <c r="K971" s="3"/>
      <c r="L971" s="3"/>
    </row>
    <row r="972" spans="1:12">
      <c r="A972" s="1">
        <v>969</v>
      </c>
      <c r="B972" s="2">
        <f t="shared" si="32"/>
        <v>16.149999999999999</v>
      </c>
      <c r="G972" s="3"/>
      <c r="H972" s="3"/>
      <c r="K972" s="3"/>
      <c r="L972" s="3"/>
    </row>
    <row r="973" spans="1:12">
      <c r="A973" s="1">
        <v>970</v>
      </c>
      <c r="B973" s="2">
        <f t="shared" si="32"/>
        <v>16.166666666666668</v>
      </c>
      <c r="G973" s="3"/>
      <c r="H973" s="3"/>
      <c r="K973" s="3"/>
      <c r="L973" s="3"/>
    </row>
    <row r="974" spans="1:12">
      <c r="A974" s="1">
        <v>971</v>
      </c>
      <c r="B974" s="2">
        <f t="shared" si="32"/>
        <v>16.183333333333334</v>
      </c>
      <c r="G974" s="3"/>
      <c r="H974" s="3"/>
      <c r="K974" s="3"/>
      <c r="L974" s="3"/>
    </row>
    <row r="975" spans="1:12">
      <c r="A975" s="1">
        <v>972</v>
      </c>
      <c r="B975" s="2">
        <f t="shared" si="32"/>
        <v>16.2</v>
      </c>
      <c r="G975" s="3"/>
      <c r="H975" s="3"/>
      <c r="K975" s="3"/>
      <c r="L975" s="3"/>
    </row>
    <row r="976" spans="1:12">
      <c r="A976" s="1">
        <v>973</v>
      </c>
      <c r="B976" s="2">
        <f t="shared" si="32"/>
        <v>16.216666666666665</v>
      </c>
      <c r="G976" s="3"/>
      <c r="H976" s="3"/>
      <c r="K976" s="3"/>
      <c r="L976" s="3"/>
    </row>
    <row r="977" spans="1:12">
      <c r="A977" s="1">
        <v>974</v>
      </c>
      <c r="B977" s="2">
        <f t="shared" si="32"/>
        <v>16.233333333333334</v>
      </c>
      <c r="G977" s="3"/>
      <c r="H977" s="3"/>
      <c r="K977" s="3"/>
      <c r="L977" s="3"/>
    </row>
    <row r="978" spans="1:12">
      <c r="A978" s="1">
        <v>975</v>
      </c>
      <c r="B978" s="2">
        <f t="shared" si="32"/>
        <v>16.25</v>
      </c>
      <c r="G978" s="3"/>
      <c r="H978" s="3"/>
      <c r="K978" s="3"/>
      <c r="L978" s="3"/>
    </row>
    <row r="979" spans="1:12">
      <c r="A979" s="1">
        <v>976</v>
      </c>
      <c r="B979" s="2">
        <f t="shared" si="32"/>
        <v>16.266666666666666</v>
      </c>
      <c r="G979" s="3"/>
      <c r="H979" s="3"/>
      <c r="K979" s="3"/>
      <c r="L979" s="3"/>
    </row>
    <row r="980" spans="1:12">
      <c r="A980" s="1">
        <v>977</v>
      </c>
      <c r="B980" s="2">
        <f t="shared" si="32"/>
        <v>16.283333333333335</v>
      </c>
      <c r="G980" s="3"/>
      <c r="H980" s="3"/>
      <c r="K980" s="3"/>
      <c r="L980" s="3"/>
    </row>
    <row r="981" spans="1:12">
      <c r="A981" s="1">
        <v>978</v>
      </c>
      <c r="B981" s="2">
        <f t="shared" si="32"/>
        <v>16.3</v>
      </c>
      <c r="G981" s="3"/>
      <c r="H981" s="3"/>
      <c r="K981" s="3"/>
      <c r="L981" s="3"/>
    </row>
    <row r="982" spans="1:12">
      <c r="A982" s="1">
        <v>979</v>
      </c>
      <c r="B982" s="2">
        <f t="shared" si="32"/>
        <v>16.316666666666666</v>
      </c>
      <c r="G982" s="3"/>
      <c r="H982" s="3"/>
      <c r="K982" s="3"/>
      <c r="L982" s="3"/>
    </row>
    <row r="983" spans="1:12">
      <c r="A983" s="1">
        <v>980</v>
      </c>
      <c r="B983" s="2">
        <f t="shared" si="32"/>
        <v>16.333333333333332</v>
      </c>
      <c r="G983" s="3"/>
      <c r="H983" s="3"/>
      <c r="K983" s="3"/>
      <c r="L983" s="3"/>
    </row>
    <row r="984" spans="1:12">
      <c r="A984" s="1">
        <v>981</v>
      </c>
      <c r="B984" s="2">
        <f t="shared" si="32"/>
        <v>16.350000000000001</v>
      </c>
      <c r="G984" s="3"/>
      <c r="H984" s="3"/>
      <c r="K984" s="3"/>
      <c r="L984" s="3"/>
    </row>
    <row r="985" spans="1:12">
      <c r="A985" s="1">
        <v>982</v>
      </c>
      <c r="B985" s="2">
        <f t="shared" si="32"/>
        <v>16.366666666666667</v>
      </c>
      <c r="G985" s="3"/>
      <c r="H985" s="3"/>
      <c r="K985" s="3"/>
      <c r="L985" s="3"/>
    </row>
    <row r="986" spans="1:12">
      <c r="A986" s="1">
        <v>983</v>
      </c>
      <c r="B986" s="2">
        <f t="shared" si="32"/>
        <v>16.383333333333333</v>
      </c>
      <c r="G986" s="3"/>
      <c r="H986" s="3"/>
      <c r="K986" s="3"/>
      <c r="L986" s="3"/>
    </row>
    <row r="987" spans="1:12">
      <c r="A987" s="1">
        <v>984</v>
      </c>
      <c r="B987" s="2">
        <f t="shared" si="32"/>
        <v>16.399999999999999</v>
      </c>
      <c r="G987" s="3"/>
      <c r="H987" s="3"/>
      <c r="K987" s="3"/>
      <c r="L987" s="3"/>
    </row>
    <row r="988" spans="1:12">
      <c r="A988" s="1">
        <v>985</v>
      </c>
      <c r="B988" s="2">
        <f t="shared" si="32"/>
        <v>16.416666666666668</v>
      </c>
      <c r="G988" s="3"/>
      <c r="H988" s="3"/>
      <c r="K988" s="3"/>
      <c r="L988" s="3"/>
    </row>
    <row r="989" spans="1:12">
      <c r="A989" s="1">
        <v>986</v>
      </c>
      <c r="B989" s="2">
        <f t="shared" si="32"/>
        <v>16.433333333333334</v>
      </c>
      <c r="G989" s="3"/>
      <c r="H989" s="3"/>
      <c r="K989" s="3"/>
      <c r="L989" s="3"/>
    </row>
    <row r="990" spans="1:12">
      <c r="A990" s="1">
        <v>987</v>
      </c>
      <c r="B990" s="2">
        <f t="shared" si="32"/>
        <v>16.45</v>
      </c>
      <c r="G990" s="3"/>
      <c r="H990" s="3"/>
      <c r="K990" s="3"/>
      <c r="L990" s="3"/>
    </row>
    <row r="991" spans="1:12">
      <c r="A991" s="1">
        <v>988</v>
      </c>
      <c r="B991" s="2">
        <f t="shared" si="32"/>
        <v>16.466666666666665</v>
      </c>
      <c r="G991" s="3"/>
      <c r="H991" s="3"/>
      <c r="K991" s="3"/>
      <c r="L991" s="3"/>
    </row>
    <row r="992" spans="1:12">
      <c r="A992" s="1">
        <v>989</v>
      </c>
      <c r="B992" s="2">
        <f t="shared" si="32"/>
        <v>16.483333333333334</v>
      </c>
      <c r="G992" s="3"/>
      <c r="H992" s="3"/>
      <c r="K992" s="3"/>
      <c r="L992" s="3"/>
    </row>
    <row r="993" spans="1:12">
      <c r="A993" s="1">
        <v>990</v>
      </c>
      <c r="B993" s="2">
        <f t="shared" si="32"/>
        <v>16.5</v>
      </c>
      <c r="G993" s="3"/>
      <c r="H993" s="3"/>
      <c r="K993" s="3"/>
      <c r="L993" s="3"/>
    </row>
    <row r="994" spans="1:12">
      <c r="A994" s="1">
        <v>991</v>
      </c>
      <c r="B994" s="2">
        <f t="shared" si="32"/>
        <v>16.516666666666666</v>
      </c>
      <c r="G994" s="3"/>
      <c r="H994" s="3"/>
      <c r="K994" s="3"/>
      <c r="L994" s="3"/>
    </row>
    <row r="995" spans="1:12">
      <c r="A995" s="1">
        <v>992</v>
      </c>
      <c r="B995" s="2">
        <f t="shared" si="32"/>
        <v>16.533333333333335</v>
      </c>
      <c r="G995" s="3"/>
      <c r="H995" s="3"/>
      <c r="K995" s="3"/>
      <c r="L995" s="3"/>
    </row>
    <row r="996" spans="1:12">
      <c r="A996" s="1">
        <v>993</v>
      </c>
      <c r="B996" s="2">
        <f t="shared" si="32"/>
        <v>16.55</v>
      </c>
      <c r="G996" s="3"/>
      <c r="H996" s="3"/>
      <c r="K996" s="3"/>
      <c r="L996" s="3"/>
    </row>
    <row r="997" spans="1:12">
      <c r="A997" s="1">
        <v>994</v>
      </c>
      <c r="B997" s="2">
        <f t="shared" si="32"/>
        <v>16.566666666666666</v>
      </c>
      <c r="G997" s="3"/>
      <c r="H997" s="3"/>
      <c r="K997" s="3"/>
      <c r="L997" s="3"/>
    </row>
    <row r="998" spans="1:12">
      <c r="A998" s="1">
        <v>995</v>
      </c>
      <c r="B998" s="2">
        <f t="shared" si="32"/>
        <v>16.583333333333332</v>
      </c>
      <c r="G998" s="3"/>
      <c r="H998" s="3"/>
      <c r="K998" s="3"/>
      <c r="L998" s="3"/>
    </row>
    <row r="999" spans="1:12">
      <c r="A999" s="1">
        <v>996</v>
      </c>
      <c r="B999" s="2">
        <f t="shared" si="32"/>
        <v>16.600000000000001</v>
      </c>
      <c r="G999" s="3"/>
      <c r="H999" s="3"/>
      <c r="K999" s="3"/>
      <c r="L999" s="3"/>
    </row>
    <row r="1000" spans="1:12">
      <c r="A1000" s="1">
        <v>997</v>
      </c>
      <c r="B1000" s="2">
        <f t="shared" si="32"/>
        <v>16.616666666666667</v>
      </c>
      <c r="G1000" s="3"/>
      <c r="H1000" s="3"/>
      <c r="K1000" s="3"/>
      <c r="L1000" s="3"/>
    </row>
    <row r="1001" spans="1:12">
      <c r="A1001" s="1">
        <v>998</v>
      </c>
      <c r="B1001" s="2">
        <f t="shared" si="32"/>
        <v>16.633333333333333</v>
      </c>
      <c r="G1001" s="3"/>
      <c r="H1001" s="3"/>
      <c r="K1001" s="3"/>
      <c r="L1001" s="3"/>
    </row>
    <row r="1002" spans="1:12">
      <c r="A1002" s="1">
        <v>999</v>
      </c>
      <c r="B1002" s="2">
        <f t="shared" si="32"/>
        <v>16.649999999999999</v>
      </c>
      <c r="G1002" s="3"/>
      <c r="H1002" s="3"/>
      <c r="K1002" s="3"/>
      <c r="L1002" s="3"/>
    </row>
    <row r="1003" spans="1:12">
      <c r="A1003" s="1">
        <v>1000</v>
      </c>
      <c r="B1003" s="2">
        <f t="shared" si="32"/>
        <v>16.666666666666668</v>
      </c>
      <c r="G1003" s="3"/>
      <c r="H1003" s="3"/>
      <c r="K1003" s="3"/>
      <c r="L1003" s="3"/>
    </row>
    <row r="1004" spans="1:12">
      <c r="A1004" s="1">
        <v>1001</v>
      </c>
      <c r="B1004" s="2">
        <f t="shared" si="32"/>
        <v>16.683333333333334</v>
      </c>
      <c r="G1004" s="3"/>
      <c r="H1004" s="3"/>
      <c r="K1004" s="3"/>
      <c r="L1004" s="3"/>
    </row>
    <row r="1005" spans="1:12">
      <c r="A1005" s="1">
        <v>1002</v>
      </c>
      <c r="B1005" s="2">
        <f t="shared" si="32"/>
        <v>16.7</v>
      </c>
      <c r="G1005" s="3"/>
      <c r="H1005" s="3"/>
      <c r="K1005" s="3"/>
      <c r="L1005" s="3"/>
    </row>
    <row r="1006" spans="1:12">
      <c r="A1006" s="1">
        <v>1003</v>
      </c>
      <c r="B1006" s="2">
        <f t="shared" si="32"/>
        <v>16.716666666666665</v>
      </c>
      <c r="G1006" s="3"/>
      <c r="H1006" s="3"/>
      <c r="K1006" s="3"/>
      <c r="L1006" s="3"/>
    </row>
    <row r="1007" spans="1:12">
      <c r="A1007" s="1">
        <v>1004</v>
      </c>
      <c r="B1007" s="2">
        <f t="shared" si="32"/>
        <v>16.733333333333334</v>
      </c>
      <c r="G1007" s="3"/>
      <c r="H1007" s="3"/>
      <c r="K1007" s="3"/>
      <c r="L1007" s="3"/>
    </row>
    <row r="1008" spans="1:12">
      <c r="A1008" s="1">
        <v>1005</v>
      </c>
      <c r="B1008" s="2">
        <f t="shared" si="32"/>
        <v>16.75</v>
      </c>
      <c r="G1008" s="3"/>
      <c r="H1008" s="3"/>
      <c r="K1008" s="3"/>
      <c r="L1008" s="3"/>
    </row>
    <row r="1009" spans="1:12">
      <c r="A1009" s="1">
        <v>1006</v>
      </c>
      <c r="B1009" s="2">
        <f t="shared" si="32"/>
        <v>16.766666666666666</v>
      </c>
      <c r="G1009" s="3"/>
      <c r="H1009" s="3"/>
      <c r="K1009" s="3"/>
      <c r="L1009" s="3"/>
    </row>
    <row r="1010" spans="1:12">
      <c r="A1010" s="1">
        <v>1007</v>
      </c>
      <c r="B1010" s="2">
        <f t="shared" si="32"/>
        <v>16.783333333333335</v>
      </c>
      <c r="G1010" s="3"/>
      <c r="H1010" s="3"/>
      <c r="K1010" s="3"/>
      <c r="L1010" s="3"/>
    </row>
    <row r="1011" spans="1:12">
      <c r="A1011" s="1">
        <v>1008</v>
      </c>
      <c r="B1011" s="2">
        <f t="shared" si="32"/>
        <v>16.8</v>
      </c>
      <c r="K1011" s="3"/>
      <c r="L1011" s="3"/>
    </row>
    <row r="1012" spans="1:12">
      <c r="A1012" s="1">
        <v>1009</v>
      </c>
      <c r="B1012" s="2">
        <f t="shared" si="32"/>
        <v>16.816666666666666</v>
      </c>
      <c r="K1012" s="3"/>
      <c r="L1012" s="3"/>
    </row>
    <row r="1013" spans="1:12">
      <c r="A1013" s="1">
        <v>1010</v>
      </c>
      <c r="B1013" s="2">
        <f t="shared" si="32"/>
        <v>16.833333333333332</v>
      </c>
      <c r="K1013" s="3"/>
      <c r="L1013" s="3"/>
    </row>
    <row r="1014" spans="1:12">
      <c r="A1014" s="1">
        <v>1011</v>
      </c>
      <c r="B1014" s="2">
        <f t="shared" si="32"/>
        <v>16.850000000000001</v>
      </c>
      <c r="K1014" s="3"/>
      <c r="L1014" s="3"/>
    </row>
    <row r="1015" spans="1:12">
      <c r="A1015" s="1">
        <v>1012</v>
      </c>
      <c r="B1015" s="2">
        <f t="shared" si="32"/>
        <v>16.866666666666667</v>
      </c>
      <c r="K1015" s="3"/>
      <c r="L1015" s="3"/>
    </row>
    <row r="1016" spans="1:12">
      <c r="A1016" s="1">
        <v>1013</v>
      </c>
      <c r="B1016" s="2">
        <f t="shared" si="32"/>
        <v>16.883333333333333</v>
      </c>
      <c r="K1016" s="3"/>
      <c r="L1016" s="3"/>
    </row>
    <row r="1017" spans="1:12">
      <c r="A1017" s="1">
        <v>1014</v>
      </c>
      <c r="B1017" s="2">
        <f t="shared" si="32"/>
        <v>16.899999999999999</v>
      </c>
      <c r="K1017" s="3"/>
      <c r="L1017" s="3"/>
    </row>
    <row r="1018" spans="1:12">
      <c r="A1018" s="1">
        <v>1015</v>
      </c>
      <c r="B1018" s="2">
        <f t="shared" si="32"/>
        <v>16.916666666666668</v>
      </c>
      <c r="K1018" s="3"/>
      <c r="L1018" s="3"/>
    </row>
    <row r="1019" spans="1:12">
      <c r="A1019" s="1">
        <v>1016</v>
      </c>
      <c r="B1019" s="2">
        <f t="shared" si="32"/>
        <v>16.933333333333334</v>
      </c>
      <c r="K1019" s="3"/>
      <c r="L1019" s="3"/>
    </row>
    <row r="1020" spans="1:12">
      <c r="A1020" s="1">
        <v>1017</v>
      </c>
      <c r="B1020" s="2">
        <f t="shared" si="32"/>
        <v>16.95</v>
      </c>
      <c r="K1020" s="3"/>
      <c r="L1020" s="3"/>
    </row>
    <row r="1021" spans="1:12">
      <c r="A1021" s="1">
        <v>1018</v>
      </c>
      <c r="B1021" s="2">
        <f t="shared" si="32"/>
        <v>16.966666666666665</v>
      </c>
      <c r="K1021" s="3"/>
      <c r="L1021" s="3"/>
    </row>
    <row r="1022" spans="1:12">
      <c r="A1022" s="1">
        <v>1019</v>
      </c>
      <c r="B1022" s="2">
        <f t="shared" si="32"/>
        <v>16.983333333333334</v>
      </c>
      <c r="K1022" s="3"/>
      <c r="L1022" s="3"/>
    </row>
    <row r="1023" spans="1:12">
      <c r="A1023" s="1">
        <v>1020</v>
      </c>
      <c r="B1023" s="2">
        <f t="shared" si="32"/>
        <v>17</v>
      </c>
      <c r="K1023" s="3"/>
      <c r="L1023" s="3"/>
    </row>
    <row r="1024" spans="1:12">
      <c r="A1024" s="1">
        <v>1021</v>
      </c>
      <c r="B1024" s="2">
        <f t="shared" si="32"/>
        <v>17.016666666666666</v>
      </c>
      <c r="K1024" s="3"/>
      <c r="L1024" s="3"/>
    </row>
    <row r="1025" spans="1:12">
      <c r="A1025" s="1">
        <v>1022</v>
      </c>
      <c r="B1025" s="2">
        <f t="shared" si="32"/>
        <v>17.033333333333335</v>
      </c>
      <c r="K1025" s="3"/>
      <c r="L1025" s="3"/>
    </row>
    <row r="1026" spans="1:12">
      <c r="A1026" s="1">
        <v>1023</v>
      </c>
      <c r="B1026" s="2">
        <f t="shared" si="32"/>
        <v>17.05</v>
      </c>
      <c r="K1026" s="3"/>
      <c r="L1026" s="3"/>
    </row>
    <row r="1027" spans="1:12">
      <c r="A1027" s="1">
        <v>1024</v>
      </c>
      <c r="B1027" s="2">
        <f t="shared" ref="B1027:B1090" si="33">A1027/60</f>
        <v>17.066666666666666</v>
      </c>
      <c r="K1027" s="3"/>
      <c r="L1027" s="3"/>
    </row>
    <row r="1028" spans="1:12">
      <c r="A1028" s="1">
        <v>1025</v>
      </c>
      <c r="B1028" s="2">
        <f t="shared" si="33"/>
        <v>17.083333333333332</v>
      </c>
      <c r="K1028" s="3"/>
      <c r="L1028" s="3"/>
    </row>
    <row r="1029" spans="1:12">
      <c r="A1029" s="1">
        <v>1026</v>
      </c>
      <c r="B1029" s="2">
        <f t="shared" si="33"/>
        <v>17.100000000000001</v>
      </c>
      <c r="K1029" s="3"/>
      <c r="L1029" s="3"/>
    </row>
    <row r="1030" spans="1:12">
      <c r="A1030" s="1">
        <v>1027</v>
      </c>
      <c r="B1030" s="2">
        <f t="shared" si="33"/>
        <v>17.116666666666667</v>
      </c>
      <c r="K1030" s="3"/>
      <c r="L1030" s="3"/>
    </row>
    <row r="1031" spans="1:12">
      <c r="A1031" s="1">
        <v>1028</v>
      </c>
      <c r="B1031" s="2">
        <f t="shared" si="33"/>
        <v>17.133333333333333</v>
      </c>
      <c r="K1031" s="3"/>
      <c r="L1031" s="3"/>
    </row>
    <row r="1032" spans="1:12">
      <c r="A1032" s="1">
        <v>1029</v>
      </c>
      <c r="B1032" s="2">
        <f t="shared" si="33"/>
        <v>17.149999999999999</v>
      </c>
      <c r="K1032" s="3"/>
      <c r="L1032" s="3"/>
    </row>
    <row r="1033" spans="1:12">
      <c r="A1033" s="1">
        <v>1030</v>
      </c>
      <c r="B1033" s="2">
        <f t="shared" si="33"/>
        <v>17.166666666666668</v>
      </c>
      <c r="K1033" s="3"/>
      <c r="L1033" s="3"/>
    </row>
    <row r="1034" spans="1:12">
      <c r="A1034" s="1">
        <v>1031</v>
      </c>
      <c r="B1034" s="2">
        <f t="shared" si="33"/>
        <v>17.183333333333334</v>
      </c>
      <c r="K1034" s="3"/>
      <c r="L1034" s="3"/>
    </row>
    <row r="1035" spans="1:12">
      <c r="A1035" s="1">
        <v>1032</v>
      </c>
      <c r="B1035" s="2">
        <f t="shared" si="33"/>
        <v>17.2</v>
      </c>
      <c r="K1035" s="3"/>
      <c r="L1035" s="3"/>
    </row>
    <row r="1036" spans="1:12">
      <c r="A1036" s="1">
        <v>1033</v>
      </c>
      <c r="B1036" s="2">
        <f t="shared" si="33"/>
        <v>17.216666666666665</v>
      </c>
      <c r="K1036" s="3"/>
      <c r="L1036" s="3"/>
    </row>
    <row r="1037" spans="1:12">
      <c r="A1037" s="1">
        <v>1034</v>
      </c>
      <c r="B1037" s="2">
        <f t="shared" si="33"/>
        <v>17.233333333333334</v>
      </c>
      <c r="K1037" s="3"/>
      <c r="L1037" s="3"/>
    </row>
    <row r="1038" spans="1:12">
      <c r="A1038" s="1">
        <v>1035</v>
      </c>
      <c r="B1038" s="2">
        <f t="shared" si="33"/>
        <v>17.25</v>
      </c>
      <c r="K1038" s="3"/>
      <c r="L1038" s="3"/>
    </row>
    <row r="1039" spans="1:12">
      <c r="A1039" s="1">
        <v>1036</v>
      </c>
      <c r="B1039" s="2">
        <f t="shared" si="33"/>
        <v>17.266666666666666</v>
      </c>
      <c r="K1039" s="3"/>
      <c r="L1039" s="3"/>
    </row>
    <row r="1040" spans="1:12">
      <c r="A1040" s="1">
        <v>1037</v>
      </c>
      <c r="B1040" s="2">
        <f t="shared" si="33"/>
        <v>17.283333333333335</v>
      </c>
      <c r="K1040" s="3"/>
      <c r="L1040" s="3"/>
    </row>
    <row r="1041" spans="1:12">
      <c r="A1041" s="1">
        <v>1038</v>
      </c>
      <c r="B1041" s="2">
        <f t="shared" si="33"/>
        <v>17.3</v>
      </c>
      <c r="K1041" s="3"/>
      <c r="L1041" s="3"/>
    </row>
    <row r="1042" spans="1:12">
      <c r="A1042" s="1">
        <v>1039</v>
      </c>
      <c r="B1042" s="2">
        <f t="shared" si="33"/>
        <v>17.316666666666666</v>
      </c>
      <c r="K1042" s="3"/>
      <c r="L1042" s="3"/>
    </row>
    <row r="1043" spans="1:12">
      <c r="A1043" s="1">
        <v>1040</v>
      </c>
      <c r="B1043" s="2">
        <f t="shared" si="33"/>
        <v>17.333333333333332</v>
      </c>
      <c r="K1043" s="3"/>
      <c r="L1043" s="3"/>
    </row>
    <row r="1044" spans="1:12">
      <c r="A1044" s="1">
        <v>1041</v>
      </c>
      <c r="B1044" s="2">
        <f t="shared" si="33"/>
        <v>17.350000000000001</v>
      </c>
      <c r="K1044" s="3"/>
      <c r="L1044" s="3"/>
    </row>
    <row r="1045" spans="1:12">
      <c r="A1045" s="1">
        <v>1042</v>
      </c>
      <c r="B1045" s="2">
        <f t="shared" si="33"/>
        <v>17.366666666666667</v>
      </c>
      <c r="K1045" s="3"/>
      <c r="L1045" s="3"/>
    </row>
    <row r="1046" spans="1:12">
      <c r="A1046" s="1">
        <v>1043</v>
      </c>
      <c r="B1046" s="2">
        <f t="shared" si="33"/>
        <v>17.383333333333333</v>
      </c>
      <c r="K1046" s="3"/>
      <c r="L1046" s="3"/>
    </row>
    <row r="1047" spans="1:12">
      <c r="A1047" s="1">
        <v>1044</v>
      </c>
      <c r="B1047" s="2">
        <f t="shared" si="33"/>
        <v>17.399999999999999</v>
      </c>
      <c r="K1047" s="3"/>
      <c r="L1047" s="3"/>
    </row>
    <row r="1048" spans="1:12">
      <c r="A1048" s="1">
        <v>1045</v>
      </c>
      <c r="B1048" s="2">
        <f t="shared" si="33"/>
        <v>17.416666666666668</v>
      </c>
      <c r="K1048" s="3"/>
      <c r="L1048" s="3"/>
    </row>
    <row r="1049" spans="1:12">
      <c r="A1049" s="1">
        <v>1046</v>
      </c>
      <c r="B1049" s="2">
        <f t="shared" si="33"/>
        <v>17.433333333333334</v>
      </c>
      <c r="K1049" s="3"/>
      <c r="L1049" s="3"/>
    </row>
    <row r="1050" spans="1:12">
      <c r="A1050" s="1">
        <v>1047</v>
      </c>
      <c r="B1050" s="2">
        <f t="shared" si="33"/>
        <v>17.45</v>
      </c>
      <c r="K1050" s="3"/>
      <c r="L1050" s="3"/>
    </row>
    <row r="1051" spans="1:12">
      <c r="A1051" s="1">
        <v>1048</v>
      </c>
      <c r="B1051" s="2">
        <f t="shared" si="33"/>
        <v>17.466666666666665</v>
      </c>
      <c r="K1051" s="3"/>
      <c r="L1051" s="3"/>
    </row>
    <row r="1052" spans="1:12">
      <c r="A1052" s="1">
        <v>1049</v>
      </c>
      <c r="B1052" s="2">
        <f t="shared" si="33"/>
        <v>17.483333333333334</v>
      </c>
      <c r="K1052" s="3"/>
      <c r="L1052" s="3"/>
    </row>
    <row r="1053" spans="1:12">
      <c r="A1053" s="1">
        <v>1050</v>
      </c>
      <c r="B1053" s="2">
        <f t="shared" si="33"/>
        <v>17.5</v>
      </c>
      <c r="K1053" s="3"/>
      <c r="L1053" s="3"/>
    </row>
    <row r="1054" spans="1:12">
      <c r="A1054" s="1">
        <v>1051</v>
      </c>
      <c r="B1054" s="2">
        <f t="shared" si="33"/>
        <v>17.516666666666666</v>
      </c>
      <c r="K1054" s="3"/>
      <c r="L1054" s="3"/>
    </row>
    <row r="1055" spans="1:12">
      <c r="A1055" s="1">
        <v>1052</v>
      </c>
      <c r="B1055" s="2">
        <f t="shared" si="33"/>
        <v>17.533333333333335</v>
      </c>
      <c r="K1055" s="3"/>
      <c r="L1055" s="3"/>
    </row>
    <row r="1056" spans="1:12">
      <c r="A1056" s="1">
        <v>1053</v>
      </c>
      <c r="B1056" s="2">
        <f t="shared" si="33"/>
        <v>17.55</v>
      </c>
      <c r="K1056" s="3"/>
      <c r="L1056" s="3"/>
    </row>
    <row r="1057" spans="1:12">
      <c r="A1057" s="1">
        <v>1054</v>
      </c>
      <c r="B1057" s="2">
        <f t="shared" si="33"/>
        <v>17.566666666666666</v>
      </c>
      <c r="K1057" s="3"/>
      <c r="L1057" s="3"/>
    </row>
    <row r="1058" spans="1:12">
      <c r="A1058" s="1">
        <v>1055</v>
      </c>
      <c r="B1058" s="2">
        <f t="shared" si="33"/>
        <v>17.583333333333332</v>
      </c>
      <c r="K1058" s="3"/>
      <c r="L1058" s="3"/>
    </row>
    <row r="1059" spans="1:12">
      <c r="A1059" s="1">
        <v>1056</v>
      </c>
      <c r="B1059" s="2">
        <f t="shared" si="33"/>
        <v>17.600000000000001</v>
      </c>
      <c r="K1059" s="3"/>
      <c r="L1059" s="3"/>
    </row>
    <row r="1060" spans="1:12">
      <c r="A1060" s="1">
        <v>1057</v>
      </c>
      <c r="B1060" s="2">
        <f t="shared" si="33"/>
        <v>17.616666666666667</v>
      </c>
      <c r="K1060" s="3"/>
      <c r="L1060" s="3"/>
    </row>
    <row r="1061" spans="1:12">
      <c r="A1061" s="1">
        <v>1058</v>
      </c>
      <c r="B1061" s="2">
        <f t="shared" si="33"/>
        <v>17.633333333333333</v>
      </c>
      <c r="K1061" s="3"/>
      <c r="L1061" s="3"/>
    </row>
    <row r="1062" spans="1:12">
      <c r="A1062" s="1">
        <v>1059</v>
      </c>
      <c r="B1062" s="2">
        <f t="shared" si="33"/>
        <v>17.649999999999999</v>
      </c>
      <c r="K1062" s="3"/>
      <c r="L1062" s="3"/>
    </row>
    <row r="1063" spans="1:12">
      <c r="A1063" s="1">
        <v>1060</v>
      </c>
      <c r="B1063" s="2">
        <f t="shared" si="33"/>
        <v>17.666666666666668</v>
      </c>
      <c r="K1063" s="3"/>
      <c r="L1063" s="3"/>
    </row>
    <row r="1064" spans="1:12">
      <c r="A1064" s="1">
        <v>1061</v>
      </c>
      <c r="B1064" s="2">
        <f t="shared" si="33"/>
        <v>17.683333333333334</v>
      </c>
      <c r="K1064" s="3"/>
      <c r="L1064" s="3"/>
    </row>
    <row r="1065" spans="1:12">
      <c r="A1065" s="1">
        <v>1062</v>
      </c>
      <c r="B1065" s="2">
        <f t="shared" si="33"/>
        <v>17.7</v>
      </c>
      <c r="K1065" s="3"/>
      <c r="L1065" s="3"/>
    </row>
    <row r="1066" spans="1:12">
      <c r="A1066" s="1">
        <v>1063</v>
      </c>
      <c r="B1066" s="2">
        <f t="shared" si="33"/>
        <v>17.716666666666665</v>
      </c>
      <c r="K1066" s="3"/>
      <c r="L1066" s="3"/>
    </row>
    <row r="1067" spans="1:12">
      <c r="A1067" s="1">
        <v>1064</v>
      </c>
      <c r="B1067" s="2">
        <f t="shared" si="33"/>
        <v>17.733333333333334</v>
      </c>
      <c r="K1067" s="3"/>
      <c r="L1067" s="3"/>
    </row>
    <row r="1068" spans="1:12">
      <c r="A1068" s="1">
        <v>1065</v>
      </c>
      <c r="B1068" s="2">
        <f t="shared" si="33"/>
        <v>17.75</v>
      </c>
      <c r="K1068" s="3"/>
      <c r="L1068" s="3"/>
    </row>
    <row r="1069" spans="1:12">
      <c r="A1069" s="1">
        <v>1066</v>
      </c>
      <c r="B1069" s="2">
        <f t="shared" si="33"/>
        <v>17.766666666666666</v>
      </c>
      <c r="K1069" s="3"/>
      <c r="L1069" s="3"/>
    </row>
    <row r="1070" spans="1:12">
      <c r="A1070" s="1">
        <v>1067</v>
      </c>
      <c r="B1070" s="2">
        <f t="shared" si="33"/>
        <v>17.783333333333335</v>
      </c>
      <c r="K1070" s="3"/>
      <c r="L1070" s="3"/>
    </row>
    <row r="1071" spans="1:12">
      <c r="A1071" s="1">
        <v>1068</v>
      </c>
      <c r="B1071" s="2">
        <f t="shared" si="33"/>
        <v>17.8</v>
      </c>
      <c r="K1071" s="3"/>
      <c r="L1071" s="3"/>
    </row>
    <row r="1072" spans="1:12">
      <c r="A1072" s="1">
        <v>1069</v>
      </c>
      <c r="B1072" s="2">
        <f t="shared" si="33"/>
        <v>17.816666666666666</v>
      </c>
      <c r="K1072" s="3"/>
      <c r="L1072" s="3"/>
    </row>
    <row r="1073" spans="1:12">
      <c r="A1073" s="1">
        <v>1070</v>
      </c>
      <c r="B1073" s="2">
        <f t="shared" si="33"/>
        <v>17.833333333333332</v>
      </c>
      <c r="K1073" s="3"/>
      <c r="L1073" s="3"/>
    </row>
    <row r="1074" spans="1:12">
      <c r="A1074" s="1">
        <v>1071</v>
      </c>
      <c r="B1074" s="2">
        <f t="shared" si="33"/>
        <v>17.850000000000001</v>
      </c>
      <c r="K1074" s="3"/>
      <c r="L1074" s="3"/>
    </row>
    <row r="1075" spans="1:12">
      <c r="A1075" s="1">
        <v>1072</v>
      </c>
      <c r="B1075" s="2">
        <f t="shared" si="33"/>
        <v>17.866666666666667</v>
      </c>
      <c r="K1075" s="3"/>
      <c r="L1075" s="3"/>
    </row>
    <row r="1076" spans="1:12">
      <c r="A1076" s="1">
        <v>1073</v>
      </c>
      <c r="B1076" s="2">
        <f t="shared" si="33"/>
        <v>17.883333333333333</v>
      </c>
      <c r="K1076" s="3"/>
      <c r="L1076" s="3"/>
    </row>
    <row r="1077" spans="1:12">
      <c r="A1077" s="1">
        <v>1074</v>
      </c>
      <c r="B1077" s="2">
        <f t="shared" si="33"/>
        <v>17.899999999999999</v>
      </c>
      <c r="K1077" s="3"/>
      <c r="L1077" s="3"/>
    </row>
    <row r="1078" spans="1:12">
      <c r="A1078" s="1">
        <v>1075</v>
      </c>
      <c r="B1078" s="2">
        <f t="shared" si="33"/>
        <v>17.916666666666668</v>
      </c>
      <c r="K1078" s="3"/>
      <c r="L1078" s="3"/>
    </row>
    <row r="1079" spans="1:12">
      <c r="A1079" s="1">
        <v>1076</v>
      </c>
      <c r="B1079" s="2">
        <f t="shared" si="33"/>
        <v>17.933333333333334</v>
      </c>
      <c r="K1079" s="3"/>
      <c r="L1079" s="3"/>
    </row>
    <row r="1080" spans="1:12">
      <c r="A1080" s="1">
        <v>1077</v>
      </c>
      <c r="B1080" s="2">
        <f t="shared" si="33"/>
        <v>17.95</v>
      </c>
      <c r="K1080" s="3"/>
      <c r="L1080" s="3"/>
    </row>
    <row r="1081" spans="1:12">
      <c r="A1081" s="1">
        <v>1078</v>
      </c>
      <c r="B1081" s="2">
        <f t="shared" si="33"/>
        <v>17.966666666666665</v>
      </c>
      <c r="K1081" s="3"/>
      <c r="L1081" s="3"/>
    </row>
    <row r="1082" spans="1:12">
      <c r="A1082" s="1">
        <v>1079</v>
      </c>
      <c r="B1082" s="2">
        <f t="shared" si="33"/>
        <v>17.983333333333334</v>
      </c>
      <c r="K1082" s="3"/>
      <c r="L1082" s="3"/>
    </row>
    <row r="1083" spans="1:12">
      <c r="A1083" s="1">
        <v>1080</v>
      </c>
      <c r="B1083" s="2">
        <f t="shared" si="33"/>
        <v>18</v>
      </c>
      <c r="K1083" s="3"/>
      <c r="L1083" s="3"/>
    </row>
    <row r="1084" spans="1:12">
      <c r="A1084" s="1">
        <v>1081</v>
      </c>
      <c r="B1084" s="2">
        <f t="shared" si="33"/>
        <v>18.016666666666666</v>
      </c>
      <c r="K1084" s="3"/>
      <c r="L1084" s="3"/>
    </row>
    <row r="1085" spans="1:12">
      <c r="A1085" s="1">
        <v>1082</v>
      </c>
      <c r="B1085" s="2">
        <f t="shared" si="33"/>
        <v>18.033333333333335</v>
      </c>
      <c r="K1085" s="3"/>
      <c r="L1085" s="3"/>
    </row>
    <row r="1086" spans="1:12">
      <c r="A1086" s="1">
        <v>1083</v>
      </c>
      <c r="B1086" s="2">
        <f t="shared" si="33"/>
        <v>18.05</v>
      </c>
      <c r="K1086" s="3"/>
      <c r="L1086" s="3"/>
    </row>
    <row r="1087" spans="1:12">
      <c r="A1087" s="1">
        <v>1084</v>
      </c>
      <c r="B1087" s="2">
        <f t="shared" si="33"/>
        <v>18.066666666666666</v>
      </c>
      <c r="K1087" s="3"/>
      <c r="L1087" s="3"/>
    </row>
    <row r="1088" spans="1:12">
      <c r="A1088" s="1">
        <v>1085</v>
      </c>
      <c r="B1088" s="2">
        <f t="shared" si="33"/>
        <v>18.083333333333332</v>
      </c>
      <c r="K1088" s="3"/>
      <c r="L1088" s="3"/>
    </row>
    <row r="1089" spans="1:12">
      <c r="A1089" s="1">
        <v>1086</v>
      </c>
      <c r="B1089" s="2">
        <f t="shared" si="33"/>
        <v>18.100000000000001</v>
      </c>
      <c r="K1089" s="3"/>
      <c r="L1089" s="3"/>
    </row>
    <row r="1090" spans="1:12">
      <c r="A1090" s="1">
        <v>1087</v>
      </c>
      <c r="B1090" s="2">
        <f t="shared" si="33"/>
        <v>18.116666666666667</v>
      </c>
      <c r="K1090" s="3"/>
      <c r="L1090" s="3"/>
    </row>
    <row r="1091" spans="1:12">
      <c r="A1091" s="1">
        <v>1088</v>
      </c>
      <c r="B1091" s="2">
        <f t="shared" ref="B1091:B1154" si="34">A1091/60</f>
        <v>18.133333333333333</v>
      </c>
      <c r="K1091" s="3"/>
      <c r="L1091" s="3"/>
    </row>
    <row r="1092" spans="1:12">
      <c r="A1092" s="1">
        <v>1089</v>
      </c>
      <c r="B1092" s="2">
        <f t="shared" si="34"/>
        <v>18.149999999999999</v>
      </c>
      <c r="K1092" s="3"/>
      <c r="L1092" s="3"/>
    </row>
    <row r="1093" spans="1:12">
      <c r="A1093" s="1">
        <v>1090</v>
      </c>
      <c r="B1093" s="2">
        <f t="shared" si="34"/>
        <v>18.166666666666668</v>
      </c>
      <c r="K1093" s="3"/>
      <c r="L1093" s="3"/>
    </row>
    <row r="1094" spans="1:12">
      <c r="A1094" s="1">
        <v>1091</v>
      </c>
      <c r="B1094" s="2">
        <f t="shared" si="34"/>
        <v>18.183333333333334</v>
      </c>
      <c r="K1094" s="3"/>
      <c r="L1094" s="3"/>
    </row>
    <row r="1095" spans="1:12">
      <c r="A1095" s="1">
        <v>1092</v>
      </c>
      <c r="B1095" s="2">
        <f t="shared" si="34"/>
        <v>18.2</v>
      </c>
      <c r="K1095" s="3"/>
      <c r="L1095" s="3"/>
    </row>
    <row r="1096" spans="1:12">
      <c r="A1096" s="1">
        <v>1093</v>
      </c>
      <c r="B1096" s="2">
        <f t="shared" si="34"/>
        <v>18.216666666666665</v>
      </c>
      <c r="K1096" s="3"/>
      <c r="L1096" s="3"/>
    </row>
    <row r="1097" spans="1:12">
      <c r="A1097" s="1">
        <v>1094</v>
      </c>
      <c r="B1097" s="2">
        <f t="shared" si="34"/>
        <v>18.233333333333334</v>
      </c>
      <c r="K1097" s="3"/>
      <c r="L1097" s="3"/>
    </row>
    <row r="1098" spans="1:12">
      <c r="A1098" s="1">
        <v>1095</v>
      </c>
      <c r="B1098" s="2">
        <f t="shared" si="34"/>
        <v>18.25</v>
      </c>
      <c r="K1098" s="3"/>
      <c r="L1098" s="3"/>
    </row>
    <row r="1099" spans="1:12">
      <c r="A1099" s="1">
        <v>1096</v>
      </c>
      <c r="B1099" s="2">
        <f t="shared" si="34"/>
        <v>18.266666666666666</v>
      </c>
      <c r="K1099" s="3"/>
      <c r="L1099" s="3"/>
    </row>
    <row r="1100" spans="1:12">
      <c r="A1100" s="1">
        <v>1097</v>
      </c>
      <c r="B1100" s="2">
        <f t="shared" si="34"/>
        <v>18.283333333333335</v>
      </c>
      <c r="K1100" s="3"/>
      <c r="L1100" s="3"/>
    </row>
    <row r="1101" spans="1:12">
      <c r="A1101" s="1">
        <v>1098</v>
      </c>
      <c r="B1101" s="2">
        <f t="shared" si="34"/>
        <v>18.3</v>
      </c>
      <c r="K1101" s="3"/>
      <c r="L1101" s="3"/>
    </row>
    <row r="1102" spans="1:12">
      <c r="A1102" s="1">
        <v>1099</v>
      </c>
      <c r="B1102" s="2">
        <f t="shared" si="34"/>
        <v>18.316666666666666</v>
      </c>
      <c r="K1102" s="3"/>
      <c r="L1102" s="3"/>
    </row>
    <row r="1103" spans="1:12">
      <c r="A1103" s="1">
        <v>1100</v>
      </c>
      <c r="B1103" s="2">
        <f t="shared" si="34"/>
        <v>18.333333333333332</v>
      </c>
      <c r="K1103" s="3"/>
      <c r="L1103" s="3"/>
    </row>
    <row r="1104" spans="1:12">
      <c r="A1104" s="1">
        <v>1101</v>
      </c>
      <c r="B1104" s="2">
        <f t="shared" si="34"/>
        <v>18.350000000000001</v>
      </c>
      <c r="K1104" s="3"/>
      <c r="L1104" s="3"/>
    </row>
    <row r="1105" spans="1:12">
      <c r="A1105" s="1">
        <v>1102</v>
      </c>
      <c r="B1105" s="2">
        <f t="shared" si="34"/>
        <v>18.366666666666667</v>
      </c>
      <c r="K1105" s="3"/>
      <c r="L1105" s="3"/>
    </row>
    <row r="1106" spans="1:12">
      <c r="A1106" s="1">
        <v>1103</v>
      </c>
      <c r="B1106" s="2">
        <f t="shared" si="34"/>
        <v>18.383333333333333</v>
      </c>
      <c r="K1106" s="3"/>
      <c r="L1106" s="3"/>
    </row>
    <row r="1107" spans="1:12">
      <c r="A1107" s="1">
        <v>1104</v>
      </c>
      <c r="B1107" s="2">
        <f t="shared" si="34"/>
        <v>18.399999999999999</v>
      </c>
      <c r="K1107" s="3"/>
      <c r="L1107" s="3"/>
    </row>
    <row r="1108" spans="1:12">
      <c r="A1108" s="1">
        <v>1105</v>
      </c>
      <c r="B1108" s="2">
        <f t="shared" si="34"/>
        <v>18.416666666666668</v>
      </c>
      <c r="K1108" s="3"/>
      <c r="L1108" s="3"/>
    </row>
    <row r="1109" spans="1:12">
      <c r="A1109" s="1">
        <v>1106</v>
      </c>
      <c r="B1109" s="2">
        <f t="shared" si="34"/>
        <v>18.433333333333334</v>
      </c>
      <c r="K1109" s="3"/>
      <c r="L1109" s="3"/>
    </row>
    <row r="1110" spans="1:12">
      <c r="A1110" s="1">
        <v>1107</v>
      </c>
      <c r="B1110" s="2">
        <f t="shared" si="34"/>
        <v>18.45</v>
      </c>
      <c r="K1110" s="3"/>
      <c r="L1110" s="3"/>
    </row>
    <row r="1111" spans="1:12">
      <c r="A1111" s="1">
        <v>1108</v>
      </c>
      <c r="B1111" s="2">
        <f t="shared" si="34"/>
        <v>18.466666666666665</v>
      </c>
      <c r="K1111" s="3"/>
      <c r="L1111" s="3"/>
    </row>
    <row r="1112" spans="1:12">
      <c r="A1112" s="1">
        <v>1109</v>
      </c>
      <c r="B1112" s="2">
        <f t="shared" si="34"/>
        <v>18.483333333333334</v>
      </c>
      <c r="K1112" s="3"/>
      <c r="L1112" s="3"/>
    </row>
    <row r="1113" spans="1:12">
      <c r="A1113" s="1">
        <v>1110</v>
      </c>
      <c r="B1113" s="2">
        <f t="shared" si="34"/>
        <v>18.5</v>
      </c>
      <c r="K1113" s="3"/>
      <c r="L1113" s="3"/>
    </row>
    <row r="1114" spans="1:12">
      <c r="A1114" s="1">
        <v>1111</v>
      </c>
      <c r="B1114" s="2">
        <f t="shared" si="34"/>
        <v>18.516666666666666</v>
      </c>
      <c r="K1114" s="3"/>
      <c r="L1114" s="3"/>
    </row>
    <row r="1115" spans="1:12">
      <c r="A1115" s="1">
        <v>1112</v>
      </c>
      <c r="B1115" s="2">
        <f t="shared" si="34"/>
        <v>18.533333333333335</v>
      </c>
      <c r="K1115" s="3"/>
      <c r="L1115" s="3"/>
    </row>
    <row r="1116" spans="1:12">
      <c r="A1116" s="1">
        <v>1113</v>
      </c>
      <c r="B1116" s="2">
        <f t="shared" si="34"/>
        <v>18.55</v>
      </c>
      <c r="K1116" s="3"/>
      <c r="L1116" s="3"/>
    </row>
    <row r="1117" spans="1:12">
      <c r="A1117" s="1">
        <v>1114</v>
      </c>
      <c r="B1117" s="2">
        <f t="shared" si="34"/>
        <v>18.566666666666666</v>
      </c>
      <c r="K1117" s="3"/>
      <c r="L1117" s="3"/>
    </row>
    <row r="1118" spans="1:12">
      <c r="A1118" s="1">
        <v>1115</v>
      </c>
      <c r="B1118" s="2">
        <f t="shared" si="34"/>
        <v>18.583333333333332</v>
      </c>
      <c r="K1118" s="3"/>
      <c r="L1118" s="3"/>
    </row>
    <row r="1119" spans="1:12">
      <c r="A1119" s="1">
        <v>1116</v>
      </c>
      <c r="B1119" s="2">
        <f t="shared" si="34"/>
        <v>18.600000000000001</v>
      </c>
      <c r="K1119" s="3"/>
      <c r="L1119" s="3"/>
    </row>
    <row r="1120" spans="1:12">
      <c r="A1120" s="1">
        <v>1117</v>
      </c>
      <c r="B1120" s="2">
        <f t="shared" si="34"/>
        <v>18.616666666666667</v>
      </c>
      <c r="K1120" s="3"/>
      <c r="L1120" s="3"/>
    </row>
    <row r="1121" spans="1:12">
      <c r="A1121" s="1">
        <v>1118</v>
      </c>
      <c r="B1121" s="2">
        <f t="shared" si="34"/>
        <v>18.633333333333333</v>
      </c>
      <c r="K1121" s="3"/>
      <c r="L1121" s="3"/>
    </row>
    <row r="1122" spans="1:12">
      <c r="A1122" s="1">
        <v>1119</v>
      </c>
      <c r="B1122" s="2">
        <f t="shared" si="34"/>
        <v>18.649999999999999</v>
      </c>
      <c r="K1122" s="3"/>
      <c r="L1122" s="3"/>
    </row>
    <row r="1123" spans="1:12">
      <c r="A1123" s="1">
        <v>1120</v>
      </c>
      <c r="B1123" s="2">
        <f t="shared" si="34"/>
        <v>18.666666666666668</v>
      </c>
      <c r="K1123" s="3"/>
      <c r="L1123" s="3"/>
    </row>
    <row r="1124" spans="1:12">
      <c r="A1124" s="1">
        <v>1121</v>
      </c>
      <c r="B1124" s="2">
        <f t="shared" si="34"/>
        <v>18.683333333333334</v>
      </c>
      <c r="K1124" s="3"/>
      <c r="L1124" s="3"/>
    </row>
    <row r="1125" spans="1:12">
      <c r="A1125" s="1">
        <v>1122</v>
      </c>
      <c r="B1125" s="2">
        <f t="shared" si="34"/>
        <v>18.7</v>
      </c>
      <c r="K1125" s="3"/>
      <c r="L1125" s="3"/>
    </row>
    <row r="1126" spans="1:12">
      <c r="A1126" s="1">
        <v>1123</v>
      </c>
      <c r="B1126" s="2">
        <f t="shared" si="34"/>
        <v>18.716666666666665</v>
      </c>
      <c r="K1126" s="3"/>
      <c r="L1126" s="3"/>
    </row>
    <row r="1127" spans="1:12">
      <c r="A1127" s="1">
        <v>1124</v>
      </c>
      <c r="B1127" s="2">
        <f t="shared" si="34"/>
        <v>18.733333333333334</v>
      </c>
      <c r="K1127" s="3"/>
      <c r="L1127" s="3"/>
    </row>
    <row r="1128" spans="1:12">
      <c r="A1128" s="1">
        <v>1125</v>
      </c>
      <c r="B1128" s="2">
        <f t="shared" si="34"/>
        <v>18.75</v>
      </c>
      <c r="K1128" s="3"/>
      <c r="L1128" s="3"/>
    </row>
    <row r="1129" spans="1:12">
      <c r="A1129" s="1">
        <v>1126</v>
      </c>
      <c r="B1129" s="2">
        <f t="shared" si="34"/>
        <v>18.766666666666666</v>
      </c>
      <c r="K1129" s="3"/>
      <c r="L1129" s="3"/>
    </row>
    <row r="1130" spans="1:12">
      <c r="A1130" s="1">
        <v>1127</v>
      </c>
      <c r="B1130" s="2">
        <f t="shared" si="34"/>
        <v>18.783333333333335</v>
      </c>
      <c r="K1130" s="3"/>
      <c r="L1130" s="3"/>
    </row>
    <row r="1131" spans="1:12">
      <c r="A1131" s="1">
        <v>1128</v>
      </c>
      <c r="B1131" s="2">
        <f t="shared" si="34"/>
        <v>18.8</v>
      </c>
      <c r="K1131" s="3"/>
      <c r="L1131" s="3"/>
    </row>
    <row r="1132" spans="1:12">
      <c r="A1132" s="1">
        <v>1129</v>
      </c>
      <c r="B1132" s="2">
        <f t="shared" si="34"/>
        <v>18.816666666666666</v>
      </c>
      <c r="K1132" s="3"/>
      <c r="L1132" s="3"/>
    </row>
    <row r="1133" spans="1:12">
      <c r="A1133" s="1">
        <v>1130</v>
      </c>
      <c r="B1133" s="2">
        <f t="shared" si="34"/>
        <v>18.833333333333332</v>
      </c>
      <c r="K1133" s="3"/>
      <c r="L1133" s="3"/>
    </row>
    <row r="1134" spans="1:12">
      <c r="A1134" s="1">
        <v>1131</v>
      </c>
      <c r="B1134" s="2">
        <f t="shared" si="34"/>
        <v>18.850000000000001</v>
      </c>
      <c r="K1134" s="3"/>
      <c r="L1134" s="3"/>
    </row>
    <row r="1135" spans="1:12">
      <c r="A1135" s="1">
        <v>1132</v>
      </c>
      <c r="B1135" s="2">
        <f t="shared" si="34"/>
        <v>18.866666666666667</v>
      </c>
      <c r="K1135" s="3"/>
      <c r="L1135" s="3"/>
    </row>
    <row r="1136" spans="1:12">
      <c r="A1136" s="1">
        <v>1133</v>
      </c>
      <c r="B1136" s="2">
        <f t="shared" si="34"/>
        <v>18.883333333333333</v>
      </c>
      <c r="K1136" s="3"/>
      <c r="L1136" s="3"/>
    </row>
    <row r="1137" spans="1:12">
      <c r="A1137" s="1">
        <v>1134</v>
      </c>
      <c r="B1137" s="2">
        <f t="shared" si="34"/>
        <v>18.899999999999999</v>
      </c>
      <c r="K1137" s="3"/>
      <c r="L1137" s="3"/>
    </row>
    <row r="1138" spans="1:12">
      <c r="A1138" s="1">
        <v>1135</v>
      </c>
      <c r="B1138" s="2">
        <f t="shared" si="34"/>
        <v>18.916666666666668</v>
      </c>
      <c r="K1138" s="3"/>
      <c r="L1138" s="3"/>
    </row>
    <row r="1139" spans="1:12">
      <c r="A1139" s="1">
        <v>1136</v>
      </c>
      <c r="B1139" s="2">
        <f t="shared" si="34"/>
        <v>18.933333333333334</v>
      </c>
      <c r="K1139" s="3"/>
      <c r="L1139" s="3"/>
    </row>
    <row r="1140" spans="1:12">
      <c r="A1140" s="1">
        <v>1137</v>
      </c>
      <c r="B1140" s="2">
        <f t="shared" si="34"/>
        <v>18.95</v>
      </c>
      <c r="K1140" s="3"/>
      <c r="L1140" s="3"/>
    </row>
    <row r="1141" spans="1:12">
      <c r="A1141" s="1">
        <v>1138</v>
      </c>
      <c r="B1141" s="2">
        <f t="shared" si="34"/>
        <v>18.966666666666665</v>
      </c>
      <c r="K1141" s="3"/>
      <c r="L1141" s="3"/>
    </row>
    <row r="1142" spans="1:12">
      <c r="A1142" s="1">
        <v>1139</v>
      </c>
      <c r="B1142" s="2">
        <f t="shared" si="34"/>
        <v>18.983333333333334</v>
      </c>
    </row>
    <row r="1143" spans="1:12">
      <c r="A1143" s="1">
        <v>1140</v>
      </c>
      <c r="B1143" s="2">
        <f t="shared" si="34"/>
        <v>19</v>
      </c>
    </row>
    <row r="1144" spans="1:12">
      <c r="A1144" s="1">
        <v>1141</v>
      </c>
      <c r="B1144" s="2">
        <f t="shared" si="34"/>
        <v>19.016666666666666</v>
      </c>
    </row>
    <row r="1145" spans="1:12">
      <c r="A1145" s="1">
        <v>1142</v>
      </c>
      <c r="B1145" s="2">
        <f t="shared" si="34"/>
        <v>19.033333333333335</v>
      </c>
    </row>
    <row r="1146" spans="1:12">
      <c r="A1146" s="1">
        <v>1143</v>
      </c>
      <c r="B1146" s="2">
        <f t="shared" si="34"/>
        <v>19.05</v>
      </c>
    </row>
    <row r="1147" spans="1:12">
      <c r="A1147" s="1">
        <v>1144</v>
      </c>
      <c r="B1147" s="2">
        <f t="shared" si="34"/>
        <v>19.066666666666666</v>
      </c>
    </row>
    <row r="1148" spans="1:12">
      <c r="A1148" s="1">
        <v>1145</v>
      </c>
      <c r="B1148" s="2">
        <f t="shared" si="34"/>
        <v>19.083333333333332</v>
      </c>
    </row>
    <row r="1149" spans="1:12">
      <c r="A1149" s="1">
        <v>1146</v>
      </c>
      <c r="B1149" s="2">
        <f t="shared" si="34"/>
        <v>19.100000000000001</v>
      </c>
    </row>
    <row r="1150" spans="1:12">
      <c r="A1150" s="1">
        <v>1147</v>
      </c>
      <c r="B1150" s="2">
        <f t="shared" si="34"/>
        <v>19.116666666666667</v>
      </c>
    </row>
    <row r="1151" spans="1:12">
      <c r="A1151" s="1">
        <v>1148</v>
      </c>
      <c r="B1151" s="2">
        <f t="shared" si="34"/>
        <v>19.133333333333333</v>
      </c>
    </row>
    <row r="1152" spans="1:12">
      <c r="A1152" s="1">
        <v>1149</v>
      </c>
      <c r="B1152" s="2">
        <f t="shared" si="34"/>
        <v>19.149999999999999</v>
      </c>
    </row>
    <row r="1153" spans="1:2">
      <c r="A1153" s="1">
        <v>1150</v>
      </c>
      <c r="B1153" s="2">
        <f t="shared" si="34"/>
        <v>19.166666666666668</v>
      </c>
    </row>
    <row r="1154" spans="1:2">
      <c r="A1154" s="1">
        <v>1151</v>
      </c>
      <c r="B1154" s="2">
        <f t="shared" si="34"/>
        <v>19.183333333333334</v>
      </c>
    </row>
    <row r="1155" spans="1:2">
      <c r="A1155" s="1">
        <v>1152</v>
      </c>
      <c r="B1155" s="2">
        <f t="shared" ref="B1155:B1218" si="35">A1155/60</f>
        <v>19.2</v>
      </c>
    </row>
    <row r="1156" spans="1:2">
      <c r="A1156" s="1">
        <v>1153</v>
      </c>
      <c r="B1156" s="2">
        <f t="shared" si="35"/>
        <v>19.216666666666665</v>
      </c>
    </row>
    <row r="1157" spans="1:2">
      <c r="A1157" s="1">
        <v>1154</v>
      </c>
      <c r="B1157" s="2">
        <f t="shared" si="35"/>
        <v>19.233333333333334</v>
      </c>
    </row>
    <row r="1158" spans="1:2">
      <c r="A1158" s="1">
        <v>1155</v>
      </c>
      <c r="B1158" s="2">
        <f t="shared" si="35"/>
        <v>19.25</v>
      </c>
    </row>
    <row r="1159" spans="1:2">
      <c r="A1159" s="1">
        <v>1156</v>
      </c>
      <c r="B1159" s="2">
        <f t="shared" si="35"/>
        <v>19.266666666666666</v>
      </c>
    </row>
    <row r="1160" spans="1:2">
      <c r="A1160" s="1">
        <v>1157</v>
      </c>
      <c r="B1160" s="2">
        <f t="shared" si="35"/>
        <v>19.283333333333335</v>
      </c>
    </row>
    <row r="1161" spans="1:2">
      <c r="A1161" s="1">
        <v>1158</v>
      </c>
      <c r="B1161" s="2">
        <f t="shared" si="35"/>
        <v>19.3</v>
      </c>
    </row>
    <row r="1162" spans="1:2">
      <c r="A1162" s="1">
        <v>1159</v>
      </c>
      <c r="B1162" s="2">
        <f t="shared" si="35"/>
        <v>19.316666666666666</v>
      </c>
    </row>
    <row r="1163" spans="1:2">
      <c r="A1163" s="1">
        <v>1160</v>
      </c>
      <c r="B1163" s="2">
        <f t="shared" si="35"/>
        <v>19.333333333333332</v>
      </c>
    </row>
    <row r="1164" spans="1:2">
      <c r="A1164" s="1">
        <v>1161</v>
      </c>
      <c r="B1164" s="2">
        <f t="shared" si="35"/>
        <v>19.350000000000001</v>
      </c>
    </row>
    <row r="1165" spans="1:2">
      <c r="A1165" s="1">
        <v>1162</v>
      </c>
      <c r="B1165" s="2">
        <f t="shared" si="35"/>
        <v>19.366666666666667</v>
      </c>
    </row>
    <row r="1166" spans="1:2">
      <c r="A1166" s="1">
        <v>1163</v>
      </c>
      <c r="B1166" s="2">
        <f t="shared" si="35"/>
        <v>19.383333333333333</v>
      </c>
    </row>
    <row r="1167" spans="1:2">
      <c r="A1167" s="1">
        <v>1164</v>
      </c>
      <c r="B1167" s="2">
        <f t="shared" si="35"/>
        <v>19.399999999999999</v>
      </c>
    </row>
    <row r="1168" spans="1:2">
      <c r="A1168" s="1">
        <v>1165</v>
      </c>
      <c r="B1168" s="2">
        <f t="shared" si="35"/>
        <v>19.416666666666668</v>
      </c>
    </row>
    <row r="1169" spans="1:2">
      <c r="A1169" s="1">
        <v>1166</v>
      </c>
      <c r="B1169" s="2">
        <f t="shared" si="35"/>
        <v>19.433333333333334</v>
      </c>
    </row>
    <row r="1170" spans="1:2">
      <c r="A1170" s="1">
        <v>1167</v>
      </c>
      <c r="B1170" s="2">
        <f t="shared" si="35"/>
        <v>19.45</v>
      </c>
    </row>
    <row r="1171" spans="1:2">
      <c r="A1171" s="1">
        <v>1168</v>
      </c>
      <c r="B1171" s="2">
        <f t="shared" si="35"/>
        <v>19.466666666666665</v>
      </c>
    </row>
    <row r="1172" spans="1:2">
      <c r="A1172" s="1">
        <v>1169</v>
      </c>
      <c r="B1172" s="2">
        <f t="shared" si="35"/>
        <v>19.483333333333334</v>
      </c>
    </row>
    <row r="1173" spans="1:2">
      <c r="A1173" s="1">
        <v>1170</v>
      </c>
      <c r="B1173" s="2">
        <f t="shared" si="35"/>
        <v>19.5</v>
      </c>
    </row>
    <row r="1174" spans="1:2">
      <c r="A1174" s="1">
        <v>1171</v>
      </c>
      <c r="B1174" s="2">
        <f t="shared" si="35"/>
        <v>19.516666666666666</v>
      </c>
    </row>
    <row r="1175" spans="1:2">
      <c r="A1175" s="1">
        <v>1172</v>
      </c>
      <c r="B1175" s="2">
        <f t="shared" si="35"/>
        <v>19.533333333333335</v>
      </c>
    </row>
    <row r="1176" spans="1:2">
      <c r="A1176" s="1">
        <v>1173</v>
      </c>
      <c r="B1176" s="2">
        <f t="shared" si="35"/>
        <v>19.55</v>
      </c>
    </row>
    <row r="1177" spans="1:2">
      <c r="A1177" s="1">
        <v>1174</v>
      </c>
      <c r="B1177" s="2">
        <f t="shared" si="35"/>
        <v>19.566666666666666</v>
      </c>
    </row>
    <row r="1178" spans="1:2">
      <c r="A1178" s="1">
        <v>1175</v>
      </c>
      <c r="B1178" s="2">
        <f t="shared" si="35"/>
        <v>19.583333333333332</v>
      </c>
    </row>
    <row r="1179" spans="1:2">
      <c r="A1179" s="1">
        <v>1176</v>
      </c>
      <c r="B1179" s="2">
        <f t="shared" si="35"/>
        <v>19.600000000000001</v>
      </c>
    </row>
    <row r="1180" spans="1:2">
      <c r="A1180" s="1">
        <v>1177</v>
      </c>
      <c r="B1180" s="2">
        <f t="shared" si="35"/>
        <v>19.616666666666667</v>
      </c>
    </row>
    <row r="1181" spans="1:2">
      <c r="A1181" s="1">
        <v>1178</v>
      </c>
      <c r="B1181" s="2">
        <f t="shared" si="35"/>
        <v>19.633333333333333</v>
      </c>
    </row>
    <row r="1182" spans="1:2">
      <c r="A1182" s="1">
        <v>1179</v>
      </c>
      <c r="B1182" s="2">
        <f t="shared" si="35"/>
        <v>19.649999999999999</v>
      </c>
    </row>
    <row r="1183" spans="1:2">
      <c r="A1183" s="1">
        <v>1180</v>
      </c>
      <c r="B1183" s="2">
        <f t="shared" si="35"/>
        <v>19.666666666666668</v>
      </c>
    </row>
    <row r="1184" spans="1:2">
      <c r="A1184" s="1">
        <v>1181</v>
      </c>
      <c r="B1184" s="2">
        <f t="shared" si="35"/>
        <v>19.683333333333334</v>
      </c>
    </row>
    <row r="1185" spans="1:2">
      <c r="A1185" s="1">
        <v>1182</v>
      </c>
      <c r="B1185" s="2">
        <f t="shared" si="35"/>
        <v>19.7</v>
      </c>
    </row>
    <row r="1186" spans="1:2">
      <c r="A1186" s="1">
        <v>1183</v>
      </c>
      <c r="B1186" s="2">
        <f t="shared" si="35"/>
        <v>19.716666666666665</v>
      </c>
    </row>
    <row r="1187" spans="1:2">
      <c r="A1187" s="1">
        <v>1184</v>
      </c>
      <c r="B1187" s="2">
        <f t="shared" si="35"/>
        <v>19.733333333333334</v>
      </c>
    </row>
    <row r="1188" spans="1:2">
      <c r="A1188" s="1">
        <v>1185</v>
      </c>
      <c r="B1188" s="2">
        <f t="shared" si="35"/>
        <v>19.75</v>
      </c>
    </row>
    <row r="1189" spans="1:2">
      <c r="A1189" s="1">
        <v>1186</v>
      </c>
      <c r="B1189" s="2">
        <f t="shared" si="35"/>
        <v>19.766666666666666</v>
      </c>
    </row>
    <row r="1190" spans="1:2">
      <c r="A1190" s="1">
        <v>1187</v>
      </c>
      <c r="B1190" s="2">
        <f t="shared" si="35"/>
        <v>19.783333333333335</v>
      </c>
    </row>
    <row r="1191" spans="1:2">
      <c r="A1191" s="1">
        <v>1188</v>
      </c>
      <c r="B1191" s="2">
        <f t="shared" si="35"/>
        <v>19.8</v>
      </c>
    </row>
    <row r="1192" spans="1:2">
      <c r="A1192" s="1">
        <v>1189</v>
      </c>
      <c r="B1192" s="2">
        <f t="shared" si="35"/>
        <v>19.816666666666666</v>
      </c>
    </row>
    <row r="1193" spans="1:2">
      <c r="A1193" s="1">
        <v>1190</v>
      </c>
      <c r="B1193" s="2">
        <f t="shared" si="35"/>
        <v>19.833333333333332</v>
      </c>
    </row>
    <row r="1194" spans="1:2">
      <c r="A1194" s="1">
        <v>1191</v>
      </c>
      <c r="B1194" s="2">
        <f t="shared" si="35"/>
        <v>19.850000000000001</v>
      </c>
    </row>
    <row r="1195" spans="1:2">
      <c r="A1195" s="1">
        <v>1192</v>
      </c>
      <c r="B1195" s="2">
        <f t="shared" si="35"/>
        <v>19.866666666666667</v>
      </c>
    </row>
    <row r="1196" spans="1:2">
      <c r="A1196" s="1">
        <v>1193</v>
      </c>
      <c r="B1196" s="2">
        <f t="shared" si="35"/>
        <v>19.883333333333333</v>
      </c>
    </row>
    <row r="1197" spans="1:2">
      <c r="A1197" s="1">
        <v>1194</v>
      </c>
      <c r="B1197" s="2">
        <f t="shared" si="35"/>
        <v>19.899999999999999</v>
      </c>
    </row>
    <row r="1198" spans="1:2">
      <c r="A1198" s="1">
        <v>1195</v>
      </c>
      <c r="B1198" s="2">
        <f t="shared" si="35"/>
        <v>19.916666666666668</v>
      </c>
    </row>
    <row r="1199" spans="1:2">
      <c r="A1199" s="1">
        <v>1196</v>
      </c>
      <c r="B1199" s="2">
        <f t="shared" si="35"/>
        <v>19.933333333333334</v>
      </c>
    </row>
    <row r="1200" spans="1:2">
      <c r="A1200" s="1">
        <v>1197</v>
      </c>
      <c r="B1200" s="2">
        <f t="shared" si="35"/>
        <v>19.95</v>
      </c>
    </row>
    <row r="1201" spans="1:2">
      <c r="A1201" s="1">
        <v>1198</v>
      </c>
      <c r="B1201" s="2">
        <f t="shared" si="35"/>
        <v>19.966666666666665</v>
      </c>
    </row>
    <row r="1202" spans="1:2">
      <c r="A1202" s="1">
        <v>1199</v>
      </c>
      <c r="B1202" s="2">
        <f t="shared" si="35"/>
        <v>19.983333333333334</v>
      </c>
    </row>
    <row r="1203" spans="1:2">
      <c r="A1203" s="1">
        <v>1200</v>
      </c>
      <c r="B1203" s="2">
        <f t="shared" si="35"/>
        <v>20</v>
      </c>
    </row>
    <row r="1204" spans="1:2">
      <c r="A1204" s="1">
        <v>1201</v>
      </c>
      <c r="B1204" s="2">
        <f t="shared" si="35"/>
        <v>20.016666666666666</v>
      </c>
    </row>
    <row r="1205" spans="1:2">
      <c r="A1205" s="1">
        <v>1202</v>
      </c>
      <c r="B1205" s="2">
        <f t="shared" si="35"/>
        <v>20.033333333333335</v>
      </c>
    </row>
    <row r="1206" spans="1:2">
      <c r="A1206" s="1">
        <v>1203</v>
      </c>
      <c r="B1206" s="2">
        <f t="shared" si="35"/>
        <v>20.05</v>
      </c>
    </row>
    <row r="1207" spans="1:2">
      <c r="A1207" s="1">
        <v>1204</v>
      </c>
      <c r="B1207" s="2">
        <f t="shared" si="35"/>
        <v>20.066666666666666</v>
      </c>
    </row>
    <row r="1208" spans="1:2">
      <c r="A1208" s="1">
        <v>1205</v>
      </c>
      <c r="B1208" s="2">
        <f t="shared" si="35"/>
        <v>20.083333333333332</v>
      </c>
    </row>
    <row r="1209" spans="1:2">
      <c r="A1209" s="1">
        <v>1206</v>
      </c>
      <c r="B1209" s="2">
        <f t="shared" si="35"/>
        <v>20.100000000000001</v>
      </c>
    </row>
    <row r="1210" spans="1:2">
      <c r="A1210" s="1">
        <v>1207</v>
      </c>
      <c r="B1210" s="2">
        <f t="shared" si="35"/>
        <v>20.116666666666667</v>
      </c>
    </row>
    <row r="1211" spans="1:2">
      <c r="A1211" s="1">
        <v>1208</v>
      </c>
      <c r="B1211" s="2">
        <f t="shared" si="35"/>
        <v>20.133333333333333</v>
      </c>
    </row>
    <row r="1212" spans="1:2">
      <c r="A1212" s="1">
        <v>1209</v>
      </c>
      <c r="B1212" s="2">
        <f t="shared" si="35"/>
        <v>20.149999999999999</v>
      </c>
    </row>
    <row r="1213" spans="1:2">
      <c r="A1213" s="1">
        <v>1210</v>
      </c>
      <c r="B1213" s="2">
        <f t="shared" si="35"/>
        <v>20.166666666666668</v>
      </c>
    </row>
    <row r="1214" spans="1:2">
      <c r="A1214" s="1">
        <v>1211</v>
      </c>
      <c r="B1214" s="2">
        <f t="shared" si="35"/>
        <v>20.183333333333334</v>
      </c>
    </row>
    <row r="1215" spans="1:2">
      <c r="A1215" s="1">
        <v>1212</v>
      </c>
      <c r="B1215" s="2">
        <f t="shared" si="35"/>
        <v>20.2</v>
      </c>
    </row>
    <row r="1216" spans="1:2">
      <c r="A1216" s="1">
        <v>1213</v>
      </c>
      <c r="B1216" s="2">
        <f t="shared" si="35"/>
        <v>20.216666666666665</v>
      </c>
    </row>
    <row r="1217" spans="1:2">
      <c r="A1217" s="1">
        <v>1214</v>
      </c>
      <c r="B1217" s="2">
        <f t="shared" si="35"/>
        <v>20.233333333333334</v>
      </c>
    </row>
    <row r="1218" spans="1:2">
      <c r="A1218" s="1">
        <v>1215</v>
      </c>
      <c r="B1218" s="2">
        <f t="shared" si="35"/>
        <v>20.25</v>
      </c>
    </row>
    <row r="1219" spans="1:2">
      <c r="A1219" s="1">
        <v>1216</v>
      </c>
      <c r="B1219" s="2">
        <f t="shared" ref="B1219:B1282" si="36">A1219/60</f>
        <v>20.266666666666666</v>
      </c>
    </row>
    <row r="1220" spans="1:2">
      <c r="A1220" s="1">
        <v>1217</v>
      </c>
      <c r="B1220" s="2">
        <f t="shared" si="36"/>
        <v>20.283333333333335</v>
      </c>
    </row>
    <row r="1221" spans="1:2">
      <c r="A1221" s="1">
        <v>1218</v>
      </c>
      <c r="B1221" s="2">
        <f t="shared" si="36"/>
        <v>20.3</v>
      </c>
    </row>
    <row r="1222" spans="1:2">
      <c r="A1222" s="1">
        <v>1219</v>
      </c>
      <c r="B1222" s="2">
        <f t="shared" si="36"/>
        <v>20.316666666666666</v>
      </c>
    </row>
    <row r="1223" spans="1:2">
      <c r="A1223" s="1">
        <v>1220</v>
      </c>
      <c r="B1223" s="2">
        <f t="shared" si="36"/>
        <v>20.333333333333332</v>
      </c>
    </row>
    <row r="1224" spans="1:2">
      <c r="A1224" s="1">
        <v>1221</v>
      </c>
      <c r="B1224" s="2">
        <f t="shared" si="36"/>
        <v>20.350000000000001</v>
      </c>
    </row>
    <row r="1225" spans="1:2">
      <c r="A1225" s="1">
        <v>1222</v>
      </c>
      <c r="B1225" s="2">
        <f t="shared" si="36"/>
        <v>20.366666666666667</v>
      </c>
    </row>
    <row r="1226" spans="1:2">
      <c r="A1226" s="1">
        <v>1223</v>
      </c>
      <c r="B1226" s="2">
        <f t="shared" si="36"/>
        <v>20.383333333333333</v>
      </c>
    </row>
    <row r="1227" spans="1:2">
      <c r="A1227" s="1">
        <v>1224</v>
      </c>
      <c r="B1227" s="2">
        <f t="shared" si="36"/>
        <v>20.399999999999999</v>
      </c>
    </row>
    <row r="1228" spans="1:2">
      <c r="A1228" s="1">
        <v>1225</v>
      </c>
      <c r="B1228" s="2">
        <f t="shared" si="36"/>
        <v>20.416666666666668</v>
      </c>
    </row>
    <row r="1229" spans="1:2">
      <c r="A1229" s="1">
        <v>1226</v>
      </c>
      <c r="B1229" s="2">
        <f t="shared" si="36"/>
        <v>20.433333333333334</v>
      </c>
    </row>
    <row r="1230" spans="1:2">
      <c r="A1230" s="1">
        <v>1227</v>
      </c>
      <c r="B1230" s="2">
        <f t="shared" si="36"/>
        <v>20.45</v>
      </c>
    </row>
    <row r="1231" spans="1:2">
      <c r="A1231" s="1">
        <v>1228</v>
      </c>
      <c r="B1231" s="2">
        <f t="shared" si="36"/>
        <v>20.466666666666665</v>
      </c>
    </row>
    <row r="1232" spans="1:2">
      <c r="A1232" s="1">
        <v>1229</v>
      </c>
      <c r="B1232" s="2">
        <f t="shared" si="36"/>
        <v>20.483333333333334</v>
      </c>
    </row>
    <row r="1233" spans="1:2">
      <c r="A1233" s="1">
        <v>1230</v>
      </c>
      <c r="B1233" s="2">
        <f t="shared" si="36"/>
        <v>20.5</v>
      </c>
    </row>
    <row r="1234" spans="1:2">
      <c r="A1234" s="1">
        <v>1231</v>
      </c>
      <c r="B1234" s="2">
        <f t="shared" si="36"/>
        <v>20.516666666666666</v>
      </c>
    </row>
    <row r="1235" spans="1:2">
      <c r="A1235" s="1">
        <v>1232</v>
      </c>
      <c r="B1235" s="2">
        <f t="shared" si="36"/>
        <v>20.533333333333335</v>
      </c>
    </row>
    <row r="1236" spans="1:2">
      <c r="A1236" s="1">
        <v>1233</v>
      </c>
      <c r="B1236" s="2">
        <f t="shared" si="36"/>
        <v>20.55</v>
      </c>
    </row>
    <row r="1237" spans="1:2">
      <c r="A1237" s="1">
        <v>1234</v>
      </c>
      <c r="B1237" s="2">
        <f t="shared" si="36"/>
        <v>20.566666666666666</v>
      </c>
    </row>
    <row r="1238" spans="1:2">
      <c r="A1238" s="1">
        <v>1235</v>
      </c>
      <c r="B1238" s="2">
        <f t="shared" si="36"/>
        <v>20.583333333333332</v>
      </c>
    </row>
    <row r="1239" spans="1:2">
      <c r="A1239" s="1">
        <v>1236</v>
      </c>
      <c r="B1239" s="2">
        <f t="shared" si="36"/>
        <v>20.6</v>
      </c>
    </row>
    <row r="1240" spans="1:2">
      <c r="A1240" s="1">
        <v>1237</v>
      </c>
      <c r="B1240" s="2">
        <f t="shared" si="36"/>
        <v>20.616666666666667</v>
      </c>
    </row>
    <row r="1241" spans="1:2">
      <c r="A1241" s="1">
        <v>1238</v>
      </c>
      <c r="B1241" s="2">
        <f t="shared" si="36"/>
        <v>20.633333333333333</v>
      </c>
    </row>
    <row r="1242" spans="1:2">
      <c r="A1242" s="1">
        <v>1239</v>
      </c>
      <c r="B1242" s="2">
        <f t="shared" si="36"/>
        <v>20.65</v>
      </c>
    </row>
    <row r="1243" spans="1:2">
      <c r="A1243" s="1">
        <v>1240</v>
      </c>
      <c r="B1243" s="2">
        <f t="shared" si="36"/>
        <v>20.666666666666668</v>
      </c>
    </row>
    <row r="1244" spans="1:2">
      <c r="A1244" s="1">
        <v>1241</v>
      </c>
      <c r="B1244" s="2">
        <f t="shared" si="36"/>
        <v>20.683333333333334</v>
      </c>
    </row>
    <row r="1245" spans="1:2">
      <c r="A1245" s="1">
        <v>1242</v>
      </c>
      <c r="B1245" s="2">
        <f t="shared" si="36"/>
        <v>20.7</v>
      </c>
    </row>
    <row r="1246" spans="1:2">
      <c r="A1246" s="1">
        <v>1243</v>
      </c>
      <c r="B1246" s="2">
        <f t="shared" si="36"/>
        <v>20.716666666666665</v>
      </c>
    </row>
    <row r="1247" spans="1:2">
      <c r="A1247" s="1">
        <v>1244</v>
      </c>
      <c r="B1247" s="2">
        <f t="shared" si="36"/>
        <v>20.733333333333334</v>
      </c>
    </row>
    <row r="1248" spans="1:2">
      <c r="A1248" s="1">
        <v>1245</v>
      </c>
      <c r="B1248" s="2">
        <f t="shared" si="36"/>
        <v>20.75</v>
      </c>
    </row>
    <row r="1249" spans="1:2">
      <c r="A1249" s="1">
        <v>1246</v>
      </c>
      <c r="B1249" s="2">
        <f t="shared" si="36"/>
        <v>20.766666666666666</v>
      </c>
    </row>
    <row r="1250" spans="1:2">
      <c r="A1250" s="1">
        <v>1247</v>
      </c>
      <c r="B1250" s="2">
        <f t="shared" si="36"/>
        <v>20.783333333333335</v>
      </c>
    </row>
    <row r="1251" spans="1:2">
      <c r="A1251" s="1">
        <v>1248</v>
      </c>
      <c r="B1251" s="2">
        <f t="shared" si="36"/>
        <v>20.8</v>
      </c>
    </row>
    <row r="1252" spans="1:2">
      <c r="A1252" s="1">
        <v>1249</v>
      </c>
      <c r="B1252" s="2">
        <f t="shared" si="36"/>
        <v>20.816666666666666</v>
      </c>
    </row>
    <row r="1253" spans="1:2">
      <c r="A1253" s="1">
        <v>1250</v>
      </c>
      <c r="B1253" s="2">
        <f t="shared" si="36"/>
        <v>20.833333333333332</v>
      </c>
    </row>
    <row r="1254" spans="1:2">
      <c r="A1254" s="1">
        <v>1251</v>
      </c>
      <c r="B1254" s="2">
        <f t="shared" si="36"/>
        <v>20.85</v>
      </c>
    </row>
    <row r="1255" spans="1:2">
      <c r="A1255" s="1">
        <v>1252</v>
      </c>
      <c r="B1255" s="2">
        <f t="shared" si="36"/>
        <v>20.866666666666667</v>
      </c>
    </row>
    <row r="1256" spans="1:2">
      <c r="A1256" s="1">
        <v>1253</v>
      </c>
      <c r="B1256" s="2">
        <f t="shared" si="36"/>
        <v>20.883333333333333</v>
      </c>
    </row>
    <row r="1257" spans="1:2">
      <c r="A1257" s="1">
        <v>1254</v>
      </c>
      <c r="B1257" s="2">
        <f t="shared" si="36"/>
        <v>20.9</v>
      </c>
    </row>
    <row r="1258" spans="1:2">
      <c r="A1258" s="1">
        <v>1255</v>
      </c>
      <c r="B1258" s="2">
        <f t="shared" si="36"/>
        <v>20.916666666666668</v>
      </c>
    </row>
    <row r="1259" spans="1:2">
      <c r="A1259" s="1">
        <v>1256</v>
      </c>
      <c r="B1259" s="2">
        <f t="shared" si="36"/>
        <v>20.933333333333334</v>
      </c>
    </row>
    <row r="1260" spans="1:2">
      <c r="A1260" s="1">
        <v>1257</v>
      </c>
      <c r="B1260" s="2">
        <f t="shared" si="36"/>
        <v>20.95</v>
      </c>
    </row>
    <row r="1261" spans="1:2">
      <c r="A1261" s="1">
        <v>1258</v>
      </c>
      <c r="B1261" s="2">
        <f t="shared" si="36"/>
        <v>20.966666666666665</v>
      </c>
    </row>
    <row r="1262" spans="1:2">
      <c r="A1262" s="1">
        <v>1259</v>
      </c>
      <c r="B1262" s="2">
        <f t="shared" si="36"/>
        <v>20.983333333333334</v>
      </c>
    </row>
    <row r="1263" spans="1:2">
      <c r="A1263" s="1">
        <v>1260</v>
      </c>
      <c r="B1263" s="2">
        <f t="shared" si="36"/>
        <v>21</v>
      </c>
    </row>
    <row r="1264" spans="1:2">
      <c r="A1264" s="1">
        <v>1261</v>
      </c>
      <c r="B1264" s="2">
        <f t="shared" si="36"/>
        <v>21.016666666666666</v>
      </c>
    </row>
    <row r="1265" spans="1:2">
      <c r="A1265" s="1">
        <v>1262</v>
      </c>
      <c r="B1265" s="2">
        <f t="shared" si="36"/>
        <v>21.033333333333335</v>
      </c>
    </row>
    <row r="1266" spans="1:2">
      <c r="A1266" s="1">
        <v>1263</v>
      </c>
      <c r="B1266" s="2">
        <f t="shared" si="36"/>
        <v>21.05</v>
      </c>
    </row>
    <row r="1267" spans="1:2">
      <c r="A1267" s="1">
        <v>1264</v>
      </c>
      <c r="B1267" s="2">
        <f t="shared" si="36"/>
        <v>21.066666666666666</v>
      </c>
    </row>
    <row r="1268" spans="1:2">
      <c r="A1268" s="1">
        <v>1265</v>
      </c>
      <c r="B1268" s="2">
        <f t="shared" si="36"/>
        <v>21.083333333333332</v>
      </c>
    </row>
    <row r="1269" spans="1:2">
      <c r="A1269" s="1">
        <v>1266</v>
      </c>
      <c r="B1269" s="2">
        <f t="shared" si="36"/>
        <v>21.1</v>
      </c>
    </row>
    <row r="1270" spans="1:2">
      <c r="A1270" s="1">
        <v>1267</v>
      </c>
      <c r="B1270" s="2">
        <f t="shared" si="36"/>
        <v>21.116666666666667</v>
      </c>
    </row>
    <row r="1271" spans="1:2">
      <c r="A1271" s="1">
        <v>1268</v>
      </c>
      <c r="B1271" s="2">
        <f t="shared" si="36"/>
        <v>21.133333333333333</v>
      </c>
    </row>
    <row r="1272" spans="1:2">
      <c r="A1272" s="1">
        <v>1269</v>
      </c>
      <c r="B1272" s="2">
        <f t="shared" si="36"/>
        <v>21.15</v>
      </c>
    </row>
    <row r="1273" spans="1:2">
      <c r="A1273" s="1">
        <v>1270</v>
      </c>
      <c r="B1273" s="2">
        <f t="shared" si="36"/>
        <v>21.166666666666668</v>
      </c>
    </row>
    <row r="1274" spans="1:2">
      <c r="A1274" s="1">
        <v>1271</v>
      </c>
      <c r="B1274" s="2">
        <f t="shared" si="36"/>
        <v>21.183333333333334</v>
      </c>
    </row>
    <row r="1275" spans="1:2">
      <c r="A1275" s="1">
        <v>1272</v>
      </c>
      <c r="B1275" s="2">
        <f t="shared" si="36"/>
        <v>21.2</v>
      </c>
    </row>
    <row r="1276" spans="1:2">
      <c r="A1276" s="1">
        <v>1273</v>
      </c>
      <c r="B1276" s="2">
        <f t="shared" si="36"/>
        <v>21.216666666666665</v>
      </c>
    </row>
    <row r="1277" spans="1:2">
      <c r="A1277" s="1">
        <v>1274</v>
      </c>
      <c r="B1277" s="2">
        <f t="shared" si="36"/>
        <v>21.233333333333334</v>
      </c>
    </row>
    <row r="1278" spans="1:2">
      <c r="A1278" s="1">
        <v>1275</v>
      </c>
      <c r="B1278" s="2">
        <f t="shared" si="36"/>
        <v>21.25</v>
      </c>
    </row>
    <row r="1279" spans="1:2">
      <c r="A1279" s="1">
        <v>1276</v>
      </c>
      <c r="B1279" s="2">
        <f t="shared" si="36"/>
        <v>21.266666666666666</v>
      </c>
    </row>
    <row r="1280" spans="1:2">
      <c r="A1280" s="1">
        <v>1277</v>
      </c>
      <c r="B1280" s="2">
        <f t="shared" si="36"/>
        <v>21.283333333333335</v>
      </c>
    </row>
    <row r="1281" spans="1:2">
      <c r="A1281" s="1">
        <v>1278</v>
      </c>
      <c r="B1281" s="2">
        <f t="shared" si="36"/>
        <v>21.3</v>
      </c>
    </row>
    <row r="1282" spans="1:2">
      <c r="A1282" s="1">
        <v>1279</v>
      </c>
      <c r="B1282" s="2">
        <f t="shared" si="36"/>
        <v>21.316666666666666</v>
      </c>
    </row>
    <row r="1283" spans="1:2">
      <c r="A1283" s="1">
        <v>1280</v>
      </c>
      <c r="B1283" s="2">
        <f t="shared" ref="B1283:B1346" si="37">A1283/60</f>
        <v>21.333333333333332</v>
      </c>
    </row>
    <row r="1284" spans="1:2">
      <c r="A1284" s="1">
        <v>1281</v>
      </c>
      <c r="B1284" s="2">
        <f t="shared" si="37"/>
        <v>21.35</v>
      </c>
    </row>
    <row r="1285" spans="1:2">
      <c r="A1285" s="1">
        <v>1282</v>
      </c>
      <c r="B1285" s="2">
        <f t="shared" si="37"/>
        <v>21.366666666666667</v>
      </c>
    </row>
    <row r="1286" spans="1:2">
      <c r="A1286" s="1">
        <v>1283</v>
      </c>
      <c r="B1286" s="2">
        <f t="shared" si="37"/>
        <v>21.383333333333333</v>
      </c>
    </row>
    <row r="1287" spans="1:2">
      <c r="A1287" s="1">
        <v>1284</v>
      </c>
      <c r="B1287" s="2">
        <f t="shared" si="37"/>
        <v>21.4</v>
      </c>
    </row>
    <row r="1288" spans="1:2">
      <c r="A1288" s="1">
        <v>1285</v>
      </c>
      <c r="B1288" s="2">
        <f t="shared" si="37"/>
        <v>21.416666666666668</v>
      </c>
    </row>
    <row r="1289" spans="1:2">
      <c r="A1289" s="1">
        <v>1286</v>
      </c>
      <c r="B1289" s="2">
        <f t="shared" si="37"/>
        <v>21.433333333333334</v>
      </c>
    </row>
    <row r="1290" spans="1:2">
      <c r="A1290" s="1">
        <v>1287</v>
      </c>
      <c r="B1290" s="2">
        <f t="shared" si="37"/>
        <v>21.45</v>
      </c>
    </row>
    <row r="1291" spans="1:2">
      <c r="A1291" s="1">
        <v>1288</v>
      </c>
      <c r="B1291" s="2">
        <f t="shared" si="37"/>
        <v>21.466666666666665</v>
      </c>
    </row>
    <row r="1292" spans="1:2">
      <c r="A1292" s="1">
        <v>1289</v>
      </c>
      <c r="B1292" s="2">
        <f t="shared" si="37"/>
        <v>21.483333333333334</v>
      </c>
    </row>
    <row r="1293" spans="1:2">
      <c r="A1293" s="1">
        <v>1290</v>
      </c>
      <c r="B1293" s="2">
        <f t="shared" si="37"/>
        <v>21.5</v>
      </c>
    </row>
    <row r="1294" spans="1:2">
      <c r="A1294" s="1">
        <v>1291</v>
      </c>
      <c r="B1294" s="2">
        <f t="shared" si="37"/>
        <v>21.516666666666666</v>
      </c>
    </row>
    <row r="1295" spans="1:2">
      <c r="A1295" s="1">
        <v>1292</v>
      </c>
      <c r="B1295" s="2">
        <f t="shared" si="37"/>
        <v>21.533333333333335</v>
      </c>
    </row>
    <row r="1296" spans="1:2">
      <c r="A1296" s="1">
        <v>1293</v>
      </c>
      <c r="B1296" s="2">
        <f t="shared" si="37"/>
        <v>21.55</v>
      </c>
    </row>
    <row r="1297" spans="1:2">
      <c r="A1297" s="1">
        <v>1294</v>
      </c>
      <c r="B1297" s="2">
        <f t="shared" si="37"/>
        <v>21.566666666666666</v>
      </c>
    </row>
    <row r="1298" spans="1:2">
      <c r="A1298" s="1">
        <v>1295</v>
      </c>
      <c r="B1298" s="2">
        <f t="shared" si="37"/>
        <v>21.583333333333332</v>
      </c>
    </row>
    <row r="1299" spans="1:2">
      <c r="A1299" s="1">
        <v>1296</v>
      </c>
      <c r="B1299" s="2">
        <f t="shared" si="37"/>
        <v>21.6</v>
      </c>
    </row>
    <row r="1300" spans="1:2">
      <c r="A1300" s="1">
        <v>1297</v>
      </c>
      <c r="B1300" s="2">
        <f t="shared" si="37"/>
        <v>21.616666666666667</v>
      </c>
    </row>
    <row r="1301" spans="1:2">
      <c r="A1301" s="1">
        <v>1298</v>
      </c>
      <c r="B1301" s="2">
        <f t="shared" si="37"/>
        <v>21.633333333333333</v>
      </c>
    </row>
    <row r="1302" spans="1:2">
      <c r="A1302" s="1">
        <v>1299</v>
      </c>
      <c r="B1302" s="2">
        <f t="shared" si="37"/>
        <v>21.65</v>
      </c>
    </row>
    <row r="1303" spans="1:2">
      <c r="A1303" s="1">
        <v>1300</v>
      </c>
      <c r="B1303" s="2">
        <f t="shared" si="37"/>
        <v>21.666666666666668</v>
      </c>
    </row>
    <row r="1304" spans="1:2">
      <c r="A1304" s="1">
        <v>1301</v>
      </c>
      <c r="B1304" s="2">
        <f t="shared" si="37"/>
        <v>21.683333333333334</v>
      </c>
    </row>
    <row r="1305" spans="1:2">
      <c r="A1305" s="1">
        <v>1302</v>
      </c>
      <c r="B1305" s="2">
        <f t="shared" si="37"/>
        <v>21.7</v>
      </c>
    </row>
    <row r="1306" spans="1:2">
      <c r="A1306" s="1">
        <v>1303</v>
      </c>
      <c r="B1306" s="2">
        <f t="shared" si="37"/>
        <v>21.716666666666665</v>
      </c>
    </row>
    <row r="1307" spans="1:2">
      <c r="A1307" s="1">
        <v>1304</v>
      </c>
      <c r="B1307" s="2">
        <f t="shared" si="37"/>
        <v>21.733333333333334</v>
      </c>
    </row>
    <row r="1308" spans="1:2">
      <c r="A1308" s="1">
        <v>1305</v>
      </c>
      <c r="B1308" s="2">
        <f t="shared" si="37"/>
        <v>21.75</v>
      </c>
    </row>
    <row r="1309" spans="1:2">
      <c r="A1309" s="1">
        <v>1306</v>
      </c>
      <c r="B1309" s="2">
        <f t="shared" si="37"/>
        <v>21.766666666666666</v>
      </c>
    </row>
    <row r="1310" spans="1:2">
      <c r="A1310" s="1">
        <v>1307</v>
      </c>
      <c r="B1310" s="2">
        <f t="shared" si="37"/>
        <v>21.783333333333335</v>
      </c>
    </row>
    <row r="1311" spans="1:2">
      <c r="A1311" s="1">
        <v>1308</v>
      </c>
      <c r="B1311" s="2">
        <f t="shared" si="37"/>
        <v>21.8</v>
      </c>
    </row>
    <row r="1312" spans="1:2">
      <c r="A1312" s="1">
        <v>1309</v>
      </c>
      <c r="B1312" s="2">
        <f t="shared" si="37"/>
        <v>21.816666666666666</v>
      </c>
    </row>
    <row r="1313" spans="1:2">
      <c r="A1313" s="1">
        <v>1310</v>
      </c>
      <c r="B1313" s="2">
        <f t="shared" si="37"/>
        <v>21.833333333333332</v>
      </c>
    </row>
    <row r="1314" spans="1:2">
      <c r="A1314" s="1">
        <v>1311</v>
      </c>
      <c r="B1314" s="2">
        <f t="shared" si="37"/>
        <v>21.85</v>
      </c>
    </row>
    <row r="1315" spans="1:2">
      <c r="A1315" s="1">
        <v>1312</v>
      </c>
      <c r="B1315" s="2">
        <f t="shared" si="37"/>
        <v>21.866666666666667</v>
      </c>
    </row>
    <row r="1316" spans="1:2">
      <c r="A1316" s="1">
        <v>1313</v>
      </c>
      <c r="B1316" s="2">
        <f t="shared" si="37"/>
        <v>21.883333333333333</v>
      </c>
    </row>
    <row r="1317" spans="1:2">
      <c r="A1317" s="1">
        <v>1314</v>
      </c>
      <c r="B1317" s="2">
        <f t="shared" si="37"/>
        <v>21.9</v>
      </c>
    </row>
    <row r="1318" spans="1:2">
      <c r="A1318" s="1">
        <v>1315</v>
      </c>
      <c r="B1318" s="2">
        <f t="shared" si="37"/>
        <v>21.916666666666668</v>
      </c>
    </row>
    <row r="1319" spans="1:2">
      <c r="A1319" s="1">
        <v>1316</v>
      </c>
      <c r="B1319" s="2">
        <f t="shared" si="37"/>
        <v>21.933333333333334</v>
      </c>
    </row>
    <row r="1320" spans="1:2">
      <c r="A1320" s="1">
        <v>1317</v>
      </c>
      <c r="B1320" s="2">
        <f t="shared" si="37"/>
        <v>21.95</v>
      </c>
    </row>
    <row r="1321" spans="1:2">
      <c r="A1321" s="1">
        <v>1318</v>
      </c>
      <c r="B1321" s="2">
        <f t="shared" si="37"/>
        <v>21.966666666666665</v>
      </c>
    </row>
    <row r="1322" spans="1:2">
      <c r="A1322" s="1">
        <v>1319</v>
      </c>
      <c r="B1322" s="2">
        <f t="shared" si="37"/>
        <v>21.983333333333334</v>
      </c>
    </row>
    <row r="1323" spans="1:2">
      <c r="A1323" s="1">
        <v>1320</v>
      </c>
      <c r="B1323" s="2">
        <f t="shared" si="37"/>
        <v>22</v>
      </c>
    </row>
  </sheetData>
  <mergeCells count="24">
    <mergeCell ref="AC73:AD73"/>
    <mergeCell ref="AC74:AD74"/>
    <mergeCell ref="AE15:AF15"/>
    <mergeCell ref="AB18:AB25"/>
    <mergeCell ref="AB28:AB35"/>
    <mergeCell ref="AC60:AD60"/>
    <mergeCell ref="AE60:AI60"/>
    <mergeCell ref="AC72:AD72"/>
    <mergeCell ref="AB9:AB15"/>
    <mergeCell ref="AC9:AD9"/>
    <mergeCell ref="AC10:AD11"/>
    <mergeCell ref="AC12:AD13"/>
    <mergeCell ref="AC14:AD14"/>
    <mergeCell ref="AC15:AD15"/>
    <mergeCell ref="AM1:AN1"/>
    <mergeCell ref="AO1:AP1"/>
    <mergeCell ref="AQ1:AR1"/>
    <mergeCell ref="AC7:AD7"/>
    <mergeCell ref="AE7:AH7"/>
    <mergeCell ref="AC1:AD1"/>
    <mergeCell ref="AE1:AF1"/>
    <mergeCell ref="AG1:AH1"/>
    <mergeCell ref="AI1:AJ1"/>
    <mergeCell ref="AK1:AL1"/>
  </mergeCells>
  <phoneticPr fontId="5"/>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3C2F-99BF-4102-9A7B-AFA224075750}">
  <sheetPr>
    <tabColor rgb="FFFFFFCC"/>
  </sheetPr>
  <dimension ref="A1:AR1323"/>
  <sheetViews>
    <sheetView topLeftCell="S1" zoomScale="85" zoomScaleNormal="85" workbookViewId="0">
      <selection activeCell="H7" sqref="H7"/>
    </sheetView>
  </sheetViews>
  <sheetFormatPr defaultRowHeight="18.75"/>
  <cols>
    <col min="1" max="29" width="9" style="1"/>
    <col min="30" max="30" width="8.5" style="1" bestFit="1" customWidth="1"/>
    <col min="31" max="31" width="9" style="1"/>
    <col min="32" max="32" width="9" style="1" customWidth="1"/>
    <col min="33" max="16384" width="9" style="1"/>
  </cols>
  <sheetData>
    <row r="1" spans="1:44">
      <c r="C1" s="37" t="s">
        <v>43</v>
      </c>
      <c r="D1" s="36"/>
      <c r="E1" s="36" t="s">
        <v>54</v>
      </c>
      <c r="F1" s="36"/>
      <c r="G1" s="37" t="s">
        <v>53</v>
      </c>
      <c r="H1" s="36"/>
      <c r="I1" s="37" t="s">
        <v>52</v>
      </c>
      <c r="J1" s="36"/>
      <c r="K1" s="37" t="s">
        <v>51</v>
      </c>
      <c r="L1" s="36"/>
      <c r="M1" s="37" t="s">
        <v>50</v>
      </c>
      <c r="N1" s="36"/>
      <c r="O1" s="37" t="s">
        <v>49</v>
      </c>
      <c r="P1" s="36"/>
      <c r="Q1" s="37" t="s">
        <v>48</v>
      </c>
      <c r="R1" s="36"/>
      <c r="AC1" s="89" t="str">
        <f>C1</f>
        <v>20℃清水</v>
      </c>
      <c r="AD1" s="90"/>
      <c r="AE1" s="89" t="str">
        <f>E1</f>
        <v>500mg/L付近</v>
      </c>
      <c r="AF1" s="90"/>
      <c r="AG1" s="89" t="str">
        <f>G1</f>
        <v>1,000mg/L付近</v>
      </c>
      <c r="AH1" s="90"/>
      <c r="AI1" s="89" t="str">
        <f>I1</f>
        <v>2,000mg/L付近</v>
      </c>
      <c r="AJ1" s="90"/>
      <c r="AK1" s="89" t="str">
        <f>K1</f>
        <v>4,000mg/L付近</v>
      </c>
      <c r="AL1" s="90"/>
      <c r="AM1" s="89" t="str">
        <f>M1</f>
        <v>8,000mg/L付近</v>
      </c>
      <c r="AN1" s="90"/>
      <c r="AO1" s="89" t="str">
        <f>O1</f>
        <v>10,000mg/L付近</v>
      </c>
      <c r="AP1" s="90"/>
      <c r="AQ1" s="89" t="str">
        <f>Q1</f>
        <v>20,000mg/L付近</v>
      </c>
      <c r="AR1" s="90"/>
    </row>
    <row r="2" spans="1:44">
      <c r="A2" s="1" t="s">
        <v>37</v>
      </c>
      <c r="B2" s="1" t="s">
        <v>36</v>
      </c>
      <c r="C2" s="15" t="s">
        <v>31</v>
      </c>
      <c r="D2" s="15" t="s">
        <v>30</v>
      </c>
      <c r="E2" s="15" t="s">
        <v>31</v>
      </c>
      <c r="F2" s="15" t="s">
        <v>30</v>
      </c>
      <c r="G2" s="15" t="s">
        <v>31</v>
      </c>
      <c r="H2" s="15" t="s">
        <v>30</v>
      </c>
      <c r="I2" s="15" t="s">
        <v>31</v>
      </c>
      <c r="J2" s="15" t="s">
        <v>30</v>
      </c>
      <c r="K2" s="15" t="s">
        <v>31</v>
      </c>
      <c r="L2" s="15" t="s">
        <v>30</v>
      </c>
      <c r="M2" s="15" t="s">
        <v>31</v>
      </c>
      <c r="N2" s="15" t="s">
        <v>30</v>
      </c>
      <c r="O2" s="15" t="s">
        <v>31</v>
      </c>
      <c r="P2" s="15" t="s">
        <v>30</v>
      </c>
      <c r="Q2" s="15" t="s">
        <v>31</v>
      </c>
      <c r="R2" s="15" t="s">
        <v>30</v>
      </c>
      <c r="AB2" s="10"/>
      <c r="AC2" s="14" t="str">
        <f>C2</f>
        <v>受光</v>
      </c>
      <c r="AD2" s="14" t="str">
        <f>D2</f>
        <v>Ref</v>
      </c>
      <c r="AE2" s="14" t="str">
        <f>E2</f>
        <v>受光</v>
      </c>
      <c r="AF2" s="14" t="str">
        <f>F2</f>
        <v>Ref</v>
      </c>
      <c r="AG2" s="14" t="str">
        <f>G2</f>
        <v>受光</v>
      </c>
      <c r="AH2" s="14" t="str">
        <f>H2</f>
        <v>Ref</v>
      </c>
      <c r="AI2" s="14" t="str">
        <f>I2</f>
        <v>受光</v>
      </c>
      <c r="AJ2" s="14" t="str">
        <f>J2</f>
        <v>Ref</v>
      </c>
      <c r="AK2" s="14" t="str">
        <f>K2</f>
        <v>受光</v>
      </c>
      <c r="AL2" s="14" t="str">
        <f>L2</f>
        <v>Ref</v>
      </c>
      <c r="AM2" s="14" t="str">
        <f>M2</f>
        <v>受光</v>
      </c>
      <c r="AN2" s="14" t="str">
        <f>N2</f>
        <v>Ref</v>
      </c>
      <c r="AO2" s="14" t="str">
        <f>O2</f>
        <v>受光</v>
      </c>
      <c r="AP2" s="14" t="str">
        <f>P2</f>
        <v>Ref</v>
      </c>
      <c r="AQ2" s="14" t="str">
        <f>Q2</f>
        <v>受光</v>
      </c>
      <c r="AR2" s="14" t="str">
        <f>R2</f>
        <v>Ref</v>
      </c>
    </row>
    <row r="3" spans="1:44">
      <c r="A3" s="1">
        <v>0</v>
      </c>
      <c r="B3" s="2">
        <f t="shared" ref="B3:B66" si="0">A3/60</f>
        <v>0</v>
      </c>
      <c r="C3" s="3">
        <v>1759</v>
      </c>
      <c r="D3" s="3">
        <v>1214.8125</v>
      </c>
      <c r="E3" s="3">
        <v>1688.25</v>
      </c>
      <c r="F3" s="3">
        <v>1215.4375</v>
      </c>
      <c r="G3" s="3">
        <v>1619.1875</v>
      </c>
      <c r="H3" s="3">
        <v>1215.1875</v>
      </c>
      <c r="I3" s="1">
        <v>1488.25</v>
      </c>
      <c r="J3" s="1">
        <v>1215.3125</v>
      </c>
      <c r="K3" s="3">
        <v>1262</v>
      </c>
      <c r="L3" s="3">
        <v>1215.4375</v>
      </c>
      <c r="M3" s="3">
        <v>926.125</v>
      </c>
      <c r="N3" s="3">
        <v>1215.875</v>
      </c>
      <c r="O3" s="3">
        <v>802</v>
      </c>
      <c r="P3" s="3">
        <v>1216.0625</v>
      </c>
      <c r="Q3" s="3">
        <v>449.4375</v>
      </c>
      <c r="R3" s="3">
        <v>1217.9375</v>
      </c>
      <c r="AB3" s="14" t="s">
        <v>35</v>
      </c>
      <c r="AC3" s="35">
        <f t="shared" ref="AC3:AR3" si="1">AVERAGE(C3:C12)</f>
        <v>1759.01875</v>
      </c>
      <c r="AD3" s="35">
        <f t="shared" si="1"/>
        <v>1214.8</v>
      </c>
      <c r="AE3" s="35">
        <f t="shared" si="1"/>
        <v>1688.10625</v>
      </c>
      <c r="AF3" s="35">
        <f t="shared" si="1"/>
        <v>1215.3625</v>
      </c>
      <c r="AG3" s="35">
        <f t="shared" si="1"/>
        <v>1618.53125</v>
      </c>
      <c r="AH3" s="35">
        <f t="shared" si="1"/>
        <v>1215.26875</v>
      </c>
      <c r="AI3" s="35">
        <f t="shared" si="1"/>
        <v>1487.575</v>
      </c>
      <c r="AJ3" s="35">
        <f t="shared" si="1"/>
        <v>1215.2249999999999</v>
      </c>
      <c r="AK3" s="35">
        <f t="shared" si="1"/>
        <v>1261.875</v>
      </c>
      <c r="AL3" s="35">
        <f t="shared" si="1"/>
        <v>1215.45625</v>
      </c>
      <c r="AM3" s="35">
        <f t="shared" si="1"/>
        <v>926.26874999999995</v>
      </c>
      <c r="AN3" s="35">
        <f t="shared" si="1"/>
        <v>1215.925</v>
      </c>
      <c r="AO3" s="35">
        <f t="shared" si="1"/>
        <v>800.25625000000002</v>
      </c>
      <c r="AP3" s="35">
        <f t="shared" si="1"/>
        <v>1216.01875</v>
      </c>
      <c r="AQ3" s="35">
        <f t="shared" si="1"/>
        <v>449.64375000000001</v>
      </c>
      <c r="AR3" s="35">
        <f t="shared" si="1"/>
        <v>1217.95</v>
      </c>
    </row>
    <row r="4" spans="1:44">
      <c r="A4" s="1">
        <v>1</v>
      </c>
      <c r="B4" s="2">
        <f t="shared" si="0"/>
        <v>1.6666666666666666E-2</v>
      </c>
      <c r="C4" s="3">
        <v>1759</v>
      </c>
      <c r="D4" s="3">
        <v>1214.6875</v>
      </c>
      <c r="E4" s="3">
        <v>1688.25</v>
      </c>
      <c r="F4" s="3">
        <v>1215.375</v>
      </c>
      <c r="G4" s="3">
        <v>1618.25</v>
      </c>
      <c r="H4" s="3">
        <v>1215.25</v>
      </c>
      <c r="I4" s="1">
        <v>1487.75</v>
      </c>
      <c r="J4" s="1">
        <v>1215.25</v>
      </c>
      <c r="K4" s="3">
        <v>1261.3125</v>
      </c>
      <c r="L4" s="3">
        <v>1215.4375</v>
      </c>
      <c r="M4" s="3">
        <v>926</v>
      </c>
      <c r="N4" s="3">
        <v>1215.875</v>
      </c>
      <c r="O4" s="3">
        <v>800.8125</v>
      </c>
      <c r="P4" s="3">
        <v>1216</v>
      </c>
      <c r="Q4" s="3">
        <v>449.375</v>
      </c>
      <c r="R4" s="3">
        <v>1218</v>
      </c>
    </row>
    <row r="5" spans="1:44">
      <c r="A5" s="1">
        <v>2</v>
      </c>
      <c r="B5" s="2">
        <f t="shared" si="0"/>
        <v>3.3333333333333333E-2</v>
      </c>
      <c r="C5" s="3">
        <v>1759</v>
      </c>
      <c r="D5" s="3">
        <v>1214.8125</v>
      </c>
      <c r="E5" s="3">
        <v>1687.875</v>
      </c>
      <c r="F5" s="3">
        <v>1215.375</v>
      </c>
      <c r="G5" s="3">
        <v>1619.1875</v>
      </c>
      <c r="H5" s="3">
        <v>1215.3125</v>
      </c>
      <c r="I5" s="1">
        <v>1488.4375</v>
      </c>
      <c r="J5" s="1">
        <v>1215.1875</v>
      </c>
      <c r="K5" s="3">
        <v>1262.1875</v>
      </c>
      <c r="L5" s="3">
        <v>1215.5</v>
      </c>
      <c r="M5" s="3">
        <v>926.6875</v>
      </c>
      <c r="N5" s="3">
        <v>1215.9375</v>
      </c>
      <c r="O5" s="3">
        <v>798.375</v>
      </c>
      <c r="P5" s="3">
        <v>1216.0625</v>
      </c>
      <c r="Q5" s="3">
        <v>449.4375</v>
      </c>
      <c r="R5" s="3">
        <v>1217.9375</v>
      </c>
    </row>
    <row r="6" spans="1:44">
      <c r="A6" s="1">
        <v>3</v>
      </c>
      <c r="B6" s="2">
        <f t="shared" si="0"/>
        <v>0.05</v>
      </c>
      <c r="C6" s="3">
        <v>1759.125</v>
      </c>
      <c r="D6" s="3">
        <v>1214.8125</v>
      </c>
      <c r="E6" s="3">
        <v>1688.3125</v>
      </c>
      <c r="F6" s="3">
        <v>1215.3125</v>
      </c>
      <c r="G6" s="3">
        <v>1617.5</v>
      </c>
      <c r="H6" s="3">
        <v>1215.25</v>
      </c>
      <c r="I6" s="1">
        <v>1488.75</v>
      </c>
      <c r="J6" s="1">
        <v>1215.1875</v>
      </c>
      <c r="K6" s="3">
        <v>1261.75</v>
      </c>
      <c r="L6" s="3">
        <v>1215.5</v>
      </c>
      <c r="M6" s="3">
        <v>927.0625</v>
      </c>
      <c r="N6" s="3">
        <v>1215.9375</v>
      </c>
      <c r="O6" s="3">
        <v>799.375</v>
      </c>
      <c r="P6" s="3">
        <v>1216</v>
      </c>
      <c r="Q6" s="3">
        <v>449.6875</v>
      </c>
      <c r="R6" s="3">
        <v>1217.9375</v>
      </c>
    </row>
    <row r="7" spans="1:44">
      <c r="A7" s="1">
        <v>4</v>
      </c>
      <c r="B7" s="2">
        <f t="shared" si="0"/>
        <v>6.6666666666666666E-2</v>
      </c>
      <c r="C7" s="3">
        <v>1759.125</v>
      </c>
      <c r="D7" s="3">
        <v>1214.8125</v>
      </c>
      <c r="E7" s="3">
        <v>1688.0625</v>
      </c>
      <c r="F7" s="3">
        <v>1215.3125</v>
      </c>
      <c r="G7" s="3">
        <v>1618.625</v>
      </c>
      <c r="H7" s="3">
        <v>1215.3125</v>
      </c>
      <c r="I7" s="1">
        <v>1487.875</v>
      </c>
      <c r="J7" s="1">
        <v>1215.25</v>
      </c>
      <c r="K7" s="3">
        <v>1261.25</v>
      </c>
      <c r="L7" s="3">
        <v>1215.4375</v>
      </c>
      <c r="M7" s="3">
        <v>923.3125</v>
      </c>
      <c r="N7" s="3">
        <v>1215.9375</v>
      </c>
      <c r="O7" s="3">
        <v>799.25</v>
      </c>
      <c r="P7" s="3">
        <v>1216</v>
      </c>
      <c r="Q7" s="3">
        <v>449.8125</v>
      </c>
      <c r="R7" s="3">
        <v>1217.9375</v>
      </c>
      <c r="AB7" t="s">
        <v>34</v>
      </c>
      <c r="AC7" s="91" t="s">
        <v>11</v>
      </c>
      <c r="AD7" s="91"/>
      <c r="AE7" s="38" t="s">
        <v>47</v>
      </c>
      <c r="AF7" s="38"/>
      <c r="AG7" s="38"/>
      <c r="AH7" s="38"/>
      <c r="AI7" s="34"/>
    </row>
    <row r="8" spans="1:44">
      <c r="A8" s="1">
        <v>5</v>
      </c>
      <c r="B8" s="2">
        <f t="shared" si="0"/>
        <v>8.3333333333333329E-2</v>
      </c>
      <c r="C8" s="3">
        <v>1759</v>
      </c>
      <c r="D8" s="3">
        <v>1214.8125</v>
      </c>
      <c r="E8" s="3">
        <v>1688.25</v>
      </c>
      <c r="F8" s="3">
        <v>1215.375</v>
      </c>
      <c r="G8" s="3">
        <v>1618.4375</v>
      </c>
      <c r="H8" s="3">
        <v>1215.25</v>
      </c>
      <c r="I8" s="1">
        <v>1485.875</v>
      </c>
      <c r="J8" s="1">
        <v>1215.25</v>
      </c>
      <c r="K8" s="3">
        <v>1260.75</v>
      </c>
      <c r="L8" s="3">
        <v>1215.375</v>
      </c>
      <c r="M8" s="3">
        <v>927.75</v>
      </c>
      <c r="N8" s="3">
        <v>1215.9375</v>
      </c>
      <c r="O8" s="3">
        <v>799.1875</v>
      </c>
      <c r="P8" s="3">
        <v>1216</v>
      </c>
      <c r="Q8" s="3">
        <v>450.4375</v>
      </c>
      <c r="R8" s="3">
        <v>1218</v>
      </c>
      <c r="AI8" s="33"/>
    </row>
    <row r="9" spans="1:44">
      <c r="A9" s="1">
        <v>6</v>
      </c>
      <c r="B9" s="2">
        <f t="shared" si="0"/>
        <v>0.1</v>
      </c>
      <c r="C9" s="3">
        <v>1759.0625</v>
      </c>
      <c r="D9" s="3">
        <v>1214.8125</v>
      </c>
      <c r="E9" s="3">
        <v>1687.5</v>
      </c>
      <c r="F9" s="3">
        <v>1215.375</v>
      </c>
      <c r="G9" s="3">
        <v>1618</v>
      </c>
      <c r="H9" s="3">
        <v>1215.3125</v>
      </c>
      <c r="I9" s="1">
        <v>1487.5</v>
      </c>
      <c r="J9" s="1">
        <v>1215.1875</v>
      </c>
      <c r="K9" s="3">
        <v>1261.9375</v>
      </c>
      <c r="L9" s="3">
        <v>1215.4375</v>
      </c>
      <c r="M9" s="3">
        <v>926.25</v>
      </c>
      <c r="N9" s="3">
        <v>1215.9375</v>
      </c>
      <c r="O9" s="3">
        <v>800.3125</v>
      </c>
      <c r="P9" s="3">
        <v>1216</v>
      </c>
      <c r="Q9" s="3">
        <v>449.625</v>
      </c>
      <c r="R9" s="3">
        <v>1217.9375</v>
      </c>
      <c r="AB9" s="93" t="s">
        <v>32</v>
      </c>
      <c r="AC9" s="94"/>
      <c r="AD9" s="94"/>
      <c r="AE9" s="11" t="s">
        <v>31</v>
      </c>
      <c r="AF9" s="11" t="s">
        <v>30</v>
      </c>
    </row>
    <row r="10" spans="1:44">
      <c r="A10" s="1">
        <v>7</v>
      </c>
      <c r="B10" s="2">
        <f t="shared" si="0"/>
        <v>0.11666666666666667</v>
      </c>
      <c r="C10" s="3">
        <v>1758.8125</v>
      </c>
      <c r="D10" s="3">
        <v>1214.75</v>
      </c>
      <c r="E10" s="3">
        <v>1687.875</v>
      </c>
      <c r="F10" s="3">
        <v>1215.3125</v>
      </c>
      <c r="G10" s="3">
        <v>1618.0625</v>
      </c>
      <c r="H10" s="3">
        <v>1215.25</v>
      </c>
      <c r="I10" s="1">
        <v>1487.5625</v>
      </c>
      <c r="J10" s="1">
        <v>1215.1875</v>
      </c>
      <c r="K10" s="3">
        <v>1262</v>
      </c>
      <c r="L10" s="3">
        <v>1215.5625</v>
      </c>
      <c r="M10" s="3">
        <v>928.0625</v>
      </c>
      <c r="N10" s="3">
        <v>1215.9375</v>
      </c>
      <c r="O10" s="3">
        <v>801.125</v>
      </c>
      <c r="P10" s="3">
        <v>1216</v>
      </c>
      <c r="Q10" s="3">
        <v>449.0625</v>
      </c>
      <c r="R10" s="3">
        <v>1217.9375</v>
      </c>
      <c r="AB10" s="93"/>
      <c r="AC10" s="95" t="s">
        <v>29</v>
      </c>
      <c r="AD10" s="96"/>
      <c r="AE10" s="29" t="s">
        <v>28</v>
      </c>
      <c r="AF10" s="32"/>
    </row>
    <row r="11" spans="1:44">
      <c r="A11" s="1">
        <v>8</v>
      </c>
      <c r="B11" s="2">
        <f t="shared" si="0"/>
        <v>0.13333333333333333</v>
      </c>
      <c r="C11" s="3">
        <v>1759</v>
      </c>
      <c r="D11" s="3">
        <v>1214.8125</v>
      </c>
      <c r="E11" s="3">
        <v>1688.4375</v>
      </c>
      <c r="F11" s="3">
        <v>1215.375</v>
      </c>
      <c r="G11" s="3">
        <v>1619.0625</v>
      </c>
      <c r="H11" s="3">
        <v>1215.3125</v>
      </c>
      <c r="I11" s="1">
        <v>1486.375</v>
      </c>
      <c r="J11" s="1">
        <v>1215.1875</v>
      </c>
      <c r="K11" s="3">
        <v>1263.125</v>
      </c>
      <c r="L11" s="3">
        <v>1215.5</v>
      </c>
      <c r="M11" s="3">
        <v>925.5625</v>
      </c>
      <c r="N11" s="3">
        <v>1215.9375</v>
      </c>
      <c r="O11" s="3">
        <v>799.75</v>
      </c>
      <c r="P11" s="3">
        <v>1216</v>
      </c>
      <c r="Q11" s="3">
        <v>449.625</v>
      </c>
      <c r="R11" s="3">
        <v>1217.9375</v>
      </c>
      <c r="AB11" s="93"/>
      <c r="AC11" s="97"/>
      <c r="AD11" s="98"/>
      <c r="AE11" s="31">
        <v>2.1875</v>
      </c>
      <c r="AF11" s="30"/>
    </row>
    <row r="12" spans="1:44">
      <c r="A12" s="1">
        <v>9</v>
      </c>
      <c r="B12" s="2">
        <f t="shared" si="0"/>
        <v>0.15</v>
      </c>
      <c r="C12" s="3">
        <v>1759.0625</v>
      </c>
      <c r="D12" s="3">
        <v>1214.875</v>
      </c>
      <c r="E12" s="3">
        <v>1688.25</v>
      </c>
      <c r="F12" s="3">
        <v>1215.375</v>
      </c>
      <c r="G12" s="3">
        <v>1619</v>
      </c>
      <c r="H12" s="3">
        <v>1215.25</v>
      </c>
      <c r="I12" s="1">
        <v>1487.375</v>
      </c>
      <c r="J12" s="1">
        <v>1215.25</v>
      </c>
      <c r="K12" s="3">
        <v>1262.4375</v>
      </c>
      <c r="L12" s="3">
        <v>1215.375</v>
      </c>
      <c r="M12" s="3">
        <v>925.875</v>
      </c>
      <c r="N12" s="3">
        <v>1215.9375</v>
      </c>
      <c r="O12" s="3">
        <v>802.375</v>
      </c>
      <c r="P12" s="3">
        <v>1216.0625</v>
      </c>
      <c r="Q12" s="3">
        <v>449.9375</v>
      </c>
      <c r="R12" s="3">
        <v>1217.9375</v>
      </c>
      <c r="AB12" s="93"/>
      <c r="AC12" s="95" t="s">
        <v>27</v>
      </c>
      <c r="AD12" s="96"/>
      <c r="AE12" s="29" t="s">
        <v>26</v>
      </c>
      <c r="AF12" s="29" t="s">
        <v>25</v>
      </c>
    </row>
    <row r="13" spans="1:44">
      <c r="A13" s="1">
        <v>10</v>
      </c>
      <c r="B13" s="2">
        <f t="shared" si="0"/>
        <v>0.16666666666666666</v>
      </c>
      <c r="C13" s="3"/>
      <c r="D13" s="3"/>
      <c r="E13" s="3"/>
      <c r="F13" s="3"/>
      <c r="G13" s="3"/>
      <c r="H13" s="3"/>
      <c r="K13" s="3"/>
      <c r="L13" s="3"/>
      <c r="M13" s="3"/>
      <c r="N13" s="3"/>
      <c r="O13" s="3"/>
      <c r="P13" s="3"/>
      <c r="Q13" s="3"/>
      <c r="R13" s="3"/>
      <c r="AB13" s="93"/>
      <c r="AC13" s="97"/>
      <c r="AD13" s="98"/>
      <c r="AE13" s="28">
        <f>AE18</f>
        <v>1759.01875</v>
      </c>
      <c r="AF13" s="31">
        <v>1214.8</v>
      </c>
    </row>
    <row r="14" spans="1:44">
      <c r="A14" s="1">
        <v>11</v>
      </c>
      <c r="B14" s="2">
        <f t="shared" si="0"/>
        <v>0.18333333333333332</v>
      </c>
      <c r="C14" s="3"/>
      <c r="D14" s="3"/>
      <c r="E14" s="3"/>
      <c r="F14" s="3"/>
      <c r="G14" s="3"/>
      <c r="H14" s="3"/>
      <c r="K14" s="3"/>
      <c r="L14" s="3"/>
      <c r="M14" s="3"/>
      <c r="N14" s="3"/>
      <c r="O14" s="3"/>
      <c r="P14" s="3"/>
      <c r="Q14" s="3"/>
      <c r="R14" s="3"/>
      <c r="AB14" s="93"/>
      <c r="AC14" s="94" t="s">
        <v>46</v>
      </c>
      <c r="AD14" s="94"/>
      <c r="AE14" s="11">
        <f>AE13-AE11</f>
        <v>1756.83125</v>
      </c>
      <c r="AF14" s="27"/>
      <c r="AG14" s="21" t="s">
        <v>23</v>
      </c>
    </row>
    <row r="15" spans="1:44">
      <c r="A15" s="1">
        <v>12</v>
      </c>
      <c r="B15" s="2">
        <f t="shared" si="0"/>
        <v>0.2</v>
      </c>
      <c r="C15" s="3"/>
      <c r="D15" s="3"/>
      <c r="E15" s="3"/>
      <c r="F15" s="3"/>
      <c r="G15" s="3"/>
      <c r="H15" s="3"/>
      <c r="K15" s="3"/>
      <c r="L15" s="3"/>
      <c r="M15" s="3"/>
      <c r="N15" s="3"/>
      <c r="O15" s="3"/>
      <c r="P15" s="3"/>
      <c r="Q15" s="3"/>
      <c r="R15" s="3"/>
      <c r="AB15" s="93"/>
      <c r="AC15" s="94" t="s">
        <v>22</v>
      </c>
      <c r="AD15" s="94"/>
      <c r="AE15" s="100">
        <v>1.8042290000000001</v>
      </c>
      <c r="AF15" s="101"/>
    </row>
    <row r="16" spans="1:44">
      <c r="A16" s="1">
        <v>13</v>
      </c>
      <c r="B16" s="2">
        <f t="shared" si="0"/>
        <v>0.21666666666666667</v>
      </c>
      <c r="C16" s="3"/>
      <c r="D16" s="3"/>
      <c r="E16" s="3"/>
      <c r="F16" s="3"/>
      <c r="G16" s="3"/>
      <c r="H16" s="3"/>
      <c r="K16" s="3"/>
      <c r="L16" s="3"/>
      <c r="M16" s="3"/>
      <c r="N16" s="3"/>
      <c r="O16" s="3"/>
      <c r="P16" s="3"/>
      <c r="Q16" s="3"/>
      <c r="R16" s="3"/>
    </row>
    <row r="17" spans="1:32">
      <c r="A17" s="1">
        <v>14</v>
      </c>
      <c r="B17" s="2">
        <f t="shared" si="0"/>
        <v>0.23333333333333334</v>
      </c>
      <c r="C17" s="3"/>
      <c r="D17" s="3"/>
      <c r="E17" s="3"/>
      <c r="F17" s="3"/>
      <c r="G17" s="3"/>
      <c r="H17" s="3"/>
      <c r="K17" s="3"/>
      <c r="L17" s="3"/>
      <c r="M17" s="3"/>
      <c r="N17" s="3"/>
      <c r="O17" s="3"/>
      <c r="P17" s="3"/>
      <c r="Q17" s="3"/>
      <c r="R17" s="3"/>
      <c r="AB17" s="7"/>
      <c r="AC17" s="12" t="s">
        <v>5</v>
      </c>
      <c r="AD17" s="11" t="s">
        <v>4</v>
      </c>
      <c r="AE17" s="11" t="s">
        <v>21</v>
      </c>
      <c r="AF17" s="11" t="s">
        <v>20</v>
      </c>
    </row>
    <row r="18" spans="1:32" ht="18.75" customHeight="1">
      <c r="A18" s="1">
        <v>15</v>
      </c>
      <c r="B18" s="2">
        <f t="shared" si="0"/>
        <v>0.25</v>
      </c>
      <c r="C18" s="3"/>
      <c r="D18" s="3"/>
      <c r="E18" s="3"/>
      <c r="F18" s="3"/>
      <c r="G18" s="3"/>
      <c r="H18" s="3"/>
      <c r="K18" s="3"/>
      <c r="L18" s="3"/>
      <c r="M18" s="3"/>
      <c r="N18" s="3"/>
      <c r="O18" s="3"/>
      <c r="P18" s="3"/>
      <c r="Q18" s="3"/>
      <c r="R18" s="3"/>
      <c r="AB18" s="102" t="s">
        <v>19</v>
      </c>
      <c r="AC18" s="26">
        <v>0</v>
      </c>
      <c r="AD18" s="24">
        <v>1850</v>
      </c>
      <c r="AE18" s="22">
        <f>AC3</f>
        <v>1759.01875</v>
      </c>
      <c r="AF18" s="22">
        <f>AD3</f>
        <v>1214.8</v>
      </c>
    </row>
    <row r="19" spans="1:32">
      <c r="A19" s="1">
        <v>16</v>
      </c>
      <c r="B19" s="2">
        <f t="shared" si="0"/>
        <v>0.26666666666666666</v>
      </c>
      <c r="C19" s="3"/>
      <c r="D19" s="3"/>
      <c r="E19" s="3"/>
      <c r="F19" s="3"/>
      <c r="G19" s="3"/>
      <c r="H19" s="3"/>
      <c r="K19" s="3"/>
      <c r="L19" s="3"/>
      <c r="M19" s="3"/>
      <c r="N19" s="3"/>
      <c r="O19" s="3"/>
      <c r="P19" s="3"/>
      <c r="Q19" s="3"/>
      <c r="R19" s="3"/>
      <c r="AB19" s="103"/>
      <c r="AC19" s="26">
        <v>480</v>
      </c>
      <c r="AD19" s="24">
        <v>1801</v>
      </c>
      <c r="AE19" s="22">
        <f>AE3</f>
        <v>1688.10625</v>
      </c>
      <c r="AF19" s="22">
        <f>AF3</f>
        <v>1215.3625</v>
      </c>
    </row>
    <row r="20" spans="1:32">
      <c r="A20" s="1">
        <v>17</v>
      </c>
      <c r="B20" s="2">
        <f t="shared" si="0"/>
        <v>0.28333333333333333</v>
      </c>
      <c r="C20" s="3"/>
      <c r="D20" s="3"/>
      <c r="E20" s="3"/>
      <c r="F20" s="3"/>
      <c r="G20" s="3"/>
      <c r="H20" s="3"/>
      <c r="K20" s="3"/>
      <c r="L20" s="3"/>
      <c r="M20" s="3"/>
      <c r="N20" s="3"/>
      <c r="O20" s="3"/>
      <c r="P20" s="3"/>
      <c r="Q20" s="3"/>
      <c r="R20" s="3"/>
      <c r="AB20" s="103"/>
      <c r="AC20" s="26">
        <v>990</v>
      </c>
      <c r="AD20" s="24">
        <v>1753</v>
      </c>
      <c r="AE20" s="22">
        <f>AG3</f>
        <v>1618.53125</v>
      </c>
      <c r="AF20" s="22">
        <f>AH3</f>
        <v>1215.26875</v>
      </c>
    </row>
    <row r="21" spans="1:32">
      <c r="A21" s="1">
        <v>18</v>
      </c>
      <c r="B21" s="2">
        <f t="shared" si="0"/>
        <v>0.3</v>
      </c>
      <c r="C21" s="3"/>
      <c r="D21" s="3"/>
      <c r="E21" s="3"/>
      <c r="F21" s="3"/>
      <c r="G21" s="3"/>
      <c r="H21" s="3"/>
      <c r="K21" s="3"/>
      <c r="L21" s="3"/>
      <c r="M21" s="3"/>
      <c r="N21" s="3"/>
      <c r="O21" s="3"/>
      <c r="P21" s="3"/>
      <c r="Q21" s="3"/>
      <c r="R21" s="3"/>
      <c r="AB21" s="103"/>
      <c r="AC21" s="26">
        <v>2030</v>
      </c>
      <c r="AD21" s="24">
        <v>1657</v>
      </c>
      <c r="AE21" s="22">
        <f>AI3</f>
        <v>1487.575</v>
      </c>
      <c r="AF21" s="22">
        <f>AJ3</f>
        <v>1215.2249999999999</v>
      </c>
    </row>
    <row r="22" spans="1:32">
      <c r="A22" s="1">
        <v>19</v>
      </c>
      <c r="B22" s="2">
        <f t="shared" si="0"/>
        <v>0.31666666666666665</v>
      </c>
      <c r="C22" s="3"/>
      <c r="D22" s="3"/>
      <c r="E22" s="3"/>
      <c r="F22" s="3"/>
      <c r="G22" s="3"/>
      <c r="H22" s="3"/>
      <c r="K22" s="3"/>
      <c r="L22" s="3"/>
      <c r="M22" s="3"/>
      <c r="N22" s="3"/>
      <c r="O22" s="3"/>
      <c r="P22" s="3"/>
      <c r="Q22" s="3"/>
      <c r="R22" s="3"/>
      <c r="AB22" s="103"/>
      <c r="AC22" s="26">
        <v>4170</v>
      </c>
      <c r="AD22" s="24">
        <v>1481</v>
      </c>
      <c r="AE22" s="22">
        <f>AK3</f>
        <v>1261.875</v>
      </c>
      <c r="AF22" s="22">
        <f>AL3</f>
        <v>1215.45625</v>
      </c>
    </row>
    <row r="23" spans="1:32">
      <c r="A23" s="1">
        <v>20</v>
      </c>
      <c r="B23" s="2">
        <f t="shared" si="0"/>
        <v>0.33333333333333331</v>
      </c>
      <c r="C23" s="3"/>
      <c r="D23" s="3"/>
      <c r="E23" s="3"/>
      <c r="F23" s="3"/>
      <c r="G23" s="3"/>
      <c r="H23" s="3"/>
      <c r="K23" s="3"/>
      <c r="L23" s="3"/>
      <c r="M23" s="3"/>
      <c r="N23" s="3"/>
      <c r="O23" s="3"/>
      <c r="P23" s="3"/>
      <c r="Q23" s="3"/>
      <c r="R23" s="3"/>
      <c r="AB23" s="103"/>
      <c r="AC23" s="26">
        <v>8330</v>
      </c>
      <c r="AD23" s="24">
        <v>1192</v>
      </c>
      <c r="AE23" s="22">
        <f>AM3</f>
        <v>926.26874999999995</v>
      </c>
      <c r="AF23" s="22">
        <f>AN3</f>
        <v>1215.925</v>
      </c>
    </row>
    <row r="24" spans="1:32">
      <c r="A24" s="1">
        <v>21</v>
      </c>
      <c r="B24" s="2">
        <f t="shared" si="0"/>
        <v>0.35</v>
      </c>
      <c r="C24" s="3"/>
      <c r="D24" s="3"/>
      <c r="E24" s="3"/>
      <c r="F24" s="3"/>
      <c r="G24" s="3"/>
      <c r="H24" s="3"/>
      <c r="K24" s="3"/>
      <c r="L24" s="3"/>
      <c r="M24" s="3"/>
      <c r="N24" s="3"/>
      <c r="O24" s="3"/>
      <c r="P24" s="3"/>
      <c r="Q24" s="3"/>
      <c r="R24" s="3"/>
      <c r="AB24" s="103"/>
      <c r="AC24" s="26">
        <v>10300</v>
      </c>
      <c r="AD24" s="24">
        <v>1075</v>
      </c>
      <c r="AE24" s="22">
        <f>AO3</f>
        <v>800.25625000000002</v>
      </c>
      <c r="AF24" s="22">
        <f>AP3</f>
        <v>1216.01875</v>
      </c>
    </row>
    <row r="25" spans="1:32">
      <c r="A25" s="1">
        <v>22</v>
      </c>
      <c r="B25" s="2">
        <f t="shared" si="0"/>
        <v>0.36666666666666664</v>
      </c>
      <c r="C25" s="3"/>
      <c r="D25" s="3"/>
      <c r="E25" s="3"/>
      <c r="F25" s="3"/>
      <c r="G25" s="3"/>
      <c r="H25" s="3"/>
      <c r="K25" s="3"/>
      <c r="L25" s="3"/>
      <c r="M25" s="3"/>
      <c r="N25" s="3"/>
      <c r="O25" s="3"/>
      <c r="P25" s="3"/>
      <c r="Q25" s="3"/>
      <c r="R25" s="3"/>
      <c r="AB25" s="104"/>
      <c r="AC25" s="25">
        <v>20300</v>
      </c>
      <c r="AD25" s="24">
        <v>680</v>
      </c>
      <c r="AE25" s="22">
        <f>AQ3</f>
        <v>449.64375000000001</v>
      </c>
      <c r="AF25" s="22">
        <f>AR3</f>
        <v>1217.95</v>
      </c>
    </row>
    <row r="26" spans="1:32" ht="18.75" customHeight="1">
      <c r="A26" s="1">
        <v>23</v>
      </c>
      <c r="B26" s="2">
        <f t="shared" si="0"/>
        <v>0.38333333333333336</v>
      </c>
      <c r="C26" s="3"/>
      <c r="D26" s="3"/>
      <c r="E26" s="3"/>
      <c r="F26" s="3"/>
      <c r="G26" s="3"/>
      <c r="H26" s="3"/>
      <c r="K26" s="3"/>
      <c r="L26" s="3"/>
      <c r="M26" s="3"/>
      <c r="N26" s="3"/>
      <c r="O26" s="3"/>
      <c r="P26" s="3"/>
      <c r="Q26" s="3"/>
      <c r="R26" s="3"/>
    </row>
    <row r="27" spans="1:32">
      <c r="A27" s="1">
        <v>24</v>
      </c>
      <c r="B27" s="2">
        <f t="shared" si="0"/>
        <v>0.4</v>
      </c>
      <c r="C27" s="3"/>
      <c r="D27" s="3"/>
      <c r="E27" s="3"/>
      <c r="F27" s="3"/>
      <c r="G27" s="3"/>
      <c r="H27" s="3"/>
      <c r="K27" s="3"/>
      <c r="L27" s="3"/>
      <c r="M27" s="3"/>
      <c r="N27" s="3"/>
      <c r="O27" s="3"/>
      <c r="P27" s="3"/>
      <c r="Q27" s="3"/>
      <c r="R27" s="3"/>
      <c r="AB27" s="7"/>
      <c r="AC27" s="12" t="s">
        <v>5</v>
      </c>
      <c r="AD27" s="11" t="s">
        <v>4</v>
      </c>
      <c r="AE27" s="11" t="s">
        <v>21</v>
      </c>
      <c r="AF27" s="11" t="s">
        <v>20</v>
      </c>
    </row>
    <row r="28" spans="1:32" ht="18.75" customHeight="1">
      <c r="A28" s="1">
        <v>25</v>
      </c>
      <c r="B28" s="2">
        <f t="shared" si="0"/>
        <v>0.41666666666666669</v>
      </c>
      <c r="C28" s="3"/>
      <c r="D28" s="3"/>
      <c r="E28" s="3"/>
      <c r="F28" s="3"/>
      <c r="G28" s="3"/>
      <c r="H28" s="3"/>
      <c r="K28" s="3"/>
      <c r="L28" s="3"/>
      <c r="M28" s="3"/>
      <c r="N28" s="3"/>
      <c r="O28" s="3"/>
      <c r="P28" s="3"/>
      <c r="Q28" s="3"/>
      <c r="R28" s="3"/>
      <c r="AB28" s="105" t="s">
        <v>19</v>
      </c>
      <c r="AC28" s="11">
        <f t="shared" ref="AC28:AD35" si="2">AC18</f>
        <v>0</v>
      </c>
      <c r="AD28" s="23">
        <f t="shared" si="2"/>
        <v>1850</v>
      </c>
      <c r="AE28" s="22">
        <f t="shared" ref="AE28:AE35" si="3">AE18-AE$11</f>
        <v>1756.83125</v>
      </c>
      <c r="AF28" s="22">
        <f t="shared" ref="AF28:AF35" si="4">AF18</f>
        <v>1214.8</v>
      </c>
    </row>
    <row r="29" spans="1:32">
      <c r="A29" s="1">
        <v>26</v>
      </c>
      <c r="B29" s="2">
        <f t="shared" si="0"/>
        <v>0.43333333333333335</v>
      </c>
      <c r="C29" s="3"/>
      <c r="D29" s="3"/>
      <c r="E29" s="3"/>
      <c r="F29" s="3"/>
      <c r="G29" s="3"/>
      <c r="H29" s="3"/>
      <c r="K29" s="3"/>
      <c r="L29" s="3"/>
      <c r="M29" s="3"/>
      <c r="N29" s="3"/>
      <c r="O29" s="3"/>
      <c r="P29" s="3"/>
      <c r="Q29" s="3"/>
      <c r="R29" s="3"/>
      <c r="AB29" s="105"/>
      <c r="AC29" s="11">
        <f t="shared" si="2"/>
        <v>480</v>
      </c>
      <c r="AD29" s="23">
        <f t="shared" si="2"/>
        <v>1801</v>
      </c>
      <c r="AE29" s="22">
        <f t="shared" si="3"/>
        <v>1685.91875</v>
      </c>
      <c r="AF29" s="22">
        <f t="shared" si="4"/>
        <v>1215.3625</v>
      </c>
    </row>
    <row r="30" spans="1:32">
      <c r="A30" s="1">
        <v>27</v>
      </c>
      <c r="B30" s="2">
        <f t="shared" si="0"/>
        <v>0.45</v>
      </c>
      <c r="C30" s="3"/>
      <c r="D30" s="3"/>
      <c r="E30" s="3"/>
      <c r="F30" s="3"/>
      <c r="G30" s="3"/>
      <c r="H30" s="3"/>
      <c r="K30" s="3"/>
      <c r="L30" s="3"/>
      <c r="M30" s="3"/>
      <c r="N30" s="3"/>
      <c r="O30" s="3"/>
      <c r="P30" s="3"/>
      <c r="Q30" s="3"/>
      <c r="R30" s="3"/>
      <c r="AB30" s="105"/>
      <c r="AC30" s="11">
        <f t="shared" si="2"/>
        <v>990</v>
      </c>
      <c r="AD30" s="23">
        <f t="shared" si="2"/>
        <v>1753</v>
      </c>
      <c r="AE30" s="22">
        <f t="shared" si="3"/>
        <v>1616.34375</v>
      </c>
      <c r="AF30" s="22">
        <f t="shared" si="4"/>
        <v>1215.26875</v>
      </c>
    </row>
    <row r="31" spans="1:32">
      <c r="A31" s="1">
        <v>28</v>
      </c>
      <c r="B31" s="2">
        <f t="shared" si="0"/>
        <v>0.46666666666666667</v>
      </c>
      <c r="C31" s="3"/>
      <c r="D31" s="3"/>
      <c r="E31" s="3"/>
      <c r="F31" s="3"/>
      <c r="G31" s="3"/>
      <c r="H31" s="3"/>
      <c r="K31" s="3"/>
      <c r="L31" s="3"/>
      <c r="M31" s="3"/>
      <c r="N31" s="3"/>
      <c r="O31" s="3"/>
      <c r="P31" s="3"/>
      <c r="Q31" s="3"/>
      <c r="R31" s="3"/>
      <c r="AB31" s="105"/>
      <c r="AC31" s="11">
        <f t="shared" si="2"/>
        <v>2030</v>
      </c>
      <c r="AD31" s="23">
        <f t="shared" si="2"/>
        <v>1657</v>
      </c>
      <c r="AE31" s="22">
        <f t="shared" si="3"/>
        <v>1485.3875</v>
      </c>
      <c r="AF31" s="22">
        <f t="shared" si="4"/>
        <v>1215.2249999999999</v>
      </c>
    </row>
    <row r="32" spans="1:32">
      <c r="A32" s="1">
        <v>29</v>
      </c>
      <c r="B32" s="2">
        <f t="shared" si="0"/>
        <v>0.48333333333333334</v>
      </c>
      <c r="C32" s="3"/>
      <c r="D32" s="3"/>
      <c r="E32" s="3"/>
      <c r="F32" s="3"/>
      <c r="G32" s="3"/>
      <c r="H32" s="3"/>
      <c r="K32" s="3"/>
      <c r="L32" s="3"/>
      <c r="M32" s="3"/>
      <c r="N32" s="3"/>
      <c r="O32" s="3"/>
      <c r="P32" s="3"/>
      <c r="Q32" s="3"/>
      <c r="R32" s="3"/>
      <c r="AB32" s="105"/>
      <c r="AC32" s="11">
        <f t="shared" si="2"/>
        <v>4170</v>
      </c>
      <c r="AD32" s="23">
        <f t="shared" si="2"/>
        <v>1481</v>
      </c>
      <c r="AE32" s="22">
        <f t="shared" si="3"/>
        <v>1259.6875</v>
      </c>
      <c r="AF32" s="22">
        <f t="shared" si="4"/>
        <v>1215.45625</v>
      </c>
    </row>
    <row r="33" spans="1:32">
      <c r="A33" s="1">
        <v>30</v>
      </c>
      <c r="B33" s="2">
        <f t="shared" si="0"/>
        <v>0.5</v>
      </c>
      <c r="C33" s="3"/>
      <c r="D33" s="3"/>
      <c r="E33" s="3"/>
      <c r="F33" s="3"/>
      <c r="G33" s="3"/>
      <c r="H33" s="3"/>
      <c r="K33" s="3"/>
      <c r="L33" s="3"/>
      <c r="M33" s="3"/>
      <c r="N33" s="3"/>
      <c r="O33" s="3"/>
      <c r="P33" s="3"/>
      <c r="Q33" s="3"/>
      <c r="R33" s="3"/>
      <c r="AB33" s="105"/>
      <c r="AC33" s="11">
        <f t="shared" si="2"/>
        <v>8330</v>
      </c>
      <c r="AD33" s="23">
        <f t="shared" si="2"/>
        <v>1192</v>
      </c>
      <c r="AE33" s="22">
        <f t="shared" si="3"/>
        <v>924.08124999999995</v>
      </c>
      <c r="AF33" s="22">
        <f t="shared" si="4"/>
        <v>1215.925</v>
      </c>
    </row>
    <row r="34" spans="1:32">
      <c r="A34" s="1">
        <v>31</v>
      </c>
      <c r="B34" s="2">
        <f t="shared" si="0"/>
        <v>0.51666666666666672</v>
      </c>
      <c r="C34" s="3"/>
      <c r="D34" s="3"/>
      <c r="E34" s="3"/>
      <c r="F34" s="3"/>
      <c r="G34" s="3"/>
      <c r="H34" s="3"/>
      <c r="K34" s="3"/>
      <c r="L34" s="3"/>
      <c r="M34" s="3"/>
      <c r="N34" s="3"/>
      <c r="O34" s="3"/>
      <c r="P34" s="3"/>
      <c r="Q34" s="3"/>
      <c r="R34" s="3"/>
      <c r="AB34" s="105"/>
      <c r="AC34" s="11">
        <f t="shared" si="2"/>
        <v>10300</v>
      </c>
      <c r="AD34" s="23">
        <f t="shared" si="2"/>
        <v>1075</v>
      </c>
      <c r="AE34" s="22">
        <f t="shared" si="3"/>
        <v>798.06875000000002</v>
      </c>
      <c r="AF34" s="22">
        <f t="shared" si="4"/>
        <v>1216.01875</v>
      </c>
    </row>
    <row r="35" spans="1:32">
      <c r="A35" s="1">
        <v>32</v>
      </c>
      <c r="B35" s="2">
        <f t="shared" si="0"/>
        <v>0.53333333333333333</v>
      </c>
      <c r="C35" s="3"/>
      <c r="D35" s="3"/>
      <c r="E35" s="3"/>
      <c r="F35" s="3"/>
      <c r="G35" s="3"/>
      <c r="H35" s="3"/>
      <c r="K35" s="3"/>
      <c r="L35" s="3"/>
      <c r="M35" s="3"/>
      <c r="N35" s="3"/>
      <c r="O35" s="3"/>
      <c r="P35" s="3"/>
      <c r="Q35" s="3"/>
      <c r="R35" s="3"/>
      <c r="AB35" s="105"/>
      <c r="AC35" s="11">
        <f t="shared" si="2"/>
        <v>20300</v>
      </c>
      <c r="AD35" s="23">
        <f t="shared" si="2"/>
        <v>680</v>
      </c>
      <c r="AE35" s="22">
        <f t="shared" si="3"/>
        <v>447.45625000000001</v>
      </c>
      <c r="AF35" s="22">
        <f t="shared" si="4"/>
        <v>1217.95</v>
      </c>
    </row>
    <row r="36" spans="1:32">
      <c r="A36" s="1">
        <v>33</v>
      </c>
      <c r="B36" s="2">
        <f t="shared" si="0"/>
        <v>0.55000000000000004</v>
      </c>
      <c r="C36" s="3"/>
      <c r="D36" s="3"/>
      <c r="E36" s="3"/>
      <c r="F36" s="3"/>
      <c r="G36" s="3"/>
      <c r="H36" s="3"/>
      <c r="K36" s="3"/>
      <c r="L36" s="3"/>
      <c r="M36" s="3"/>
      <c r="N36" s="3"/>
      <c r="O36" s="3"/>
      <c r="P36" s="3"/>
      <c r="Q36" s="3"/>
      <c r="R36" s="3"/>
    </row>
    <row r="37" spans="1:32">
      <c r="A37" s="1">
        <v>34</v>
      </c>
      <c r="B37" s="2">
        <f t="shared" si="0"/>
        <v>0.56666666666666665</v>
      </c>
      <c r="C37" s="3"/>
      <c r="D37" s="3"/>
      <c r="E37" s="3"/>
      <c r="F37" s="3"/>
      <c r="G37" s="3"/>
      <c r="H37" s="3"/>
      <c r="K37" s="3"/>
      <c r="L37" s="3"/>
      <c r="M37" s="3"/>
      <c r="N37" s="3"/>
      <c r="O37" s="3"/>
      <c r="P37" s="3"/>
      <c r="Q37" s="3"/>
      <c r="R37" s="3"/>
      <c r="AB37" s="21" t="s">
        <v>45</v>
      </c>
    </row>
    <row r="38" spans="1:32">
      <c r="A38" s="1">
        <v>35</v>
      </c>
      <c r="B38" s="2">
        <f t="shared" si="0"/>
        <v>0.58333333333333337</v>
      </c>
      <c r="C38" s="3"/>
      <c r="D38" s="3"/>
      <c r="E38" s="3"/>
      <c r="F38" s="3"/>
      <c r="G38" s="3"/>
      <c r="H38" s="3"/>
      <c r="K38" s="3"/>
      <c r="L38" s="3"/>
      <c r="M38" s="3"/>
      <c r="N38" s="3"/>
      <c r="O38" s="3"/>
      <c r="P38" s="3"/>
      <c r="Q38" s="3"/>
      <c r="R38" s="3"/>
    </row>
    <row r="39" spans="1:32">
      <c r="A39" s="1">
        <v>36</v>
      </c>
      <c r="B39" s="2">
        <f t="shared" si="0"/>
        <v>0.6</v>
      </c>
      <c r="C39" s="3"/>
      <c r="D39" s="3"/>
      <c r="E39" s="3"/>
      <c r="F39" s="3"/>
      <c r="G39" s="3"/>
      <c r="H39" s="3"/>
      <c r="K39" s="3"/>
      <c r="L39" s="3"/>
      <c r="M39" s="3"/>
      <c r="N39" s="3"/>
      <c r="O39" s="3"/>
      <c r="P39" s="3"/>
      <c r="Q39" s="3"/>
      <c r="R39" s="3"/>
      <c r="AB39" s="21" t="s">
        <v>17</v>
      </c>
    </row>
    <row r="40" spans="1:32">
      <c r="A40" s="1">
        <v>37</v>
      </c>
      <c r="B40" s="2">
        <f t="shared" si="0"/>
        <v>0.6166666666666667</v>
      </c>
      <c r="C40" s="3"/>
      <c r="D40" s="3"/>
      <c r="E40" s="3"/>
      <c r="F40" s="3"/>
      <c r="G40" s="3"/>
      <c r="H40" s="3"/>
      <c r="K40" s="3"/>
      <c r="L40" s="3"/>
      <c r="M40" s="3"/>
      <c r="N40" s="3"/>
      <c r="O40" s="3"/>
      <c r="P40" s="3"/>
      <c r="Q40" s="3"/>
      <c r="R40" s="3"/>
      <c r="AC40" s="12" t="s">
        <v>5</v>
      </c>
      <c r="AD40" s="11" t="s">
        <v>4</v>
      </c>
      <c r="AE40" s="7" t="s">
        <v>16</v>
      </c>
      <c r="AF40" s="7" t="s">
        <v>15</v>
      </c>
    </row>
    <row r="41" spans="1:32">
      <c r="A41" s="1">
        <v>38</v>
      </c>
      <c r="B41" s="2">
        <f t="shared" si="0"/>
        <v>0.6333333333333333</v>
      </c>
      <c r="C41" s="3"/>
      <c r="D41" s="3"/>
      <c r="E41" s="3"/>
      <c r="F41" s="3"/>
      <c r="G41" s="3"/>
      <c r="H41" s="3"/>
      <c r="K41" s="3"/>
      <c r="L41" s="3"/>
      <c r="M41" s="3"/>
      <c r="N41" s="3"/>
      <c r="O41" s="3"/>
      <c r="P41" s="3"/>
      <c r="Q41" s="3"/>
      <c r="R41" s="3"/>
      <c r="AC41" s="7">
        <f t="shared" ref="AC41:AD48" si="5">AC18</f>
        <v>0</v>
      </c>
      <c r="AD41" s="18">
        <f t="shared" si="5"/>
        <v>1850</v>
      </c>
      <c r="AE41" s="20">
        <f t="shared" ref="AE41:AE48" si="6">AE28</f>
        <v>1756.83125</v>
      </c>
      <c r="AF41" s="18">
        <f t="shared" ref="AF41:AF48" si="7">AE$14+(AF28-AF$13)*AE$15</f>
        <v>1756.83125</v>
      </c>
    </row>
    <row r="42" spans="1:32">
      <c r="A42" s="1">
        <v>39</v>
      </c>
      <c r="B42" s="2">
        <f t="shared" si="0"/>
        <v>0.65</v>
      </c>
      <c r="C42" s="3"/>
      <c r="D42" s="3"/>
      <c r="E42" s="3"/>
      <c r="F42" s="3"/>
      <c r="G42" s="3"/>
      <c r="H42" s="3"/>
      <c r="K42" s="3"/>
      <c r="L42" s="3"/>
      <c r="M42" s="3"/>
      <c r="N42" s="3"/>
      <c r="O42" s="3"/>
      <c r="P42" s="3"/>
      <c r="Q42" s="3"/>
      <c r="R42" s="3"/>
      <c r="AC42" s="7">
        <f t="shared" si="5"/>
        <v>480</v>
      </c>
      <c r="AD42" s="18">
        <f t="shared" si="5"/>
        <v>1801</v>
      </c>
      <c r="AE42" s="20">
        <f t="shared" si="6"/>
        <v>1685.91875</v>
      </c>
      <c r="AF42" s="18">
        <f t="shared" si="7"/>
        <v>1757.8461288125</v>
      </c>
    </row>
    <row r="43" spans="1:32">
      <c r="A43" s="1">
        <v>40</v>
      </c>
      <c r="B43" s="2">
        <f t="shared" si="0"/>
        <v>0.66666666666666663</v>
      </c>
      <c r="C43" s="3"/>
      <c r="D43" s="3"/>
      <c r="E43" s="3"/>
      <c r="F43" s="3"/>
      <c r="G43" s="3"/>
      <c r="H43" s="3"/>
      <c r="K43" s="3"/>
      <c r="L43" s="3"/>
      <c r="M43" s="3"/>
      <c r="N43" s="3"/>
      <c r="O43" s="3"/>
      <c r="P43" s="3"/>
      <c r="Q43" s="3"/>
      <c r="R43" s="3"/>
      <c r="AC43" s="7">
        <f t="shared" si="5"/>
        <v>990</v>
      </c>
      <c r="AD43" s="18">
        <f t="shared" si="5"/>
        <v>1753</v>
      </c>
      <c r="AE43" s="20">
        <f t="shared" si="6"/>
        <v>1616.34375</v>
      </c>
      <c r="AF43" s="18">
        <f t="shared" si="7"/>
        <v>1757.6769823437498</v>
      </c>
    </row>
    <row r="44" spans="1:32">
      <c r="A44" s="1">
        <v>41</v>
      </c>
      <c r="B44" s="2">
        <f t="shared" si="0"/>
        <v>0.68333333333333335</v>
      </c>
      <c r="C44" s="3"/>
      <c r="D44" s="3"/>
      <c r="E44" s="3"/>
      <c r="F44" s="3"/>
      <c r="G44" s="3"/>
      <c r="H44" s="3"/>
      <c r="K44" s="3"/>
      <c r="L44" s="3"/>
      <c r="M44" s="3"/>
      <c r="N44" s="3"/>
      <c r="O44" s="3"/>
      <c r="P44" s="3"/>
      <c r="Q44" s="3"/>
      <c r="R44" s="3"/>
      <c r="AC44" s="7">
        <f t="shared" si="5"/>
        <v>2030</v>
      </c>
      <c r="AD44" s="18">
        <f t="shared" si="5"/>
        <v>1657</v>
      </c>
      <c r="AE44" s="20">
        <f t="shared" si="6"/>
        <v>1485.3875</v>
      </c>
      <c r="AF44" s="18">
        <f t="shared" si="7"/>
        <v>1757.5980473249999</v>
      </c>
    </row>
    <row r="45" spans="1:32">
      <c r="A45" s="1">
        <v>42</v>
      </c>
      <c r="B45" s="2">
        <f t="shared" si="0"/>
        <v>0.7</v>
      </c>
      <c r="C45" s="3"/>
      <c r="D45" s="3"/>
      <c r="E45" s="3"/>
      <c r="F45" s="3"/>
      <c r="G45" s="3"/>
      <c r="H45" s="3"/>
      <c r="K45" s="3"/>
      <c r="L45" s="3"/>
      <c r="M45" s="3"/>
      <c r="N45" s="3"/>
      <c r="O45" s="3"/>
      <c r="P45" s="3"/>
      <c r="Q45" s="3"/>
      <c r="R45" s="3"/>
      <c r="AC45" s="7">
        <f t="shared" si="5"/>
        <v>4170</v>
      </c>
      <c r="AD45" s="18">
        <f t="shared" si="5"/>
        <v>1481</v>
      </c>
      <c r="AE45" s="20">
        <f t="shared" si="6"/>
        <v>1259.6875</v>
      </c>
      <c r="AF45" s="18">
        <f t="shared" si="7"/>
        <v>1758.0152752812498</v>
      </c>
    </row>
    <row r="46" spans="1:32">
      <c r="A46" s="1">
        <v>43</v>
      </c>
      <c r="B46" s="2">
        <f t="shared" si="0"/>
        <v>0.71666666666666667</v>
      </c>
      <c r="C46" s="3"/>
      <c r="D46" s="3"/>
      <c r="E46" s="3"/>
      <c r="F46" s="3"/>
      <c r="G46" s="3"/>
      <c r="H46" s="3"/>
      <c r="K46" s="3"/>
      <c r="L46" s="3"/>
      <c r="M46" s="3"/>
      <c r="N46" s="3"/>
      <c r="O46" s="3"/>
      <c r="P46" s="3"/>
      <c r="Q46" s="3"/>
      <c r="R46" s="3"/>
      <c r="AC46" s="7">
        <f t="shared" si="5"/>
        <v>8330</v>
      </c>
      <c r="AD46" s="18">
        <f t="shared" si="5"/>
        <v>1192</v>
      </c>
      <c r="AE46" s="20">
        <f t="shared" si="6"/>
        <v>924.08124999999995</v>
      </c>
      <c r="AF46" s="18">
        <f t="shared" si="7"/>
        <v>1758.861007625</v>
      </c>
    </row>
    <row r="47" spans="1:32">
      <c r="A47" s="1">
        <v>44</v>
      </c>
      <c r="B47" s="2">
        <f t="shared" si="0"/>
        <v>0.73333333333333328</v>
      </c>
      <c r="C47" s="3"/>
      <c r="D47" s="3"/>
      <c r="E47" s="3"/>
      <c r="F47" s="3"/>
      <c r="G47" s="3"/>
      <c r="H47" s="3"/>
      <c r="K47" s="3"/>
      <c r="L47" s="3"/>
      <c r="M47" s="3"/>
      <c r="N47" s="3"/>
      <c r="O47" s="3"/>
      <c r="P47" s="3"/>
      <c r="Q47" s="3"/>
      <c r="R47" s="3"/>
      <c r="AC47" s="7">
        <f t="shared" si="5"/>
        <v>10300</v>
      </c>
      <c r="AD47" s="18">
        <f t="shared" si="5"/>
        <v>1075</v>
      </c>
      <c r="AE47" s="20">
        <f t="shared" si="6"/>
        <v>798.06875000000002</v>
      </c>
      <c r="AF47" s="18">
        <f t="shared" si="7"/>
        <v>1759.0301540937498</v>
      </c>
    </row>
    <row r="48" spans="1:32">
      <c r="A48" s="1">
        <v>45</v>
      </c>
      <c r="B48" s="2">
        <f t="shared" si="0"/>
        <v>0.75</v>
      </c>
      <c r="C48" s="3"/>
      <c r="D48" s="3"/>
      <c r="E48" s="3"/>
      <c r="F48" s="3"/>
      <c r="G48" s="3"/>
      <c r="H48" s="3"/>
      <c r="K48" s="3"/>
      <c r="L48" s="3"/>
      <c r="M48" s="3"/>
      <c r="N48" s="3"/>
      <c r="O48" s="3"/>
      <c r="P48" s="3"/>
      <c r="Q48" s="3"/>
      <c r="R48" s="3"/>
      <c r="AC48" s="7">
        <f t="shared" si="5"/>
        <v>20300</v>
      </c>
      <c r="AD48" s="18">
        <f t="shared" si="5"/>
        <v>680</v>
      </c>
      <c r="AE48" s="20">
        <f t="shared" si="6"/>
        <v>447.45625000000001</v>
      </c>
      <c r="AF48" s="18">
        <f t="shared" si="7"/>
        <v>1762.5145713500001</v>
      </c>
    </row>
    <row r="49" spans="1:37">
      <c r="A49" s="1">
        <v>46</v>
      </c>
      <c r="B49" s="2">
        <f t="shared" si="0"/>
        <v>0.76666666666666672</v>
      </c>
      <c r="C49" s="3"/>
      <c r="D49" s="3"/>
      <c r="E49" s="3"/>
      <c r="F49" s="3"/>
      <c r="G49" s="3"/>
      <c r="H49" s="3"/>
      <c r="K49" s="3"/>
      <c r="L49" s="3"/>
      <c r="M49" s="3"/>
      <c r="N49" s="3"/>
      <c r="O49" s="3"/>
      <c r="P49" s="3"/>
      <c r="Q49" s="3"/>
      <c r="R49" s="3"/>
      <c r="AB49" s="1" t="s">
        <v>14</v>
      </c>
    </row>
    <row r="50" spans="1:37">
      <c r="A50" s="1">
        <v>47</v>
      </c>
      <c r="B50" s="2">
        <f t="shared" si="0"/>
        <v>0.78333333333333333</v>
      </c>
      <c r="C50" s="3"/>
      <c r="D50" s="3"/>
      <c r="E50" s="3"/>
      <c r="F50" s="3"/>
      <c r="G50" s="3"/>
      <c r="H50" s="3"/>
      <c r="K50" s="3"/>
      <c r="L50" s="3"/>
      <c r="M50" s="3"/>
      <c r="N50" s="3"/>
      <c r="O50" s="3"/>
      <c r="P50" s="3"/>
      <c r="Q50" s="3"/>
      <c r="R50" s="3"/>
      <c r="AC50" s="12" t="s">
        <v>5</v>
      </c>
      <c r="AD50" s="11" t="s">
        <v>4</v>
      </c>
      <c r="AE50" s="7" t="s">
        <v>13</v>
      </c>
      <c r="AF50" s="7"/>
      <c r="AH50" s="12" t="s">
        <v>5</v>
      </c>
      <c r="AI50" s="11" t="s">
        <v>4</v>
      </c>
      <c r="AJ50" s="7" t="s">
        <v>13</v>
      </c>
      <c r="AK50" s="7"/>
    </row>
    <row r="51" spans="1:37">
      <c r="A51" s="1">
        <v>48</v>
      </c>
      <c r="B51" s="2">
        <f t="shared" si="0"/>
        <v>0.8</v>
      </c>
      <c r="C51" s="3"/>
      <c r="D51" s="3"/>
      <c r="E51" s="3"/>
      <c r="F51" s="3"/>
      <c r="G51" s="3"/>
      <c r="H51" s="3"/>
      <c r="K51" s="3"/>
      <c r="L51" s="3"/>
      <c r="M51" s="3"/>
      <c r="N51" s="3"/>
      <c r="O51" s="3"/>
      <c r="P51" s="3"/>
      <c r="Q51" s="3"/>
      <c r="R51" s="3"/>
      <c r="AC51" s="7">
        <f t="shared" ref="AC51:AD58" si="8">AC18</f>
        <v>0</v>
      </c>
      <c r="AD51" s="18">
        <f t="shared" si="8"/>
        <v>1850</v>
      </c>
      <c r="AE51" s="7">
        <f t="shared" ref="AE51:AE58" si="9">LOG(AF41/AE41)</f>
        <v>0</v>
      </c>
      <c r="AF51" s="7"/>
      <c r="AH51" s="7">
        <f t="shared" ref="AH51:AJ58" si="10">AC51</f>
        <v>0</v>
      </c>
      <c r="AI51" s="7">
        <f t="shared" si="10"/>
        <v>1850</v>
      </c>
      <c r="AJ51" s="7">
        <f t="shared" si="10"/>
        <v>0</v>
      </c>
      <c r="AK51" s="7"/>
    </row>
    <row r="52" spans="1:37">
      <c r="A52" s="1">
        <v>49</v>
      </c>
      <c r="B52" s="2">
        <f t="shared" si="0"/>
        <v>0.81666666666666665</v>
      </c>
      <c r="C52" s="3"/>
      <c r="D52" s="3"/>
      <c r="E52" s="3"/>
      <c r="F52" s="3"/>
      <c r="G52" s="3"/>
      <c r="H52" s="3"/>
      <c r="K52" s="3"/>
      <c r="L52" s="3"/>
      <c r="M52" s="3"/>
      <c r="N52" s="3"/>
      <c r="O52" s="3"/>
      <c r="P52" s="3"/>
      <c r="Q52" s="3"/>
      <c r="R52" s="3"/>
      <c r="AC52" s="7">
        <f t="shared" si="8"/>
        <v>480</v>
      </c>
      <c r="AD52" s="18">
        <f t="shared" si="8"/>
        <v>1801</v>
      </c>
      <c r="AE52" s="7">
        <f t="shared" si="9"/>
        <v>1.8144216191114892E-2</v>
      </c>
      <c r="AF52" s="7"/>
      <c r="AH52" s="7">
        <f t="shared" si="10"/>
        <v>480</v>
      </c>
      <c r="AI52" s="7">
        <f t="shared" si="10"/>
        <v>1801</v>
      </c>
      <c r="AJ52" s="7">
        <f t="shared" si="10"/>
        <v>1.8144216191114892E-2</v>
      </c>
      <c r="AK52" s="7"/>
    </row>
    <row r="53" spans="1:37">
      <c r="A53" s="1">
        <v>50</v>
      </c>
      <c r="B53" s="2">
        <f t="shared" si="0"/>
        <v>0.83333333333333337</v>
      </c>
      <c r="C53" s="3"/>
      <c r="D53" s="3"/>
      <c r="E53" s="3"/>
      <c r="F53" s="3"/>
      <c r="G53" s="3"/>
      <c r="H53" s="3"/>
      <c r="K53" s="3"/>
      <c r="L53" s="3"/>
      <c r="M53" s="3"/>
      <c r="N53" s="3"/>
      <c r="O53" s="3"/>
      <c r="P53" s="3"/>
      <c r="Q53" s="3"/>
      <c r="R53" s="3"/>
      <c r="AC53" s="7">
        <f t="shared" si="8"/>
        <v>990</v>
      </c>
      <c r="AD53" s="18">
        <f t="shared" si="8"/>
        <v>1753</v>
      </c>
      <c r="AE53" s="7">
        <f t="shared" si="9"/>
        <v>3.6405337208573911E-2</v>
      </c>
      <c r="AF53" s="7"/>
      <c r="AH53" s="7">
        <f t="shared" si="10"/>
        <v>990</v>
      </c>
      <c r="AI53" s="7">
        <f t="shared" si="10"/>
        <v>1753</v>
      </c>
      <c r="AJ53" s="7">
        <f t="shared" si="10"/>
        <v>3.6405337208573911E-2</v>
      </c>
      <c r="AK53" s="7"/>
    </row>
    <row r="54" spans="1:37">
      <c r="A54" s="1">
        <v>51</v>
      </c>
      <c r="B54" s="2">
        <f t="shared" si="0"/>
        <v>0.85</v>
      </c>
      <c r="C54" s="3"/>
      <c r="D54" s="3"/>
      <c r="E54" s="3"/>
      <c r="F54" s="3"/>
      <c r="G54" s="3"/>
      <c r="H54" s="3"/>
      <c r="K54" s="3"/>
      <c r="L54" s="3"/>
      <c r="M54" s="3"/>
      <c r="N54" s="3"/>
      <c r="O54" s="3"/>
      <c r="P54" s="3"/>
      <c r="Q54" s="3"/>
      <c r="R54" s="3"/>
      <c r="AC54" s="7">
        <f t="shared" si="8"/>
        <v>2030</v>
      </c>
      <c r="AD54" s="18">
        <f t="shared" si="8"/>
        <v>1657</v>
      </c>
      <c r="AE54" s="7">
        <f t="shared" si="9"/>
        <v>7.3079796544439371E-2</v>
      </c>
      <c r="AF54" s="7"/>
      <c r="AH54" s="7">
        <f t="shared" si="10"/>
        <v>2030</v>
      </c>
      <c r="AI54" s="7">
        <f t="shared" si="10"/>
        <v>1657</v>
      </c>
      <c r="AJ54" s="7">
        <f t="shared" si="10"/>
        <v>7.3079796544439371E-2</v>
      </c>
      <c r="AK54" s="7"/>
    </row>
    <row r="55" spans="1:37">
      <c r="A55" s="1">
        <v>52</v>
      </c>
      <c r="B55" s="2">
        <f t="shared" si="0"/>
        <v>0.8666666666666667</v>
      </c>
      <c r="C55" s="3"/>
      <c r="D55" s="3"/>
      <c r="E55" s="3"/>
      <c r="F55" s="3"/>
      <c r="G55" s="3"/>
      <c r="H55" s="3"/>
      <c r="K55" s="3"/>
      <c r="L55" s="3"/>
      <c r="M55" s="3"/>
      <c r="N55" s="3"/>
      <c r="O55" s="3"/>
      <c r="P55" s="3"/>
      <c r="Q55" s="3"/>
      <c r="R55" s="3"/>
      <c r="AC55" s="7">
        <f t="shared" si="8"/>
        <v>4170</v>
      </c>
      <c r="AD55" s="18">
        <f t="shared" si="8"/>
        <v>1481</v>
      </c>
      <c r="AE55" s="7">
        <f t="shared" si="9"/>
        <v>0.14475982447772232</v>
      </c>
      <c r="AF55" s="7"/>
      <c r="AH55" s="7">
        <f t="shared" si="10"/>
        <v>4170</v>
      </c>
      <c r="AI55" s="7">
        <f t="shared" si="10"/>
        <v>1481</v>
      </c>
      <c r="AJ55" s="7">
        <f t="shared" si="10"/>
        <v>0.14475982447772232</v>
      </c>
      <c r="AK55" s="7"/>
    </row>
    <row r="56" spans="1:37">
      <c r="A56" s="1">
        <v>53</v>
      </c>
      <c r="B56" s="2">
        <f t="shared" si="0"/>
        <v>0.8833333333333333</v>
      </c>
      <c r="C56" s="3"/>
      <c r="D56" s="3"/>
      <c r="E56" s="3"/>
      <c r="F56" s="3"/>
      <c r="G56" s="3"/>
      <c r="H56" s="3"/>
      <c r="K56" s="3"/>
      <c r="L56" s="3"/>
      <c r="M56" s="3"/>
      <c r="N56" s="3"/>
      <c r="O56" s="3"/>
      <c r="P56" s="3"/>
      <c r="Q56" s="3"/>
      <c r="R56" s="3"/>
      <c r="AC56" s="7">
        <f t="shared" si="8"/>
        <v>8330</v>
      </c>
      <c r="AD56" s="18">
        <f t="shared" si="8"/>
        <v>1192</v>
      </c>
      <c r="AE56" s="7">
        <f t="shared" si="9"/>
        <v>0.27952136277643463</v>
      </c>
      <c r="AF56" s="7"/>
      <c r="AH56" s="7">
        <f t="shared" si="10"/>
        <v>8330</v>
      </c>
      <c r="AI56" s="7">
        <f t="shared" si="10"/>
        <v>1192</v>
      </c>
      <c r="AJ56" s="7">
        <f t="shared" si="10"/>
        <v>0.27952136277643463</v>
      </c>
      <c r="AK56" s="7"/>
    </row>
    <row r="57" spans="1:37">
      <c r="A57" s="1">
        <v>54</v>
      </c>
      <c r="B57" s="2">
        <f t="shared" si="0"/>
        <v>0.9</v>
      </c>
      <c r="C57" s="3"/>
      <c r="D57" s="3"/>
      <c r="E57" s="3"/>
      <c r="F57" s="3"/>
      <c r="G57" s="3"/>
      <c r="H57" s="3"/>
      <c r="K57" s="3"/>
      <c r="L57" s="3"/>
      <c r="M57" s="3"/>
      <c r="N57" s="3"/>
      <c r="O57" s="3"/>
      <c r="P57" s="3"/>
      <c r="Q57" s="3"/>
      <c r="R57" s="3"/>
      <c r="AC57" s="7">
        <f t="shared" si="8"/>
        <v>10300</v>
      </c>
      <c r="AD57" s="18">
        <f t="shared" si="8"/>
        <v>1075</v>
      </c>
      <c r="AE57" s="7">
        <f t="shared" si="9"/>
        <v>0.34323297893408578</v>
      </c>
      <c r="AF57" s="7"/>
      <c r="AH57" s="7">
        <f t="shared" si="10"/>
        <v>10300</v>
      </c>
      <c r="AI57" s="7">
        <f t="shared" si="10"/>
        <v>1075</v>
      </c>
      <c r="AJ57" s="7">
        <f t="shared" si="10"/>
        <v>0.34323297893408578</v>
      </c>
      <c r="AK57" s="7"/>
    </row>
    <row r="58" spans="1:37">
      <c r="A58" s="1">
        <v>55</v>
      </c>
      <c r="B58" s="2">
        <f t="shared" si="0"/>
        <v>0.91666666666666663</v>
      </c>
      <c r="C58" s="3"/>
      <c r="D58" s="3"/>
      <c r="E58" s="3"/>
      <c r="F58" s="3"/>
      <c r="G58" s="3"/>
      <c r="H58" s="3"/>
      <c r="K58" s="3"/>
      <c r="L58" s="3"/>
      <c r="M58" s="3"/>
      <c r="N58" s="3"/>
      <c r="O58" s="3"/>
      <c r="P58" s="3"/>
      <c r="Q58" s="3"/>
      <c r="R58" s="3"/>
      <c r="AC58" s="7">
        <f t="shared" si="8"/>
        <v>20300</v>
      </c>
      <c r="AD58" s="18">
        <f t="shared" si="8"/>
        <v>680</v>
      </c>
      <c r="AE58" s="7">
        <f t="shared" si="9"/>
        <v>0.59538213753040259</v>
      </c>
      <c r="AF58" s="7"/>
      <c r="AH58" s="7">
        <f t="shared" si="10"/>
        <v>20300</v>
      </c>
      <c r="AI58" s="7">
        <f t="shared" si="10"/>
        <v>680</v>
      </c>
      <c r="AJ58" s="7">
        <f t="shared" si="10"/>
        <v>0.59538213753040259</v>
      </c>
      <c r="AK58" s="7"/>
    </row>
    <row r="59" spans="1:37">
      <c r="A59" s="1">
        <v>56</v>
      </c>
      <c r="B59" s="2">
        <f t="shared" si="0"/>
        <v>0.93333333333333335</v>
      </c>
      <c r="C59" s="3"/>
      <c r="D59" s="3"/>
      <c r="E59" s="3"/>
      <c r="F59" s="3"/>
      <c r="G59" s="3"/>
      <c r="H59" s="3"/>
      <c r="K59" s="3"/>
      <c r="L59" s="3"/>
      <c r="M59" s="3"/>
      <c r="N59" s="3"/>
      <c r="O59" s="3"/>
      <c r="P59" s="3"/>
      <c r="Q59" s="3"/>
      <c r="R59" s="3"/>
      <c r="AB59" s="1" t="s">
        <v>44</v>
      </c>
    </row>
    <row r="60" spans="1:37">
      <c r="A60" s="1">
        <v>57</v>
      </c>
      <c r="B60" s="2">
        <f t="shared" si="0"/>
        <v>0.95</v>
      </c>
      <c r="C60" s="3"/>
      <c r="D60" s="3"/>
      <c r="E60" s="3"/>
      <c r="F60" s="3"/>
      <c r="G60" s="3"/>
      <c r="H60" s="3"/>
      <c r="K60" s="3"/>
      <c r="L60" s="3"/>
      <c r="M60" s="3"/>
      <c r="N60" s="3"/>
      <c r="O60" s="3"/>
      <c r="P60" s="3"/>
      <c r="Q60" s="3"/>
      <c r="R60" s="3"/>
      <c r="AC60" s="91" t="s">
        <v>11</v>
      </c>
      <c r="AD60" s="91"/>
      <c r="AE60" s="91" t="str">
        <f>AE7</f>
        <v>y = 1.154255E+05x4 - 1.022344E+05x3 + 3.402838E+04x2 + 2.570757E+04x + 4.424300E+00</v>
      </c>
      <c r="AF60" s="91"/>
      <c r="AG60" s="91"/>
      <c r="AH60" s="91"/>
      <c r="AI60" s="91"/>
    </row>
    <row r="61" spans="1:37">
      <c r="A61" s="1">
        <v>58</v>
      </c>
      <c r="B61" s="2">
        <f t="shared" si="0"/>
        <v>0.96666666666666667</v>
      </c>
      <c r="C61" s="3"/>
      <c r="D61" s="3"/>
      <c r="E61" s="3"/>
      <c r="F61" s="3"/>
      <c r="G61" s="3"/>
      <c r="H61" s="3"/>
      <c r="K61" s="3"/>
      <c r="L61" s="3"/>
      <c r="M61" s="3"/>
      <c r="N61" s="3"/>
      <c r="O61" s="3"/>
      <c r="P61" s="3"/>
      <c r="Q61" s="3"/>
      <c r="R61" s="3"/>
      <c r="AC61" s="19"/>
      <c r="AD61" s="19"/>
      <c r="AE61" s="19"/>
      <c r="AF61" s="19"/>
      <c r="AG61" s="19"/>
      <c r="AH61" s="19"/>
      <c r="AI61" s="19"/>
    </row>
    <row r="62" spans="1:37">
      <c r="A62" s="1">
        <v>59</v>
      </c>
      <c r="B62" s="2">
        <f t="shared" si="0"/>
        <v>0.98333333333333328</v>
      </c>
      <c r="C62" s="3"/>
      <c r="D62" s="3"/>
      <c r="E62" s="3"/>
      <c r="F62" s="3"/>
      <c r="G62" s="3"/>
      <c r="H62" s="3"/>
      <c r="K62" s="3"/>
      <c r="L62" s="3"/>
      <c r="M62" s="3"/>
      <c r="N62" s="3"/>
      <c r="O62" s="3"/>
      <c r="P62" s="3"/>
      <c r="Q62" s="3"/>
      <c r="R62" s="3"/>
      <c r="AC62" s="12" t="s">
        <v>5</v>
      </c>
      <c r="AD62" s="11" t="s">
        <v>4</v>
      </c>
      <c r="AE62" s="7" t="s">
        <v>10</v>
      </c>
      <c r="AF62" s="7" t="s">
        <v>2</v>
      </c>
      <c r="AG62" s="10" t="s">
        <v>1</v>
      </c>
    </row>
    <row r="63" spans="1:37">
      <c r="A63" s="1">
        <v>60</v>
      </c>
      <c r="B63" s="2">
        <f t="shared" si="0"/>
        <v>1</v>
      </c>
      <c r="C63" s="3"/>
      <c r="D63" s="3"/>
      <c r="E63" s="3"/>
      <c r="F63" s="3"/>
      <c r="G63" s="3"/>
      <c r="H63" s="3"/>
      <c r="K63" s="3"/>
      <c r="L63" s="3"/>
      <c r="M63" s="3"/>
      <c r="N63" s="3"/>
      <c r="O63" s="3"/>
      <c r="P63" s="3"/>
      <c r="Q63" s="3"/>
      <c r="R63" s="3"/>
      <c r="AC63" s="7">
        <f t="shared" ref="AC63:AD70" si="11">AC18</f>
        <v>0</v>
      </c>
      <c r="AD63" s="18">
        <f t="shared" si="11"/>
        <v>1850</v>
      </c>
      <c r="AE63" s="17">
        <f t="shared" ref="AE63:AE70" si="12" xml:space="preserve"> 115425.5*AE51^4 - 102234.4*AE51^3 + 34028.38*AE51^2 + 25707.57*AE51+ 4.4243</f>
        <v>4.4242999999999997</v>
      </c>
      <c r="AF63" s="5">
        <f t="shared" ref="AF63:AF70" si="13">AE63-AC63</f>
        <v>4.4242999999999997</v>
      </c>
      <c r="AG63" s="4" t="e">
        <f t="shared" ref="AG63:AG70" si="14">AF63/AC63</f>
        <v>#DIV/0!</v>
      </c>
    </row>
    <row r="64" spans="1:37">
      <c r="A64" s="1">
        <v>61</v>
      </c>
      <c r="B64" s="2">
        <f t="shared" si="0"/>
        <v>1.0166666666666666</v>
      </c>
      <c r="C64" s="3"/>
      <c r="D64" s="3"/>
      <c r="E64" s="3"/>
      <c r="F64" s="3"/>
      <c r="G64" s="3"/>
      <c r="H64" s="3"/>
      <c r="K64" s="3"/>
      <c r="L64" s="3"/>
      <c r="M64" s="3"/>
      <c r="N64" s="3"/>
      <c r="O64" s="3"/>
      <c r="P64" s="3"/>
      <c r="Q64" s="3"/>
      <c r="R64" s="3"/>
      <c r="AC64" s="7">
        <f t="shared" si="11"/>
        <v>480</v>
      </c>
      <c r="AD64" s="18">
        <f t="shared" si="11"/>
        <v>1801</v>
      </c>
      <c r="AE64" s="17">
        <f t="shared" si="12"/>
        <v>481.47241138842776</v>
      </c>
      <c r="AF64" s="5">
        <f t="shared" si="13"/>
        <v>1.4724113884277585</v>
      </c>
      <c r="AG64" s="4">
        <f t="shared" si="14"/>
        <v>3.0675237258911635E-3</v>
      </c>
    </row>
    <row r="65" spans="1:33">
      <c r="A65" s="1">
        <v>62</v>
      </c>
      <c r="B65" s="2">
        <f t="shared" si="0"/>
        <v>1.0333333333333334</v>
      </c>
      <c r="C65" s="3"/>
      <c r="D65" s="3"/>
      <c r="E65" s="3"/>
      <c r="F65" s="3"/>
      <c r="G65" s="3"/>
      <c r="H65" s="3"/>
      <c r="K65" s="3"/>
      <c r="L65" s="3"/>
      <c r="M65" s="3"/>
      <c r="N65" s="3"/>
      <c r="O65" s="3"/>
      <c r="P65" s="3"/>
      <c r="Q65" s="3"/>
      <c r="R65" s="3"/>
      <c r="AC65" s="7">
        <f t="shared" si="11"/>
        <v>990</v>
      </c>
      <c r="AD65" s="18">
        <f t="shared" si="11"/>
        <v>1753</v>
      </c>
      <c r="AE65" s="17">
        <f t="shared" si="12"/>
        <v>980.68648475687905</v>
      </c>
      <c r="AF65" s="5">
        <f t="shared" si="13"/>
        <v>-9.3135152431209463</v>
      </c>
      <c r="AG65" s="4">
        <f t="shared" si="14"/>
        <v>-9.4075911546676223E-3</v>
      </c>
    </row>
    <row r="66" spans="1:33">
      <c r="A66" s="1">
        <v>63</v>
      </c>
      <c r="B66" s="2">
        <f t="shared" si="0"/>
        <v>1.05</v>
      </c>
      <c r="C66" s="3"/>
      <c r="D66" s="3"/>
      <c r="E66" s="3"/>
      <c r="F66" s="3"/>
      <c r="G66" s="3"/>
      <c r="H66" s="3"/>
      <c r="K66" s="3"/>
      <c r="L66" s="3"/>
      <c r="M66" s="3"/>
      <c r="N66" s="3"/>
      <c r="O66" s="3"/>
      <c r="P66" s="3"/>
      <c r="Q66" s="3"/>
      <c r="R66" s="3"/>
      <c r="AC66" s="7">
        <f t="shared" si="11"/>
        <v>2030</v>
      </c>
      <c r="AD66" s="18">
        <f t="shared" si="11"/>
        <v>1657</v>
      </c>
      <c r="AE66" s="17">
        <f t="shared" si="12"/>
        <v>2028.2529331876933</v>
      </c>
      <c r="AF66" s="5">
        <f t="shared" si="13"/>
        <v>-1.7470668123066844</v>
      </c>
      <c r="AG66" s="4">
        <f t="shared" si="14"/>
        <v>-8.6062404547127306E-4</v>
      </c>
    </row>
    <row r="67" spans="1:33">
      <c r="A67" s="1">
        <v>64</v>
      </c>
      <c r="B67" s="2">
        <f t="shared" ref="B67:B130" si="15">A67/60</f>
        <v>1.0666666666666667</v>
      </c>
      <c r="C67" s="3"/>
      <c r="D67" s="3"/>
      <c r="E67" s="3"/>
      <c r="F67" s="3"/>
      <c r="G67" s="3"/>
      <c r="H67" s="3"/>
      <c r="K67" s="3"/>
      <c r="L67" s="3"/>
      <c r="M67" s="3"/>
      <c r="N67" s="3"/>
      <c r="O67" s="3"/>
      <c r="P67" s="3"/>
      <c r="Q67" s="3"/>
      <c r="R67" s="3"/>
      <c r="AC67" s="7">
        <f t="shared" si="11"/>
        <v>4170</v>
      </c>
      <c r="AD67" s="18">
        <f t="shared" si="11"/>
        <v>1481</v>
      </c>
      <c r="AE67" s="17">
        <f t="shared" si="12"/>
        <v>4179.4847034490285</v>
      </c>
      <c r="AF67" s="5">
        <f t="shared" si="13"/>
        <v>9.4847034490285296</v>
      </c>
      <c r="AG67" s="4">
        <f t="shared" si="14"/>
        <v>2.2745092203905345E-3</v>
      </c>
    </row>
    <row r="68" spans="1:33">
      <c r="A68" s="1">
        <v>65</v>
      </c>
      <c r="B68" s="2">
        <f t="shared" si="15"/>
        <v>1.0833333333333333</v>
      </c>
      <c r="C68" s="3"/>
      <c r="D68" s="3"/>
      <c r="E68" s="3"/>
      <c r="F68" s="3"/>
      <c r="G68" s="3"/>
      <c r="H68" s="3"/>
      <c r="K68" s="3"/>
      <c r="L68" s="3"/>
      <c r="M68" s="3"/>
      <c r="N68" s="3"/>
      <c r="O68" s="3"/>
      <c r="P68" s="3"/>
      <c r="Q68" s="3"/>
      <c r="R68" s="3"/>
      <c r="AC68" s="7">
        <f t="shared" si="11"/>
        <v>8330</v>
      </c>
      <c r="AD68" s="18">
        <f t="shared" si="11"/>
        <v>1192</v>
      </c>
      <c r="AE68" s="17">
        <f t="shared" si="12"/>
        <v>8320.8221654650242</v>
      </c>
      <c r="AF68" s="5">
        <f t="shared" si="13"/>
        <v>-9.1778345349757728</v>
      </c>
      <c r="AG68" s="4">
        <f t="shared" si="14"/>
        <v>-1.1017808565397086E-3</v>
      </c>
    </row>
    <row r="69" spans="1:33">
      <c r="A69" s="1">
        <v>66</v>
      </c>
      <c r="B69" s="2">
        <f t="shared" si="15"/>
        <v>1.1000000000000001</v>
      </c>
      <c r="G69" s="3"/>
      <c r="H69" s="3"/>
      <c r="K69" s="3"/>
      <c r="L69" s="3"/>
      <c r="M69" s="3"/>
      <c r="N69" s="3"/>
      <c r="O69" s="3"/>
      <c r="P69" s="3"/>
      <c r="Q69" s="3"/>
      <c r="R69" s="3"/>
      <c r="AC69" s="7">
        <f t="shared" si="11"/>
        <v>10300</v>
      </c>
      <c r="AD69" s="18">
        <f t="shared" si="11"/>
        <v>1075</v>
      </c>
      <c r="AE69" s="17">
        <f t="shared" si="12"/>
        <v>10304.99885928617</v>
      </c>
      <c r="AF69" s="5">
        <f t="shared" si="13"/>
        <v>4.9988592861700454</v>
      </c>
      <c r="AG69" s="4">
        <f t="shared" si="14"/>
        <v>4.853261442883539E-4</v>
      </c>
    </row>
    <row r="70" spans="1:33">
      <c r="A70" s="1">
        <v>67</v>
      </c>
      <c r="B70" s="2">
        <f t="shared" si="15"/>
        <v>1.1166666666666667</v>
      </c>
      <c r="G70" s="3"/>
      <c r="H70" s="3"/>
      <c r="K70" s="3"/>
      <c r="L70" s="3"/>
      <c r="M70" s="3"/>
      <c r="N70" s="3"/>
      <c r="O70" s="3"/>
      <c r="P70" s="3"/>
      <c r="Q70" s="3"/>
      <c r="R70" s="3"/>
      <c r="AC70" s="7">
        <f t="shared" si="11"/>
        <v>20300</v>
      </c>
      <c r="AD70" s="18">
        <f t="shared" si="11"/>
        <v>680</v>
      </c>
      <c r="AE70" s="17">
        <f t="shared" si="12"/>
        <v>20299.862607635252</v>
      </c>
      <c r="AF70" s="5">
        <f t="shared" si="13"/>
        <v>-0.1373923647479387</v>
      </c>
      <c r="AG70" s="4">
        <f t="shared" si="14"/>
        <v>-6.7680967856127438E-6</v>
      </c>
    </row>
    <row r="71" spans="1:33">
      <c r="A71" s="1">
        <v>68</v>
      </c>
      <c r="B71" s="2">
        <f t="shared" si="15"/>
        <v>1.1333333333333333</v>
      </c>
      <c r="G71" s="3"/>
      <c r="H71" s="3"/>
      <c r="K71" s="3"/>
      <c r="L71" s="3"/>
      <c r="M71" s="3"/>
      <c r="N71" s="3"/>
      <c r="O71" s="3"/>
      <c r="P71" s="3"/>
      <c r="Q71" s="3"/>
      <c r="R71" s="3"/>
    </row>
    <row r="72" spans="1:33">
      <c r="A72" s="1">
        <v>69</v>
      </c>
      <c r="B72" s="2">
        <f t="shared" si="15"/>
        <v>1.1499999999999999</v>
      </c>
      <c r="G72" s="3"/>
      <c r="H72" s="3"/>
      <c r="K72" s="3"/>
      <c r="L72" s="3"/>
      <c r="M72" s="3"/>
      <c r="N72" s="3"/>
      <c r="O72" s="3"/>
      <c r="P72" s="3"/>
      <c r="Q72" s="3"/>
      <c r="R72" s="3"/>
    </row>
    <row r="73" spans="1:33">
      <c r="A73" s="1">
        <v>70</v>
      </c>
      <c r="B73" s="2">
        <f t="shared" si="15"/>
        <v>1.1666666666666667</v>
      </c>
      <c r="G73" s="3"/>
      <c r="H73" s="3"/>
      <c r="K73" s="3"/>
      <c r="L73" s="3"/>
      <c r="M73" s="3"/>
      <c r="N73" s="3"/>
      <c r="O73" s="3"/>
      <c r="P73" s="3"/>
      <c r="Q73" s="3"/>
      <c r="R73" s="3"/>
    </row>
    <row r="74" spans="1:33">
      <c r="A74" s="1">
        <v>71</v>
      </c>
      <c r="B74" s="2">
        <f t="shared" si="15"/>
        <v>1.1833333333333333</v>
      </c>
      <c r="G74" s="3"/>
      <c r="H74" s="3"/>
      <c r="K74" s="3"/>
      <c r="L74" s="3"/>
      <c r="M74" s="3"/>
      <c r="N74" s="3"/>
      <c r="O74" s="3"/>
      <c r="P74" s="3"/>
      <c r="Q74" s="3"/>
      <c r="R74" s="3"/>
    </row>
    <row r="75" spans="1:33">
      <c r="A75" s="1">
        <v>72</v>
      </c>
      <c r="B75" s="2">
        <f t="shared" si="15"/>
        <v>1.2</v>
      </c>
      <c r="G75" s="3"/>
      <c r="H75" s="3"/>
      <c r="K75" s="3"/>
      <c r="L75" s="3"/>
      <c r="M75" s="3"/>
      <c r="N75" s="3"/>
      <c r="O75" s="3"/>
      <c r="P75" s="3"/>
      <c r="Q75" s="3"/>
      <c r="R75" s="3"/>
    </row>
    <row r="76" spans="1:33">
      <c r="A76" s="1">
        <v>73</v>
      </c>
      <c r="B76" s="2">
        <f t="shared" si="15"/>
        <v>1.2166666666666666</v>
      </c>
      <c r="G76" s="3"/>
      <c r="H76" s="3"/>
      <c r="K76" s="3"/>
      <c r="L76" s="3"/>
      <c r="M76" s="3"/>
      <c r="N76" s="3"/>
      <c r="O76" s="3"/>
      <c r="P76" s="3"/>
      <c r="Q76" s="3"/>
      <c r="R76" s="3"/>
    </row>
    <row r="77" spans="1:33">
      <c r="A77" s="1">
        <v>74</v>
      </c>
      <c r="B77" s="2">
        <f t="shared" si="15"/>
        <v>1.2333333333333334</v>
      </c>
      <c r="G77" s="3"/>
      <c r="H77" s="3"/>
      <c r="K77" s="3"/>
      <c r="L77" s="3"/>
      <c r="M77" s="3"/>
      <c r="N77" s="3"/>
      <c r="O77" s="3"/>
      <c r="P77" s="3"/>
      <c r="Q77" s="3"/>
      <c r="R77" s="3"/>
    </row>
    <row r="78" spans="1:33">
      <c r="A78" s="1">
        <v>75</v>
      </c>
      <c r="B78" s="2">
        <f t="shared" si="15"/>
        <v>1.25</v>
      </c>
      <c r="G78" s="3"/>
      <c r="H78" s="3"/>
      <c r="K78" s="3"/>
      <c r="L78" s="3"/>
      <c r="M78" s="3"/>
      <c r="N78" s="3"/>
      <c r="O78" s="3"/>
      <c r="P78" s="3"/>
      <c r="Q78" s="3"/>
      <c r="R78" s="3"/>
    </row>
    <row r="79" spans="1:33">
      <c r="A79" s="1">
        <v>76</v>
      </c>
      <c r="B79" s="2">
        <f t="shared" si="15"/>
        <v>1.2666666666666666</v>
      </c>
      <c r="G79" s="3"/>
      <c r="H79" s="3"/>
      <c r="K79" s="3"/>
      <c r="L79" s="3"/>
      <c r="M79" s="3"/>
      <c r="N79" s="3"/>
      <c r="O79" s="3"/>
      <c r="P79" s="3"/>
      <c r="Q79" s="3"/>
      <c r="R79" s="3"/>
    </row>
    <row r="80" spans="1:33">
      <c r="A80" s="1">
        <v>77</v>
      </c>
      <c r="B80" s="2">
        <f t="shared" si="15"/>
        <v>1.2833333333333334</v>
      </c>
      <c r="G80" s="3"/>
      <c r="H80" s="3"/>
      <c r="K80" s="3"/>
      <c r="L80" s="3"/>
      <c r="M80" s="3"/>
      <c r="N80" s="3"/>
      <c r="O80" s="3"/>
      <c r="P80" s="3"/>
      <c r="Q80" s="3"/>
      <c r="R80" s="3"/>
    </row>
    <row r="81" spans="1:18">
      <c r="A81" s="1">
        <v>78</v>
      </c>
      <c r="B81" s="2">
        <f t="shared" si="15"/>
        <v>1.3</v>
      </c>
      <c r="G81" s="3"/>
      <c r="H81" s="3"/>
      <c r="K81" s="3"/>
      <c r="L81" s="3"/>
      <c r="M81" s="3"/>
      <c r="N81" s="3"/>
      <c r="O81" s="3"/>
      <c r="P81" s="3"/>
      <c r="Q81" s="3"/>
      <c r="R81" s="3"/>
    </row>
    <row r="82" spans="1:18">
      <c r="A82" s="1">
        <v>79</v>
      </c>
      <c r="B82" s="2">
        <f t="shared" si="15"/>
        <v>1.3166666666666667</v>
      </c>
      <c r="G82" s="3"/>
      <c r="H82" s="3"/>
      <c r="K82" s="3"/>
      <c r="L82" s="3"/>
      <c r="M82" s="3"/>
      <c r="N82" s="3"/>
      <c r="O82" s="3"/>
      <c r="P82" s="3"/>
      <c r="Q82" s="3"/>
      <c r="R82" s="3"/>
    </row>
    <row r="83" spans="1:18">
      <c r="A83" s="1">
        <v>80</v>
      </c>
      <c r="B83" s="2">
        <f t="shared" si="15"/>
        <v>1.3333333333333333</v>
      </c>
      <c r="G83" s="3"/>
      <c r="H83" s="3"/>
      <c r="K83" s="3"/>
      <c r="L83" s="3"/>
      <c r="M83" s="3"/>
      <c r="N83" s="3"/>
      <c r="O83" s="3"/>
      <c r="P83" s="3"/>
      <c r="Q83" s="3"/>
      <c r="R83" s="3"/>
    </row>
    <row r="84" spans="1:18">
      <c r="A84" s="1">
        <v>81</v>
      </c>
      <c r="B84" s="2">
        <f t="shared" si="15"/>
        <v>1.35</v>
      </c>
      <c r="G84" s="3"/>
      <c r="H84" s="3"/>
      <c r="K84" s="3"/>
      <c r="L84" s="3"/>
      <c r="M84" s="3"/>
      <c r="N84" s="3"/>
      <c r="O84" s="3"/>
      <c r="P84" s="3"/>
      <c r="Q84" s="3"/>
      <c r="R84" s="3"/>
    </row>
    <row r="85" spans="1:18">
      <c r="A85" s="1">
        <v>82</v>
      </c>
      <c r="B85" s="2">
        <f t="shared" si="15"/>
        <v>1.3666666666666667</v>
      </c>
      <c r="G85" s="3"/>
      <c r="H85" s="3"/>
      <c r="K85" s="3"/>
      <c r="L85" s="3"/>
      <c r="M85" s="3"/>
      <c r="N85" s="3"/>
      <c r="O85" s="3"/>
      <c r="P85" s="3"/>
      <c r="Q85" s="3"/>
      <c r="R85" s="3"/>
    </row>
    <row r="86" spans="1:18">
      <c r="A86" s="1">
        <v>83</v>
      </c>
      <c r="B86" s="2">
        <f t="shared" si="15"/>
        <v>1.3833333333333333</v>
      </c>
      <c r="G86" s="3"/>
      <c r="H86" s="3"/>
      <c r="K86" s="3"/>
      <c r="L86" s="3"/>
      <c r="M86" s="3"/>
      <c r="N86" s="3"/>
      <c r="O86" s="3"/>
      <c r="P86" s="3"/>
      <c r="Q86" s="3"/>
      <c r="R86" s="3"/>
    </row>
    <row r="87" spans="1:18">
      <c r="A87" s="1">
        <v>84</v>
      </c>
      <c r="B87" s="2">
        <f t="shared" si="15"/>
        <v>1.4</v>
      </c>
      <c r="G87" s="3"/>
      <c r="H87" s="3"/>
      <c r="K87" s="3"/>
      <c r="L87" s="3"/>
      <c r="M87" s="3"/>
      <c r="N87" s="3"/>
      <c r="O87" s="3"/>
      <c r="P87" s="3"/>
      <c r="Q87" s="3"/>
      <c r="R87" s="3"/>
    </row>
    <row r="88" spans="1:18">
      <c r="A88" s="1">
        <v>85</v>
      </c>
      <c r="B88" s="2">
        <f t="shared" si="15"/>
        <v>1.4166666666666667</v>
      </c>
      <c r="G88" s="3"/>
      <c r="H88" s="3"/>
      <c r="K88" s="3"/>
      <c r="L88" s="3"/>
      <c r="M88" s="3"/>
      <c r="N88" s="3"/>
      <c r="O88" s="3"/>
      <c r="P88" s="3"/>
      <c r="Q88" s="3"/>
      <c r="R88" s="3"/>
    </row>
    <row r="89" spans="1:18">
      <c r="A89" s="1">
        <v>86</v>
      </c>
      <c r="B89" s="2">
        <f t="shared" si="15"/>
        <v>1.4333333333333333</v>
      </c>
      <c r="G89" s="3"/>
      <c r="H89" s="3"/>
      <c r="K89" s="3"/>
      <c r="L89" s="3"/>
      <c r="M89" s="3"/>
      <c r="N89" s="3"/>
      <c r="O89" s="3"/>
      <c r="P89" s="3"/>
      <c r="Q89" s="3"/>
      <c r="R89" s="3"/>
    </row>
    <row r="90" spans="1:18">
      <c r="A90" s="1">
        <v>87</v>
      </c>
      <c r="B90" s="2">
        <f t="shared" si="15"/>
        <v>1.45</v>
      </c>
      <c r="G90" s="3"/>
      <c r="H90" s="3"/>
      <c r="K90" s="3"/>
      <c r="L90" s="3"/>
      <c r="M90" s="3"/>
      <c r="N90" s="3"/>
      <c r="O90" s="3"/>
      <c r="P90" s="3"/>
      <c r="Q90" s="3"/>
      <c r="R90" s="3"/>
    </row>
    <row r="91" spans="1:18">
      <c r="A91" s="1">
        <v>88</v>
      </c>
      <c r="B91" s="2">
        <f t="shared" si="15"/>
        <v>1.4666666666666666</v>
      </c>
      <c r="G91" s="3"/>
      <c r="H91" s="3"/>
      <c r="K91" s="3"/>
      <c r="L91" s="3"/>
      <c r="M91" s="3"/>
      <c r="N91" s="3"/>
      <c r="O91" s="3"/>
      <c r="P91" s="3"/>
      <c r="Q91" s="3"/>
      <c r="R91" s="3"/>
    </row>
    <row r="92" spans="1:18">
      <c r="A92" s="1">
        <v>89</v>
      </c>
      <c r="B92" s="2">
        <f t="shared" si="15"/>
        <v>1.4833333333333334</v>
      </c>
      <c r="G92" s="3"/>
      <c r="H92" s="3"/>
      <c r="K92" s="3"/>
      <c r="L92" s="3"/>
      <c r="M92" s="3"/>
      <c r="N92" s="3"/>
      <c r="O92" s="3"/>
      <c r="P92" s="3"/>
      <c r="Q92" s="3"/>
      <c r="R92" s="3"/>
    </row>
    <row r="93" spans="1:18">
      <c r="A93" s="1">
        <v>90</v>
      </c>
      <c r="B93" s="2">
        <f t="shared" si="15"/>
        <v>1.5</v>
      </c>
      <c r="G93" s="3"/>
      <c r="H93" s="3"/>
      <c r="K93" s="3"/>
      <c r="L93" s="3"/>
      <c r="M93" s="3"/>
      <c r="N93" s="3"/>
      <c r="O93" s="3"/>
      <c r="P93" s="3"/>
      <c r="Q93" s="3"/>
      <c r="R93" s="3"/>
    </row>
    <row r="94" spans="1:18">
      <c r="A94" s="1">
        <v>91</v>
      </c>
      <c r="B94" s="2">
        <f t="shared" si="15"/>
        <v>1.5166666666666666</v>
      </c>
      <c r="G94" s="3"/>
      <c r="H94" s="3"/>
      <c r="K94" s="3"/>
      <c r="L94" s="3"/>
      <c r="M94" s="3"/>
      <c r="N94" s="3"/>
      <c r="O94" s="3"/>
      <c r="P94" s="3"/>
      <c r="Q94" s="3"/>
      <c r="R94" s="3"/>
    </row>
    <row r="95" spans="1:18">
      <c r="A95" s="1">
        <v>92</v>
      </c>
      <c r="B95" s="2">
        <f t="shared" si="15"/>
        <v>1.5333333333333334</v>
      </c>
      <c r="G95" s="3"/>
      <c r="H95" s="3"/>
      <c r="K95" s="3"/>
      <c r="L95" s="3"/>
      <c r="M95" s="3"/>
      <c r="N95" s="3"/>
      <c r="O95" s="3"/>
      <c r="P95" s="3"/>
      <c r="Q95" s="3"/>
      <c r="R95" s="3"/>
    </row>
    <row r="96" spans="1:18">
      <c r="A96" s="1">
        <v>93</v>
      </c>
      <c r="B96" s="2">
        <f t="shared" si="15"/>
        <v>1.55</v>
      </c>
      <c r="G96" s="3"/>
      <c r="H96" s="3"/>
      <c r="K96" s="3"/>
      <c r="L96" s="3"/>
      <c r="M96" s="3"/>
      <c r="N96" s="3"/>
      <c r="O96" s="3"/>
      <c r="P96" s="3"/>
      <c r="Q96" s="3"/>
      <c r="R96" s="3"/>
    </row>
    <row r="97" spans="1:18">
      <c r="A97" s="1">
        <v>94</v>
      </c>
      <c r="B97" s="2">
        <f t="shared" si="15"/>
        <v>1.5666666666666667</v>
      </c>
      <c r="G97" s="3"/>
      <c r="H97" s="3"/>
      <c r="K97" s="3"/>
      <c r="L97" s="3"/>
      <c r="M97" s="3"/>
      <c r="N97" s="3"/>
      <c r="O97" s="3"/>
      <c r="P97" s="3"/>
      <c r="Q97" s="3"/>
      <c r="R97" s="3"/>
    </row>
    <row r="98" spans="1:18">
      <c r="A98" s="1">
        <v>95</v>
      </c>
      <c r="B98" s="2">
        <f t="shared" si="15"/>
        <v>1.5833333333333333</v>
      </c>
      <c r="G98" s="3"/>
      <c r="H98" s="3"/>
      <c r="K98" s="3"/>
      <c r="L98" s="3"/>
      <c r="M98" s="3"/>
      <c r="N98" s="3"/>
      <c r="O98" s="3"/>
      <c r="P98" s="3"/>
      <c r="Q98" s="3"/>
      <c r="R98" s="3"/>
    </row>
    <row r="99" spans="1:18">
      <c r="A99" s="1">
        <v>96</v>
      </c>
      <c r="B99" s="2">
        <f t="shared" si="15"/>
        <v>1.6</v>
      </c>
      <c r="G99" s="3"/>
      <c r="H99" s="3"/>
      <c r="K99" s="3"/>
      <c r="L99" s="3"/>
      <c r="M99" s="3"/>
      <c r="N99" s="3"/>
      <c r="O99" s="3"/>
      <c r="P99" s="3"/>
      <c r="Q99" s="3"/>
      <c r="R99" s="3"/>
    </row>
    <row r="100" spans="1:18">
      <c r="A100" s="1">
        <v>97</v>
      </c>
      <c r="B100" s="2">
        <f t="shared" si="15"/>
        <v>1.6166666666666667</v>
      </c>
      <c r="G100" s="3"/>
      <c r="H100" s="3"/>
      <c r="K100" s="3"/>
      <c r="L100" s="3"/>
      <c r="M100" s="3"/>
      <c r="N100" s="3"/>
      <c r="O100" s="3"/>
      <c r="P100" s="3"/>
      <c r="Q100" s="3"/>
      <c r="R100" s="3"/>
    </row>
    <row r="101" spans="1:18">
      <c r="A101" s="1">
        <v>98</v>
      </c>
      <c r="B101" s="2">
        <f t="shared" si="15"/>
        <v>1.6333333333333333</v>
      </c>
      <c r="G101" s="3"/>
      <c r="H101" s="3"/>
      <c r="K101" s="3"/>
      <c r="L101" s="3"/>
      <c r="M101" s="3"/>
      <c r="N101" s="3"/>
      <c r="O101" s="3"/>
      <c r="P101" s="3"/>
      <c r="Q101" s="3"/>
      <c r="R101" s="3"/>
    </row>
    <row r="102" spans="1:18">
      <c r="A102" s="1">
        <v>99</v>
      </c>
      <c r="B102" s="2">
        <f t="shared" si="15"/>
        <v>1.65</v>
      </c>
      <c r="G102" s="3"/>
      <c r="H102" s="3"/>
      <c r="K102" s="3"/>
      <c r="L102" s="3"/>
      <c r="M102" s="3"/>
      <c r="N102" s="3"/>
      <c r="O102" s="3"/>
      <c r="P102" s="3"/>
      <c r="Q102" s="3"/>
      <c r="R102" s="3"/>
    </row>
    <row r="103" spans="1:18">
      <c r="A103" s="1">
        <v>100</v>
      </c>
      <c r="B103" s="2">
        <f t="shared" si="15"/>
        <v>1.6666666666666667</v>
      </c>
      <c r="G103" s="3"/>
      <c r="H103" s="3"/>
      <c r="K103" s="3"/>
      <c r="L103" s="3"/>
      <c r="M103" s="3"/>
      <c r="N103" s="3"/>
      <c r="O103" s="3"/>
      <c r="P103" s="3"/>
      <c r="Q103" s="3"/>
      <c r="R103" s="3"/>
    </row>
    <row r="104" spans="1:18">
      <c r="A104" s="1">
        <v>101</v>
      </c>
      <c r="B104" s="2">
        <f t="shared" si="15"/>
        <v>1.6833333333333333</v>
      </c>
      <c r="G104" s="3"/>
      <c r="H104" s="3"/>
      <c r="K104" s="3"/>
      <c r="L104" s="3"/>
      <c r="M104" s="3"/>
      <c r="N104" s="3"/>
      <c r="O104" s="3"/>
      <c r="P104" s="3"/>
      <c r="Q104" s="3"/>
      <c r="R104" s="3"/>
    </row>
    <row r="105" spans="1:18">
      <c r="A105" s="1">
        <v>102</v>
      </c>
      <c r="B105" s="2">
        <f t="shared" si="15"/>
        <v>1.7</v>
      </c>
      <c r="G105" s="3"/>
      <c r="H105" s="3"/>
      <c r="K105" s="3"/>
      <c r="L105" s="3"/>
      <c r="M105" s="3"/>
      <c r="N105" s="3"/>
      <c r="O105" s="3"/>
      <c r="P105" s="3"/>
      <c r="Q105" s="3"/>
      <c r="R105" s="3"/>
    </row>
    <row r="106" spans="1:18">
      <c r="A106" s="1">
        <v>103</v>
      </c>
      <c r="B106" s="2">
        <f t="shared" si="15"/>
        <v>1.7166666666666666</v>
      </c>
      <c r="G106" s="3"/>
      <c r="H106" s="3"/>
      <c r="K106" s="3"/>
      <c r="L106" s="3"/>
      <c r="M106" s="3"/>
      <c r="N106" s="3"/>
      <c r="O106" s="3"/>
      <c r="P106" s="3"/>
      <c r="Q106" s="3"/>
      <c r="R106" s="3"/>
    </row>
    <row r="107" spans="1:18">
      <c r="A107" s="1">
        <v>104</v>
      </c>
      <c r="B107" s="2">
        <f t="shared" si="15"/>
        <v>1.7333333333333334</v>
      </c>
      <c r="G107" s="3"/>
      <c r="H107" s="3"/>
      <c r="K107" s="3"/>
      <c r="L107" s="3"/>
      <c r="M107" s="3"/>
      <c r="N107" s="3"/>
      <c r="O107" s="3"/>
      <c r="P107" s="3"/>
      <c r="Q107" s="3"/>
      <c r="R107" s="3"/>
    </row>
    <row r="108" spans="1:18">
      <c r="A108" s="1">
        <v>105</v>
      </c>
      <c r="B108" s="2">
        <f t="shared" si="15"/>
        <v>1.75</v>
      </c>
      <c r="G108" s="3"/>
      <c r="H108" s="3"/>
      <c r="K108" s="3"/>
      <c r="L108" s="3"/>
      <c r="M108" s="3"/>
      <c r="N108" s="3"/>
      <c r="O108" s="3"/>
      <c r="P108" s="3"/>
      <c r="Q108" s="3"/>
      <c r="R108" s="3"/>
    </row>
    <row r="109" spans="1:18">
      <c r="A109" s="1">
        <v>106</v>
      </c>
      <c r="B109" s="2">
        <f t="shared" si="15"/>
        <v>1.7666666666666666</v>
      </c>
      <c r="G109" s="3"/>
      <c r="H109" s="3"/>
      <c r="K109" s="3"/>
      <c r="L109" s="3"/>
      <c r="M109" s="3"/>
      <c r="N109" s="3"/>
      <c r="O109" s="3"/>
      <c r="P109" s="3"/>
      <c r="Q109" s="3"/>
      <c r="R109" s="3"/>
    </row>
    <row r="110" spans="1:18">
      <c r="A110" s="1">
        <v>107</v>
      </c>
      <c r="B110" s="2">
        <f t="shared" si="15"/>
        <v>1.7833333333333334</v>
      </c>
      <c r="G110" s="3"/>
      <c r="H110" s="3"/>
      <c r="K110" s="3"/>
      <c r="L110" s="3"/>
      <c r="M110" s="3"/>
      <c r="N110" s="3"/>
      <c r="O110" s="3"/>
      <c r="P110" s="3"/>
      <c r="Q110" s="3"/>
      <c r="R110" s="3"/>
    </row>
    <row r="111" spans="1:18">
      <c r="A111" s="1">
        <v>108</v>
      </c>
      <c r="B111" s="2">
        <f t="shared" si="15"/>
        <v>1.8</v>
      </c>
      <c r="G111" s="3"/>
      <c r="H111" s="3"/>
      <c r="K111" s="3"/>
      <c r="L111" s="3"/>
      <c r="M111" s="3"/>
      <c r="N111" s="3"/>
      <c r="O111" s="3"/>
      <c r="P111" s="3"/>
      <c r="Q111" s="3"/>
      <c r="R111" s="3"/>
    </row>
    <row r="112" spans="1:18">
      <c r="A112" s="1">
        <v>109</v>
      </c>
      <c r="B112" s="2">
        <f t="shared" si="15"/>
        <v>1.8166666666666667</v>
      </c>
      <c r="G112" s="3"/>
      <c r="H112" s="3"/>
      <c r="K112" s="3"/>
      <c r="L112" s="3"/>
      <c r="M112" s="3"/>
      <c r="N112" s="3"/>
      <c r="O112" s="3"/>
      <c r="P112" s="3"/>
      <c r="Q112" s="3"/>
      <c r="R112" s="3"/>
    </row>
    <row r="113" spans="1:18">
      <c r="A113" s="1">
        <v>110</v>
      </c>
      <c r="B113" s="2">
        <f t="shared" si="15"/>
        <v>1.8333333333333333</v>
      </c>
      <c r="G113" s="3"/>
      <c r="H113" s="3"/>
      <c r="K113" s="3"/>
      <c r="L113" s="3"/>
      <c r="M113" s="3"/>
      <c r="N113" s="3"/>
      <c r="O113" s="3"/>
      <c r="P113" s="3"/>
      <c r="Q113" s="3"/>
      <c r="R113" s="3"/>
    </row>
    <row r="114" spans="1:18">
      <c r="A114" s="1">
        <v>111</v>
      </c>
      <c r="B114" s="2">
        <f t="shared" si="15"/>
        <v>1.85</v>
      </c>
      <c r="G114" s="3"/>
      <c r="H114" s="3"/>
      <c r="K114" s="3"/>
      <c r="L114" s="3"/>
      <c r="M114" s="3"/>
      <c r="N114" s="3"/>
      <c r="O114" s="3"/>
      <c r="P114" s="3"/>
      <c r="Q114" s="3"/>
      <c r="R114" s="3"/>
    </row>
    <row r="115" spans="1:18">
      <c r="A115" s="1">
        <v>112</v>
      </c>
      <c r="B115" s="2">
        <f t="shared" si="15"/>
        <v>1.8666666666666667</v>
      </c>
      <c r="G115" s="3"/>
      <c r="H115" s="3"/>
      <c r="K115" s="3"/>
      <c r="L115" s="3"/>
      <c r="M115" s="3"/>
      <c r="N115" s="3"/>
      <c r="O115" s="3"/>
      <c r="P115" s="3"/>
      <c r="Q115" s="3"/>
      <c r="R115" s="3"/>
    </row>
    <row r="116" spans="1:18">
      <c r="A116" s="1">
        <v>113</v>
      </c>
      <c r="B116" s="2">
        <f t="shared" si="15"/>
        <v>1.8833333333333333</v>
      </c>
      <c r="G116" s="3"/>
      <c r="H116" s="3"/>
      <c r="K116" s="3"/>
      <c r="L116" s="3"/>
      <c r="M116" s="3"/>
      <c r="N116" s="3"/>
      <c r="O116" s="3"/>
      <c r="P116" s="3"/>
      <c r="Q116" s="3"/>
      <c r="R116" s="3"/>
    </row>
    <row r="117" spans="1:18">
      <c r="A117" s="1">
        <v>114</v>
      </c>
      <c r="B117" s="2">
        <f t="shared" si="15"/>
        <v>1.9</v>
      </c>
      <c r="G117" s="3"/>
      <c r="H117" s="3"/>
      <c r="K117" s="3"/>
      <c r="L117" s="3"/>
      <c r="M117" s="3"/>
      <c r="N117" s="3"/>
      <c r="O117" s="3"/>
      <c r="P117" s="3"/>
      <c r="Q117" s="3"/>
      <c r="R117" s="3"/>
    </row>
    <row r="118" spans="1:18">
      <c r="A118" s="1">
        <v>115</v>
      </c>
      <c r="B118" s="2">
        <f t="shared" si="15"/>
        <v>1.9166666666666667</v>
      </c>
      <c r="G118" s="3"/>
      <c r="H118" s="3"/>
      <c r="K118" s="3"/>
      <c r="L118" s="3"/>
      <c r="M118" s="3"/>
      <c r="N118" s="3"/>
      <c r="O118" s="3"/>
      <c r="P118" s="3"/>
      <c r="Q118" s="3"/>
      <c r="R118" s="3"/>
    </row>
    <row r="119" spans="1:18">
      <c r="A119" s="1">
        <v>116</v>
      </c>
      <c r="B119" s="2">
        <f t="shared" si="15"/>
        <v>1.9333333333333333</v>
      </c>
      <c r="G119" s="3"/>
      <c r="H119" s="3"/>
      <c r="K119" s="3"/>
      <c r="L119" s="3"/>
      <c r="M119" s="3"/>
      <c r="N119" s="3"/>
      <c r="O119" s="3"/>
      <c r="P119" s="3"/>
      <c r="Q119" s="3"/>
      <c r="R119" s="3"/>
    </row>
    <row r="120" spans="1:18">
      <c r="A120" s="1">
        <v>117</v>
      </c>
      <c r="B120" s="2">
        <f t="shared" si="15"/>
        <v>1.95</v>
      </c>
      <c r="G120" s="3"/>
      <c r="H120" s="3"/>
      <c r="K120" s="3"/>
      <c r="L120" s="3"/>
      <c r="M120" s="3"/>
      <c r="N120" s="3"/>
      <c r="O120" s="3"/>
      <c r="P120" s="3"/>
      <c r="Q120" s="3"/>
      <c r="R120" s="3"/>
    </row>
    <row r="121" spans="1:18">
      <c r="A121" s="1">
        <v>118</v>
      </c>
      <c r="B121" s="2">
        <f t="shared" si="15"/>
        <v>1.9666666666666666</v>
      </c>
      <c r="G121" s="3"/>
      <c r="H121" s="3"/>
      <c r="K121" s="3"/>
      <c r="L121" s="3"/>
      <c r="M121" s="3"/>
      <c r="N121" s="3"/>
      <c r="O121" s="3"/>
      <c r="P121" s="3"/>
      <c r="Q121" s="3"/>
      <c r="R121" s="3"/>
    </row>
    <row r="122" spans="1:18">
      <c r="A122" s="1">
        <v>119</v>
      </c>
      <c r="B122" s="2">
        <f t="shared" si="15"/>
        <v>1.9833333333333334</v>
      </c>
      <c r="G122" s="3"/>
      <c r="H122" s="3"/>
      <c r="K122" s="3"/>
      <c r="L122" s="3"/>
      <c r="M122" s="3"/>
      <c r="N122" s="3"/>
      <c r="O122" s="3"/>
      <c r="P122" s="3"/>
      <c r="Q122" s="3"/>
      <c r="R122" s="3"/>
    </row>
    <row r="123" spans="1:18">
      <c r="A123" s="1">
        <v>120</v>
      </c>
      <c r="B123" s="2">
        <f t="shared" si="15"/>
        <v>2</v>
      </c>
      <c r="G123" s="3"/>
      <c r="H123" s="3"/>
      <c r="K123" s="3"/>
      <c r="L123" s="3"/>
      <c r="M123" s="3"/>
      <c r="N123" s="3"/>
      <c r="O123" s="3"/>
      <c r="P123" s="3"/>
      <c r="Q123" s="3"/>
      <c r="R123" s="3"/>
    </row>
    <row r="124" spans="1:18">
      <c r="A124" s="1">
        <v>121</v>
      </c>
      <c r="B124" s="2">
        <f t="shared" si="15"/>
        <v>2.0166666666666666</v>
      </c>
      <c r="G124" s="3"/>
      <c r="H124" s="3"/>
      <c r="K124" s="3"/>
      <c r="L124" s="3"/>
      <c r="M124" s="3"/>
      <c r="N124" s="3"/>
      <c r="O124" s="3"/>
      <c r="P124" s="3"/>
      <c r="Q124" s="3"/>
      <c r="R124" s="3"/>
    </row>
    <row r="125" spans="1:18">
      <c r="A125" s="1">
        <v>122</v>
      </c>
      <c r="B125" s="2">
        <f t="shared" si="15"/>
        <v>2.0333333333333332</v>
      </c>
      <c r="G125" s="3"/>
      <c r="H125" s="3"/>
      <c r="K125" s="3"/>
      <c r="L125" s="3"/>
      <c r="M125" s="3"/>
      <c r="N125" s="3"/>
      <c r="O125" s="3"/>
      <c r="P125" s="3"/>
      <c r="Q125" s="3"/>
      <c r="R125" s="3"/>
    </row>
    <row r="126" spans="1:18">
      <c r="A126" s="1">
        <v>123</v>
      </c>
      <c r="B126" s="2">
        <f t="shared" si="15"/>
        <v>2.0499999999999998</v>
      </c>
      <c r="G126" s="3"/>
      <c r="H126" s="3"/>
      <c r="K126" s="3"/>
      <c r="L126" s="3"/>
      <c r="M126" s="3"/>
      <c r="N126" s="3"/>
      <c r="O126" s="3"/>
      <c r="P126" s="3"/>
      <c r="Q126" s="3"/>
      <c r="R126" s="3"/>
    </row>
    <row r="127" spans="1:18">
      <c r="A127" s="1">
        <v>124</v>
      </c>
      <c r="B127" s="2">
        <f t="shared" si="15"/>
        <v>2.0666666666666669</v>
      </c>
      <c r="G127" s="3"/>
      <c r="H127" s="3"/>
      <c r="K127" s="3"/>
      <c r="L127" s="3"/>
      <c r="M127" s="3"/>
      <c r="N127" s="3"/>
      <c r="O127" s="3"/>
      <c r="P127" s="3"/>
      <c r="Q127" s="3"/>
      <c r="R127" s="3"/>
    </row>
    <row r="128" spans="1:18">
      <c r="A128" s="1">
        <v>125</v>
      </c>
      <c r="B128" s="2">
        <f t="shared" si="15"/>
        <v>2.0833333333333335</v>
      </c>
      <c r="G128" s="3"/>
      <c r="H128" s="3"/>
      <c r="K128" s="3"/>
      <c r="L128" s="3"/>
      <c r="M128" s="3"/>
      <c r="N128" s="3"/>
      <c r="O128" s="3"/>
      <c r="P128" s="3"/>
      <c r="Q128" s="3"/>
      <c r="R128" s="3"/>
    </row>
    <row r="129" spans="1:18">
      <c r="A129" s="1">
        <v>126</v>
      </c>
      <c r="B129" s="2">
        <f t="shared" si="15"/>
        <v>2.1</v>
      </c>
      <c r="G129" s="3"/>
      <c r="H129" s="3"/>
      <c r="K129" s="3"/>
      <c r="L129" s="3"/>
      <c r="M129" s="3"/>
      <c r="N129" s="3"/>
      <c r="O129" s="3"/>
      <c r="P129" s="3"/>
      <c r="Q129" s="3"/>
      <c r="R129" s="3"/>
    </row>
    <row r="130" spans="1:18">
      <c r="A130" s="1">
        <v>127</v>
      </c>
      <c r="B130" s="2">
        <f t="shared" si="15"/>
        <v>2.1166666666666667</v>
      </c>
      <c r="G130" s="3"/>
      <c r="H130" s="3"/>
      <c r="K130" s="3"/>
      <c r="L130" s="3"/>
      <c r="M130" s="3"/>
      <c r="N130" s="3"/>
      <c r="O130" s="3"/>
      <c r="P130" s="3"/>
      <c r="Q130" s="3"/>
      <c r="R130" s="3"/>
    </row>
    <row r="131" spans="1:18">
      <c r="A131" s="1">
        <v>128</v>
      </c>
      <c r="B131" s="2">
        <f t="shared" ref="B131:B194" si="16">A131/60</f>
        <v>2.1333333333333333</v>
      </c>
      <c r="G131" s="3"/>
      <c r="H131" s="3"/>
      <c r="K131" s="3"/>
      <c r="L131" s="3"/>
      <c r="M131" s="3"/>
      <c r="N131" s="3"/>
      <c r="O131" s="3"/>
      <c r="P131" s="3"/>
      <c r="Q131" s="3"/>
      <c r="R131" s="3"/>
    </row>
    <row r="132" spans="1:18">
      <c r="A132" s="1">
        <v>129</v>
      </c>
      <c r="B132" s="2">
        <f t="shared" si="16"/>
        <v>2.15</v>
      </c>
      <c r="G132" s="3"/>
      <c r="H132" s="3"/>
      <c r="K132" s="3"/>
      <c r="L132" s="3"/>
      <c r="M132" s="3"/>
      <c r="N132" s="3"/>
      <c r="O132" s="3"/>
      <c r="P132" s="3"/>
      <c r="Q132" s="3"/>
      <c r="R132" s="3"/>
    </row>
    <row r="133" spans="1:18">
      <c r="A133" s="1">
        <v>130</v>
      </c>
      <c r="B133" s="2">
        <f t="shared" si="16"/>
        <v>2.1666666666666665</v>
      </c>
      <c r="G133" s="3"/>
      <c r="H133" s="3"/>
      <c r="K133" s="3"/>
      <c r="L133" s="3"/>
      <c r="M133" s="3"/>
      <c r="N133" s="3"/>
      <c r="O133" s="3"/>
      <c r="P133" s="3"/>
      <c r="Q133" s="3"/>
      <c r="R133" s="3"/>
    </row>
    <row r="134" spans="1:18">
      <c r="A134" s="1">
        <v>131</v>
      </c>
      <c r="B134" s="2">
        <f t="shared" si="16"/>
        <v>2.1833333333333331</v>
      </c>
      <c r="G134" s="3"/>
      <c r="H134" s="3"/>
      <c r="K134" s="3"/>
      <c r="L134" s="3"/>
      <c r="M134" s="3"/>
      <c r="N134" s="3"/>
      <c r="O134" s="3"/>
      <c r="P134" s="3"/>
      <c r="Q134" s="3"/>
      <c r="R134" s="3"/>
    </row>
    <row r="135" spans="1:18">
      <c r="A135" s="1">
        <v>132</v>
      </c>
      <c r="B135" s="2">
        <f t="shared" si="16"/>
        <v>2.2000000000000002</v>
      </c>
      <c r="G135" s="3"/>
      <c r="H135" s="3"/>
      <c r="K135" s="3"/>
      <c r="L135" s="3"/>
      <c r="M135" s="3"/>
      <c r="N135" s="3"/>
      <c r="O135" s="3"/>
      <c r="P135" s="3"/>
      <c r="Q135" s="3"/>
      <c r="R135" s="3"/>
    </row>
    <row r="136" spans="1:18">
      <c r="A136" s="1">
        <v>133</v>
      </c>
      <c r="B136" s="2">
        <f t="shared" si="16"/>
        <v>2.2166666666666668</v>
      </c>
      <c r="G136" s="3"/>
      <c r="H136" s="3"/>
      <c r="K136" s="3"/>
      <c r="L136" s="3"/>
      <c r="M136" s="3"/>
      <c r="N136" s="3"/>
      <c r="O136" s="3"/>
      <c r="P136" s="3"/>
      <c r="Q136" s="3"/>
      <c r="R136" s="3"/>
    </row>
    <row r="137" spans="1:18">
      <c r="A137" s="1">
        <v>134</v>
      </c>
      <c r="B137" s="2">
        <f t="shared" si="16"/>
        <v>2.2333333333333334</v>
      </c>
      <c r="G137" s="3"/>
      <c r="H137" s="3"/>
      <c r="K137" s="3"/>
      <c r="L137" s="3"/>
      <c r="M137" s="3"/>
      <c r="N137" s="3"/>
      <c r="O137" s="3"/>
      <c r="P137" s="3"/>
      <c r="Q137" s="3"/>
      <c r="R137" s="3"/>
    </row>
    <row r="138" spans="1:18">
      <c r="A138" s="1">
        <v>135</v>
      </c>
      <c r="B138" s="2">
        <f t="shared" si="16"/>
        <v>2.25</v>
      </c>
      <c r="G138" s="3"/>
      <c r="H138" s="3"/>
      <c r="K138" s="3"/>
      <c r="L138" s="3"/>
      <c r="M138" s="3"/>
      <c r="N138" s="3"/>
      <c r="O138" s="3"/>
      <c r="P138" s="3"/>
      <c r="Q138" s="3"/>
      <c r="R138" s="3"/>
    </row>
    <row r="139" spans="1:18">
      <c r="A139" s="1">
        <v>136</v>
      </c>
      <c r="B139" s="2">
        <f t="shared" si="16"/>
        <v>2.2666666666666666</v>
      </c>
      <c r="G139" s="3"/>
      <c r="H139" s="3"/>
      <c r="K139" s="3"/>
      <c r="L139" s="3"/>
      <c r="M139" s="3"/>
      <c r="N139" s="3"/>
      <c r="O139" s="3"/>
      <c r="P139" s="3"/>
      <c r="Q139" s="3"/>
      <c r="R139" s="3"/>
    </row>
    <row r="140" spans="1:18">
      <c r="A140" s="1">
        <v>137</v>
      </c>
      <c r="B140" s="2">
        <f t="shared" si="16"/>
        <v>2.2833333333333332</v>
      </c>
      <c r="G140" s="3"/>
      <c r="H140" s="3"/>
      <c r="K140" s="3"/>
      <c r="L140" s="3"/>
      <c r="M140" s="3"/>
      <c r="N140" s="3"/>
      <c r="O140" s="3"/>
      <c r="P140" s="3"/>
      <c r="Q140" s="3"/>
      <c r="R140" s="3"/>
    </row>
    <row r="141" spans="1:18">
      <c r="A141" s="1">
        <v>138</v>
      </c>
      <c r="B141" s="2">
        <f t="shared" si="16"/>
        <v>2.2999999999999998</v>
      </c>
      <c r="G141" s="3"/>
      <c r="H141" s="3"/>
      <c r="K141" s="3"/>
      <c r="L141" s="3"/>
      <c r="M141" s="3"/>
      <c r="N141" s="3"/>
      <c r="O141" s="3"/>
      <c r="P141" s="3"/>
      <c r="Q141" s="3"/>
      <c r="R141" s="3"/>
    </row>
    <row r="142" spans="1:18">
      <c r="A142" s="1">
        <v>139</v>
      </c>
      <c r="B142" s="2">
        <f t="shared" si="16"/>
        <v>2.3166666666666669</v>
      </c>
      <c r="G142" s="3"/>
      <c r="H142" s="3"/>
      <c r="K142" s="3"/>
      <c r="L142" s="3"/>
      <c r="M142" s="3"/>
      <c r="N142" s="3"/>
      <c r="O142" s="3"/>
      <c r="P142" s="3"/>
      <c r="Q142" s="3"/>
      <c r="R142" s="3"/>
    </row>
    <row r="143" spans="1:18">
      <c r="A143" s="1">
        <v>140</v>
      </c>
      <c r="B143" s="2">
        <f t="shared" si="16"/>
        <v>2.3333333333333335</v>
      </c>
      <c r="G143" s="3"/>
      <c r="H143" s="3"/>
      <c r="K143" s="3"/>
      <c r="L143" s="3"/>
      <c r="M143" s="3"/>
      <c r="N143" s="3"/>
      <c r="O143" s="3"/>
      <c r="P143" s="3"/>
      <c r="Q143" s="3"/>
      <c r="R143" s="3"/>
    </row>
    <row r="144" spans="1:18">
      <c r="A144" s="1">
        <v>141</v>
      </c>
      <c r="B144" s="2">
        <f t="shared" si="16"/>
        <v>2.35</v>
      </c>
      <c r="G144" s="3"/>
      <c r="H144" s="3"/>
      <c r="K144" s="3"/>
      <c r="L144" s="3"/>
      <c r="M144" s="3"/>
      <c r="N144" s="3"/>
      <c r="O144" s="3"/>
      <c r="P144" s="3"/>
      <c r="Q144" s="3"/>
      <c r="R144" s="3"/>
    </row>
    <row r="145" spans="1:18">
      <c r="A145" s="1">
        <v>142</v>
      </c>
      <c r="B145" s="2">
        <f t="shared" si="16"/>
        <v>2.3666666666666667</v>
      </c>
      <c r="G145" s="3"/>
      <c r="H145" s="3"/>
      <c r="K145" s="3"/>
      <c r="L145" s="3"/>
      <c r="M145" s="3"/>
      <c r="N145" s="3"/>
      <c r="O145" s="3"/>
      <c r="P145" s="3"/>
      <c r="Q145" s="3"/>
      <c r="R145" s="3"/>
    </row>
    <row r="146" spans="1:18">
      <c r="A146" s="1">
        <v>143</v>
      </c>
      <c r="B146" s="2">
        <f t="shared" si="16"/>
        <v>2.3833333333333333</v>
      </c>
      <c r="G146" s="3"/>
      <c r="H146" s="3"/>
      <c r="K146" s="3"/>
      <c r="L146" s="3"/>
      <c r="M146" s="3"/>
      <c r="N146" s="3"/>
      <c r="O146" s="3"/>
      <c r="P146" s="3"/>
      <c r="Q146" s="3"/>
      <c r="R146" s="3"/>
    </row>
    <row r="147" spans="1:18">
      <c r="A147" s="1">
        <v>144</v>
      </c>
      <c r="B147" s="2">
        <f t="shared" si="16"/>
        <v>2.4</v>
      </c>
      <c r="G147" s="3"/>
      <c r="H147" s="3"/>
      <c r="K147" s="3"/>
      <c r="L147" s="3"/>
      <c r="M147" s="3"/>
      <c r="N147" s="3"/>
      <c r="O147" s="3"/>
      <c r="P147" s="3"/>
      <c r="Q147" s="3"/>
      <c r="R147" s="3"/>
    </row>
    <row r="148" spans="1:18">
      <c r="A148" s="1">
        <v>145</v>
      </c>
      <c r="B148" s="2">
        <f t="shared" si="16"/>
        <v>2.4166666666666665</v>
      </c>
      <c r="G148" s="3"/>
      <c r="H148" s="3"/>
      <c r="K148" s="3"/>
      <c r="L148" s="3"/>
      <c r="M148" s="3"/>
      <c r="N148" s="3"/>
      <c r="O148" s="3"/>
      <c r="P148" s="3"/>
      <c r="Q148" s="3"/>
      <c r="R148" s="3"/>
    </row>
    <row r="149" spans="1:18">
      <c r="A149" s="1">
        <v>146</v>
      </c>
      <c r="B149" s="2">
        <f t="shared" si="16"/>
        <v>2.4333333333333331</v>
      </c>
      <c r="G149" s="3"/>
      <c r="H149" s="3"/>
      <c r="K149" s="3"/>
      <c r="L149" s="3"/>
      <c r="M149" s="3"/>
      <c r="N149" s="3"/>
      <c r="O149" s="3"/>
      <c r="P149" s="3"/>
      <c r="Q149" s="3"/>
      <c r="R149" s="3"/>
    </row>
    <row r="150" spans="1:18">
      <c r="A150" s="1">
        <v>147</v>
      </c>
      <c r="B150" s="2">
        <f t="shared" si="16"/>
        <v>2.4500000000000002</v>
      </c>
      <c r="G150" s="3"/>
      <c r="H150" s="3"/>
      <c r="K150" s="3"/>
      <c r="L150" s="3"/>
      <c r="M150" s="3"/>
      <c r="N150" s="3"/>
      <c r="O150" s="3"/>
      <c r="P150" s="3"/>
      <c r="Q150" s="3"/>
      <c r="R150" s="3"/>
    </row>
    <row r="151" spans="1:18">
      <c r="A151" s="1">
        <v>148</v>
      </c>
      <c r="B151" s="2">
        <f t="shared" si="16"/>
        <v>2.4666666666666668</v>
      </c>
      <c r="G151" s="3"/>
      <c r="H151" s="3"/>
      <c r="K151" s="3"/>
      <c r="L151" s="3"/>
      <c r="M151" s="3"/>
      <c r="N151" s="3"/>
      <c r="O151" s="3"/>
      <c r="P151" s="3"/>
      <c r="Q151" s="3"/>
      <c r="R151" s="3"/>
    </row>
    <row r="152" spans="1:18">
      <c r="A152" s="1">
        <v>149</v>
      </c>
      <c r="B152" s="2">
        <f t="shared" si="16"/>
        <v>2.4833333333333334</v>
      </c>
      <c r="G152" s="3"/>
      <c r="H152" s="3"/>
      <c r="K152" s="3"/>
      <c r="L152" s="3"/>
      <c r="M152" s="3"/>
      <c r="N152" s="3"/>
      <c r="O152" s="3"/>
      <c r="P152" s="3"/>
      <c r="Q152" s="3"/>
      <c r="R152" s="3"/>
    </row>
    <row r="153" spans="1:18">
      <c r="A153" s="1">
        <v>150</v>
      </c>
      <c r="B153" s="2">
        <f t="shared" si="16"/>
        <v>2.5</v>
      </c>
      <c r="G153" s="3"/>
      <c r="H153" s="3"/>
      <c r="K153" s="3"/>
      <c r="L153" s="3"/>
      <c r="M153" s="3"/>
      <c r="N153" s="3"/>
      <c r="O153" s="3"/>
      <c r="P153" s="3"/>
      <c r="Q153" s="3"/>
      <c r="R153" s="3"/>
    </row>
    <row r="154" spans="1:18">
      <c r="A154" s="1">
        <v>151</v>
      </c>
      <c r="B154" s="2">
        <f t="shared" si="16"/>
        <v>2.5166666666666666</v>
      </c>
      <c r="G154" s="3"/>
      <c r="H154" s="3"/>
      <c r="K154" s="3"/>
      <c r="L154" s="3"/>
      <c r="M154" s="3"/>
      <c r="N154" s="3"/>
      <c r="O154" s="3"/>
      <c r="P154" s="3"/>
      <c r="Q154" s="3"/>
      <c r="R154" s="3"/>
    </row>
    <row r="155" spans="1:18">
      <c r="A155" s="1">
        <v>152</v>
      </c>
      <c r="B155" s="2">
        <f t="shared" si="16"/>
        <v>2.5333333333333332</v>
      </c>
      <c r="G155" s="3"/>
      <c r="H155" s="3"/>
      <c r="K155" s="3"/>
      <c r="L155" s="3"/>
      <c r="M155" s="3"/>
      <c r="N155" s="3"/>
      <c r="O155" s="3"/>
      <c r="P155" s="3"/>
      <c r="Q155" s="3"/>
      <c r="R155" s="3"/>
    </row>
    <row r="156" spans="1:18">
      <c r="A156" s="1">
        <v>153</v>
      </c>
      <c r="B156" s="2">
        <f t="shared" si="16"/>
        <v>2.5499999999999998</v>
      </c>
      <c r="G156" s="3"/>
      <c r="H156" s="3"/>
      <c r="K156" s="3"/>
      <c r="L156" s="3"/>
      <c r="M156" s="3"/>
      <c r="N156" s="3"/>
      <c r="O156" s="3"/>
      <c r="P156" s="3"/>
      <c r="Q156" s="3"/>
      <c r="R156" s="3"/>
    </row>
    <row r="157" spans="1:18">
      <c r="A157" s="1">
        <v>154</v>
      </c>
      <c r="B157" s="2">
        <f t="shared" si="16"/>
        <v>2.5666666666666669</v>
      </c>
      <c r="G157" s="3"/>
      <c r="H157" s="3"/>
      <c r="K157" s="3"/>
      <c r="L157" s="3"/>
      <c r="M157" s="3"/>
      <c r="N157" s="3"/>
      <c r="O157" s="3"/>
      <c r="P157" s="3"/>
      <c r="Q157" s="3"/>
      <c r="R157" s="3"/>
    </row>
    <row r="158" spans="1:18">
      <c r="A158" s="1">
        <v>155</v>
      </c>
      <c r="B158" s="2">
        <f t="shared" si="16"/>
        <v>2.5833333333333335</v>
      </c>
      <c r="G158" s="3"/>
      <c r="H158" s="3"/>
      <c r="K158" s="3"/>
      <c r="L158" s="3"/>
      <c r="M158" s="3"/>
      <c r="N158" s="3"/>
      <c r="O158" s="3"/>
      <c r="P158" s="3"/>
      <c r="Q158" s="3"/>
      <c r="R158" s="3"/>
    </row>
    <row r="159" spans="1:18">
      <c r="A159" s="1">
        <v>156</v>
      </c>
      <c r="B159" s="2">
        <f t="shared" si="16"/>
        <v>2.6</v>
      </c>
      <c r="G159" s="3"/>
      <c r="H159" s="3"/>
      <c r="K159" s="3"/>
      <c r="L159" s="3"/>
      <c r="M159" s="3"/>
      <c r="N159" s="3"/>
      <c r="O159" s="3"/>
      <c r="P159" s="3"/>
      <c r="Q159" s="3"/>
      <c r="R159" s="3"/>
    </row>
    <row r="160" spans="1:18">
      <c r="A160" s="1">
        <v>157</v>
      </c>
      <c r="B160" s="2">
        <f t="shared" si="16"/>
        <v>2.6166666666666667</v>
      </c>
      <c r="G160" s="3"/>
      <c r="H160" s="3"/>
      <c r="K160" s="3"/>
      <c r="L160" s="3"/>
      <c r="M160" s="3"/>
      <c r="N160" s="3"/>
      <c r="O160" s="3"/>
      <c r="P160" s="3"/>
      <c r="Q160" s="3"/>
      <c r="R160" s="3"/>
    </row>
    <row r="161" spans="1:18">
      <c r="A161" s="1">
        <v>158</v>
      </c>
      <c r="B161" s="2">
        <f t="shared" si="16"/>
        <v>2.6333333333333333</v>
      </c>
      <c r="G161" s="3"/>
      <c r="H161" s="3"/>
      <c r="K161" s="3"/>
      <c r="L161" s="3"/>
      <c r="M161" s="3"/>
      <c r="N161" s="3"/>
      <c r="O161" s="3"/>
      <c r="P161" s="3"/>
      <c r="Q161" s="3"/>
      <c r="R161" s="3"/>
    </row>
    <row r="162" spans="1:18">
      <c r="A162" s="1">
        <v>159</v>
      </c>
      <c r="B162" s="2">
        <f t="shared" si="16"/>
        <v>2.65</v>
      </c>
      <c r="G162" s="3"/>
      <c r="H162" s="3"/>
      <c r="K162" s="3"/>
      <c r="L162" s="3"/>
      <c r="M162" s="3"/>
      <c r="N162" s="3"/>
      <c r="O162" s="3"/>
      <c r="P162" s="3"/>
      <c r="Q162" s="3"/>
      <c r="R162" s="3"/>
    </row>
    <row r="163" spans="1:18">
      <c r="A163" s="1">
        <v>160</v>
      </c>
      <c r="B163" s="2">
        <f t="shared" si="16"/>
        <v>2.6666666666666665</v>
      </c>
      <c r="G163" s="3"/>
      <c r="H163" s="3"/>
      <c r="K163" s="3"/>
      <c r="L163" s="3"/>
      <c r="M163" s="3"/>
      <c r="N163" s="3"/>
      <c r="O163" s="3"/>
      <c r="P163" s="3"/>
      <c r="Q163" s="3"/>
      <c r="R163" s="3"/>
    </row>
    <row r="164" spans="1:18">
      <c r="A164" s="1">
        <v>161</v>
      </c>
      <c r="B164" s="2">
        <f t="shared" si="16"/>
        <v>2.6833333333333331</v>
      </c>
      <c r="G164" s="3"/>
      <c r="H164" s="3"/>
      <c r="K164" s="3"/>
      <c r="L164" s="3"/>
      <c r="M164" s="3"/>
      <c r="N164" s="3"/>
      <c r="O164" s="3"/>
      <c r="P164" s="3"/>
      <c r="Q164" s="3"/>
      <c r="R164" s="3"/>
    </row>
    <row r="165" spans="1:18">
      <c r="A165" s="1">
        <v>162</v>
      </c>
      <c r="B165" s="2">
        <f t="shared" si="16"/>
        <v>2.7</v>
      </c>
      <c r="G165" s="3"/>
      <c r="H165" s="3"/>
      <c r="K165" s="3"/>
      <c r="L165" s="3"/>
      <c r="M165" s="3"/>
      <c r="N165" s="3"/>
      <c r="O165" s="3"/>
      <c r="P165" s="3"/>
      <c r="Q165" s="3"/>
      <c r="R165" s="3"/>
    </row>
    <row r="166" spans="1:18">
      <c r="A166" s="1">
        <v>163</v>
      </c>
      <c r="B166" s="2">
        <f t="shared" si="16"/>
        <v>2.7166666666666668</v>
      </c>
      <c r="G166" s="3"/>
      <c r="H166" s="3"/>
      <c r="K166" s="3"/>
      <c r="L166" s="3"/>
      <c r="M166" s="3"/>
      <c r="N166" s="3"/>
      <c r="O166" s="3"/>
      <c r="P166" s="3"/>
      <c r="Q166" s="3"/>
      <c r="R166" s="3"/>
    </row>
    <row r="167" spans="1:18">
      <c r="A167" s="1">
        <v>164</v>
      </c>
      <c r="B167" s="2">
        <f t="shared" si="16"/>
        <v>2.7333333333333334</v>
      </c>
      <c r="G167" s="3"/>
      <c r="H167" s="3"/>
      <c r="K167" s="3"/>
      <c r="L167" s="3"/>
      <c r="M167" s="3"/>
      <c r="N167" s="3"/>
      <c r="O167" s="3"/>
      <c r="P167" s="3"/>
      <c r="Q167" s="3"/>
      <c r="R167" s="3"/>
    </row>
    <row r="168" spans="1:18">
      <c r="A168" s="1">
        <v>165</v>
      </c>
      <c r="B168" s="2">
        <f t="shared" si="16"/>
        <v>2.75</v>
      </c>
      <c r="G168" s="3"/>
      <c r="H168" s="3"/>
      <c r="K168" s="3"/>
      <c r="L168" s="3"/>
      <c r="M168" s="3"/>
      <c r="N168" s="3"/>
      <c r="O168" s="3"/>
      <c r="P168" s="3"/>
      <c r="Q168" s="3"/>
      <c r="R168" s="3"/>
    </row>
    <row r="169" spans="1:18">
      <c r="A169" s="1">
        <v>166</v>
      </c>
      <c r="B169" s="2">
        <f t="shared" si="16"/>
        <v>2.7666666666666666</v>
      </c>
      <c r="G169" s="3"/>
      <c r="H169" s="3"/>
      <c r="K169" s="3"/>
      <c r="L169" s="3"/>
      <c r="M169" s="3"/>
      <c r="N169" s="3"/>
      <c r="O169" s="3"/>
      <c r="P169" s="3"/>
      <c r="Q169" s="3"/>
      <c r="R169" s="3"/>
    </row>
    <row r="170" spans="1:18">
      <c r="A170" s="1">
        <v>167</v>
      </c>
      <c r="B170" s="2">
        <f t="shared" si="16"/>
        <v>2.7833333333333332</v>
      </c>
      <c r="G170" s="3"/>
      <c r="H170" s="3"/>
      <c r="K170" s="3"/>
      <c r="L170" s="3"/>
      <c r="M170" s="3"/>
      <c r="N170" s="3"/>
      <c r="O170" s="3"/>
      <c r="P170" s="3"/>
      <c r="Q170" s="3"/>
      <c r="R170" s="3"/>
    </row>
    <row r="171" spans="1:18">
      <c r="A171" s="1">
        <v>168</v>
      </c>
      <c r="B171" s="2">
        <f t="shared" si="16"/>
        <v>2.8</v>
      </c>
      <c r="G171" s="3"/>
      <c r="H171" s="3"/>
      <c r="K171" s="3"/>
      <c r="L171" s="3"/>
      <c r="M171" s="3"/>
      <c r="N171" s="3"/>
      <c r="O171" s="3"/>
      <c r="P171" s="3"/>
      <c r="Q171" s="3"/>
      <c r="R171" s="3"/>
    </row>
    <row r="172" spans="1:18">
      <c r="A172" s="1">
        <v>169</v>
      </c>
      <c r="B172" s="2">
        <f t="shared" si="16"/>
        <v>2.8166666666666669</v>
      </c>
      <c r="G172" s="3"/>
      <c r="H172" s="3"/>
      <c r="K172" s="3"/>
      <c r="L172" s="3"/>
      <c r="M172" s="3"/>
      <c r="N172" s="3"/>
      <c r="O172" s="3"/>
      <c r="P172" s="3"/>
      <c r="Q172" s="3"/>
      <c r="R172" s="3"/>
    </row>
    <row r="173" spans="1:18">
      <c r="A173" s="1">
        <v>170</v>
      </c>
      <c r="B173" s="2">
        <f t="shared" si="16"/>
        <v>2.8333333333333335</v>
      </c>
      <c r="G173" s="3"/>
      <c r="H173" s="3"/>
      <c r="K173" s="3"/>
      <c r="L173" s="3"/>
      <c r="M173" s="3"/>
      <c r="N173" s="3"/>
      <c r="O173" s="3"/>
      <c r="P173" s="3"/>
      <c r="Q173" s="3"/>
      <c r="R173" s="3"/>
    </row>
    <row r="174" spans="1:18">
      <c r="A174" s="1">
        <v>171</v>
      </c>
      <c r="B174" s="2">
        <f t="shared" si="16"/>
        <v>2.85</v>
      </c>
      <c r="G174" s="3"/>
      <c r="H174" s="3"/>
      <c r="K174" s="3"/>
      <c r="L174" s="3"/>
      <c r="M174" s="3"/>
      <c r="N174" s="3"/>
      <c r="O174" s="3"/>
      <c r="P174" s="3"/>
      <c r="Q174" s="3"/>
      <c r="R174" s="3"/>
    </row>
    <row r="175" spans="1:18">
      <c r="A175" s="1">
        <v>172</v>
      </c>
      <c r="B175" s="2">
        <f t="shared" si="16"/>
        <v>2.8666666666666667</v>
      </c>
      <c r="G175" s="3"/>
      <c r="H175" s="3"/>
      <c r="K175" s="3"/>
      <c r="L175" s="3"/>
      <c r="M175" s="3"/>
      <c r="N175" s="3"/>
      <c r="O175" s="3"/>
      <c r="P175" s="3"/>
      <c r="Q175" s="3"/>
      <c r="R175" s="3"/>
    </row>
    <row r="176" spans="1:18">
      <c r="A176" s="1">
        <v>173</v>
      </c>
      <c r="B176" s="2">
        <f t="shared" si="16"/>
        <v>2.8833333333333333</v>
      </c>
      <c r="G176" s="3"/>
      <c r="H176" s="3"/>
      <c r="K176" s="3"/>
      <c r="L176" s="3"/>
      <c r="M176" s="3"/>
      <c r="N176" s="3"/>
      <c r="O176" s="3"/>
      <c r="P176" s="3"/>
      <c r="Q176" s="3"/>
      <c r="R176" s="3"/>
    </row>
    <row r="177" spans="1:18">
      <c r="A177" s="1">
        <v>174</v>
      </c>
      <c r="B177" s="2">
        <f t="shared" si="16"/>
        <v>2.9</v>
      </c>
      <c r="G177" s="3"/>
      <c r="H177" s="3"/>
      <c r="K177" s="3"/>
      <c r="L177" s="3"/>
      <c r="M177" s="3"/>
      <c r="N177" s="3"/>
      <c r="O177" s="3"/>
      <c r="P177" s="3"/>
      <c r="Q177" s="3"/>
      <c r="R177" s="3"/>
    </row>
    <row r="178" spans="1:18">
      <c r="A178" s="1">
        <v>175</v>
      </c>
      <c r="B178" s="2">
        <f t="shared" si="16"/>
        <v>2.9166666666666665</v>
      </c>
      <c r="G178" s="3"/>
      <c r="H178" s="3"/>
      <c r="K178" s="3"/>
      <c r="L178" s="3"/>
      <c r="M178" s="3"/>
      <c r="N178" s="3"/>
      <c r="O178" s="3"/>
      <c r="P178" s="3"/>
      <c r="Q178" s="3"/>
      <c r="R178" s="3"/>
    </row>
    <row r="179" spans="1:18">
      <c r="A179" s="1">
        <v>176</v>
      </c>
      <c r="B179" s="2">
        <f t="shared" si="16"/>
        <v>2.9333333333333331</v>
      </c>
      <c r="G179" s="3"/>
      <c r="H179" s="3"/>
      <c r="K179" s="3"/>
      <c r="L179" s="3"/>
      <c r="M179" s="3"/>
      <c r="N179" s="3"/>
      <c r="O179" s="3"/>
      <c r="P179" s="3"/>
      <c r="Q179" s="3"/>
      <c r="R179" s="3"/>
    </row>
    <row r="180" spans="1:18">
      <c r="A180" s="1">
        <v>177</v>
      </c>
      <c r="B180" s="2">
        <f t="shared" si="16"/>
        <v>2.95</v>
      </c>
      <c r="G180" s="3"/>
      <c r="H180" s="3"/>
      <c r="K180" s="3"/>
      <c r="L180" s="3"/>
      <c r="M180" s="3"/>
      <c r="N180" s="3"/>
      <c r="O180" s="3"/>
      <c r="P180" s="3"/>
      <c r="Q180" s="3"/>
      <c r="R180" s="3"/>
    </row>
    <row r="181" spans="1:18">
      <c r="A181" s="1">
        <v>178</v>
      </c>
      <c r="B181" s="2">
        <f t="shared" si="16"/>
        <v>2.9666666666666668</v>
      </c>
      <c r="G181" s="3"/>
      <c r="H181" s="3"/>
      <c r="K181" s="3"/>
      <c r="L181" s="3"/>
      <c r="M181" s="3"/>
      <c r="N181" s="3"/>
      <c r="O181" s="3"/>
      <c r="P181" s="3"/>
      <c r="Q181" s="3"/>
      <c r="R181" s="3"/>
    </row>
    <row r="182" spans="1:18">
      <c r="A182" s="1">
        <v>179</v>
      </c>
      <c r="B182" s="2">
        <f t="shared" si="16"/>
        <v>2.9833333333333334</v>
      </c>
      <c r="G182" s="3"/>
      <c r="H182" s="3"/>
      <c r="K182" s="3"/>
      <c r="L182" s="3"/>
      <c r="M182" s="3"/>
      <c r="N182" s="3"/>
      <c r="O182" s="3"/>
      <c r="P182" s="3"/>
      <c r="Q182" s="3"/>
      <c r="R182" s="3"/>
    </row>
    <row r="183" spans="1:18">
      <c r="A183" s="1">
        <v>180</v>
      </c>
      <c r="B183" s="2">
        <f t="shared" si="16"/>
        <v>3</v>
      </c>
      <c r="G183" s="3"/>
      <c r="H183" s="3"/>
      <c r="K183" s="3"/>
      <c r="L183" s="3"/>
      <c r="M183" s="3"/>
      <c r="N183" s="3"/>
      <c r="O183" s="3"/>
      <c r="P183" s="3"/>
      <c r="Q183" s="3"/>
      <c r="R183" s="3"/>
    </row>
    <row r="184" spans="1:18">
      <c r="A184" s="1">
        <v>181</v>
      </c>
      <c r="B184" s="2">
        <f t="shared" si="16"/>
        <v>3.0166666666666666</v>
      </c>
      <c r="G184" s="3"/>
      <c r="H184" s="3"/>
      <c r="K184" s="3"/>
      <c r="L184" s="3"/>
      <c r="M184" s="3"/>
      <c r="N184" s="3"/>
      <c r="O184" s="3"/>
      <c r="P184" s="3"/>
      <c r="Q184" s="3"/>
      <c r="R184" s="3"/>
    </row>
    <row r="185" spans="1:18">
      <c r="A185" s="1">
        <v>182</v>
      </c>
      <c r="B185" s="2">
        <f t="shared" si="16"/>
        <v>3.0333333333333332</v>
      </c>
      <c r="G185" s="3"/>
      <c r="H185" s="3"/>
      <c r="K185" s="3"/>
      <c r="L185" s="3"/>
      <c r="M185" s="3"/>
      <c r="N185" s="3"/>
      <c r="O185" s="3"/>
      <c r="P185" s="3"/>
      <c r="Q185" s="3"/>
      <c r="R185" s="3"/>
    </row>
    <row r="186" spans="1:18">
      <c r="A186" s="1">
        <v>183</v>
      </c>
      <c r="B186" s="2">
        <f t="shared" si="16"/>
        <v>3.05</v>
      </c>
      <c r="G186" s="3"/>
      <c r="H186" s="3"/>
      <c r="K186" s="3"/>
      <c r="L186" s="3"/>
      <c r="M186" s="3"/>
      <c r="N186" s="3"/>
      <c r="O186" s="3"/>
      <c r="P186" s="3"/>
      <c r="Q186" s="3"/>
      <c r="R186" s="3"/>
    </row>
    <row r="187" spans="1:18">
      <c r="A187" s="1">
        <v>184</v>
      </c>
      <c r="B187" s="2">
        <f t="shared" si="16"/>
        <v>3.0666666666666669</v>
      </c>
      <c r="G187" s="3"/>
      <c r="H187" s="3"/>
      <c r="K187" s="3"/>
      <c r="L187" s="3"/>
      <c r="M187" s="3"/>
      <c r="N187" s="3"/>
      <c r="O187" s="3"/>
      <c r="P187" s="3"/>
      <c r="Q187" s="3"/>
      <c r="R187" s="3"/>
    </row>
    <row r="188" spans="1:18">
      <c r="A188" s="1">
        <v>185</v>
      </c>
      <c r="B188" s="2">
        <f t="shared" si="16"/>
        <v>3.0833333333333335</v>
      </c>
      <c r="G188" s="3"/>
      <c r="H188" s="3"/>
      <c r="K188" s="3"/>
      <c r="L188" s="3"/>
      <c r="M188" s="3"/>
      <c r="N188" s="3"/>
      <c r="O188" s="3"/>
      <c r="P188" s="3"/>
      <c r="Q188" s="3"/>
      <c r="R188" s="3"/>
    </row>
    <row r="189" spans="1:18">
      <c r="A189" s="1">
        <v>186</v>
      </c>
      <c r="B189" s="2">
        <f t="shared" si="16"/>
        <v>3.1</v>
      </c>
      <c r="G189" s="3"/>
      <c r="H189" s="3"/>
      <c r="K189" s="3"/>
      <c r="L189" s="3"/>
      <c r="M189" s="3"/>
      <c r="N189" s="3"/>
      <c r="O189" s="3"/>
      <c r="P189" s="3"/>
      <c r="Q189" s="3"/>
      <c r="R189" s="3"/>
    </row>
    <row r="190" spans="1:18">
      <c r="A190" s="1">
        <v>187</v>
      </c>
      <c r="B190" s="2">
        <f t="shared" si="16"/>
        <v>3.1166666666666667</v>
      </c>
      <c r="G190" s="3"/>
      <c r="H190" s="3"/>
      <c r="K190" s="3"/>
      <c r="L190" s="3"/>
      <c r="M190" s="3"/>
      <c r="N190" s="3"/>
      <c r="O190" s="3"/>
      <c r="P190" s="3"/>
      <c r="Q190" s="3"/>
      <c r="R190" s="3"/>
    </row>
    <row r="191" spans="1:18">
      <c r="A191" s="1">
        <v>188</v>
      </c>
      <c r="B191" s="2">
        <f t="shared" si="16"/>
        <v>3.1333333333333333</v>
      </c>
      <c r="G191" s="3"/>
      <c r="H191" s="3"/>
      <c r="K191" s="3"/>
      <c r="L191" s="3"/>
      <c r="M191" s="3"/>
      <c r="N191" s="3"/>
      <c r="O191" s="3"/>
      <c r="P191" s="3"/>
      <c r="Q191" s="3"/>
      <c r="R191" s="3"/>
    </row>
    <row r="192" spans="1:18">
      <c r="A192" s="1">
        <v>189</v>
      </c>
      <c r="B192" s="2">
        <f t="shared" si="16"/>
        <v>3.15</v>
      </c>
      <c r="G192" s="3"/>
      <c r="H192" s="3"/>
      <c r="K192" s="3"/>
      <c r="L192" s="3"/>
      <c r="M192" s="3"/>
      <c r="N192" s="3"/>
      <c r="O192" s="3"/>
      <c r="P192" s="3"/>
      <c r="Q192" s="3"/>
      <c r="R192" s="3"/>
    </row>
    <row r="193" spans="1:18">
      <c r="A193" s="1">
        <v>190</v>
      </c>
      <c r="B193" s="2">
        <f t="shared" si="16"/>
        <v>3.1666666666666665</v>
      </c>
      <c r="G193" s="3"/>
      <c r="H193" s="3"/>
      <c r="K193" s="3"/>
      <c r="L193" s="3"/>
      <c r="M193" s="3"/>
      <c r="N193" s="3"/>
      <c r="O193" s="3"/>
      <c r="P193" s="3"/>
      <c r="Q193" s="3"/>
      <c r="R193" s="3"/>
    </row>
    <row r="194" spans="1:18">
      <c r="A194" s="1">
        <v>191</v>
      </c>
      <c r="B194" s="2">
        <f t="shared" si="16"/>
        <v>3.1833333333333331</v>
      </c>
      <c r="G194" s="3"/>
      <c r="H194" s="3"/>
      <c r="K194" s="3"/>
      <c r="L194" s="3"/>
      <c r="M194" s="3"/>
      <c r="N194" s="3"/>
      <c r="O194" s="3"/>
      <c r="P194" s="3"/>
      <c r="Q194" s="3"/>
      <c r="R194" s="3"/>
    </row>
    <row r="195" spans="1:18">
      <c r="A195" s="1">
        <v>192</v>
      </c>
      <c r="B195" s="2">
        <f t="shared" ref="B195:B258" si="17">A195/60</f>
        <v>3.2</v>
      </c>
      <c r="G195" s="3"/>
      <c r="H195" s="3"/>
      <c r="K195" s="3"/>
      <c r="L195" s="3"/>
      <c r="M195" s="3"/>
      <c r="N195" s="3"/>
      <c r="O195" s="3"/>
      <c r="P195" s="3"/>
      <c r="Q195" s="3"/>
      <c r="R195" s="3"/>
    </row>
    <row r="196" spans="1:18">
      <c r="A196" s="1">
        <v>193</v>
      </c>
      <c r="B196" s="2">
        <f t="shared" si="17"/>
        <v>3.2166666666666668</v>
      </c>
      <c r="G196" s="3"/>
      <c r="H196" s="3"/>
      <c r="K196" s="3"/>
      <c r="L196" s="3"/>
      <c r="M196" s="3"/>
      <c r="N196" s="3"/>
      <c r="O196" s="3"/>
      <c r="P196" s="3"/>
      <c r="Q196" s="3"/>
      <c r="R196" s="3"/>
    </row>
    <row r="197" spans="1:18">
      <c r="A197" s="1">
        <v>194</v>
      </c>
      <c r="B197" s="2">
        <f t="shared" si="17"/>
        <v>3.2333333333333334</v>
      </c>
      <c r="G197" s="3"/>
      <c r="H197" s="3"/>
      <c r="K197" s="3"/>
      <c r="L197" s="3"/>
      <c r="M197" s="3"/>
      <c r="N197" s="3"/>
      <c r="O197" s="3"/>
      <c r="P197" s="3"/>
      <c r="Q197" s="3"/>
      <c r="R197" s="3"/>
    </row>
    <row r="198" spans="1:18">
      <c r="A198" s="1">
        <v>195</v>
      </c>
      <c r="B198" s="2">
        <f t="shared" si="17"/>
        <v>3.25</v>
      </c>
      <c r="G198" s="3"/>
      <c r="H198" s="3"/>
      <c r="K198" s="3"/>
      <c r="L198" s="3"/>
      <c r="M198" s="3"/>
      <c r="N198" s="3"/>
      <c r="O198" s="3"/>
      <c r="P198" s="3"/>
      <c r="Q198" s="3"/>
      <c r="R198" s="3"/>
    </row>
    <row r="199" spans="1:18">
      <c r="A199" s="1">
        <v>196</v>
      </c>
      <c r="B199" s="2">
        <f t="shared" si="17"/>
        <v>3.2666666666666666</v>
      </c>
      <c r="G199" s="3"/>
      <c r="H199" s="3"/>
      <c r="K199" s="3"/>
      <c r="L199" s="3"/>
      <c r="M199" s="3"/>
      <c r="N199" s="3"/>
      <c r="O199" s="3"/>
      <c r="P199" s="3"/>
      <c r="Q199" s="3"/>
      <c r="R199" s="3"/>
    </row>
    <row r="200" spans="1:18">
      <c r="A200" s="1">
        <v>197</v>
      </c>
      <c r="B200" s="2">
        <f t="shared" si="17"/>
        <v>3.2833333333333332</v>
      </c>
      <c r="G200" s="3"/>
      <c r="H200" s="3"/>
      <c r="K200" s="3"/>
      <c r="L200" s="3"/>
      <c r="M200" s="3"/>
      <c r="N200" s="3"/>
      <c r="O200" s="3"/>
      <c r="P200" s="3"/>
      <c r="Q200" s="3"/>
      <c r="R200" s="3"/>
    </row>
    <row r="201" spans="1:18">
      <c r="A201" s="1">
        <v>198</v>
      </c>
      <c r="B201" s="2">
        <f t="shared" si="17"/>
        <v>3.3</v>
      </c>
      <c r="G201" s="3"/>
      <c r="H201" s="3"/>
      <c r="K201" s="3"/>
      <c r="L201" s="3"/>
      <c r="M201" s="3"/>
      <c r="N201" s="3"/>
      <c r="O201" s="3"/>
      <c r="P201" s="3"/>
      <c r="Q201" s="3"/>
      <c r="R201" s="3"/>
    </row>
    <row r="202" spans="1:18">
      <c r="A202" s="1">
        <v>199</v>
      </c>
      <c r="B202" s="2">
        <f t="shared" si="17"/>
        <v>3.3166666666666669</v>
      </c>
      <c r="G202" s="3"/>
      <c r="H202" s="3"/>
      <c r="K202" s="3"/>
      <c r="L202" s="3"/>
      <c r="M202" s="3"/>
      <c r="N202" s="3"/>
      <c r="O202" s="3"/>
      <c r="P202" s="3"/>
      <c r="Q202" s="3"/>
      <c r="R202" s="3"/>
    </row>
    <row r="203" spans="1:18">
      <c r="A203" s="1">
        <v>200</v>
      </c>
      <c r="B203" s="2">
        <f t="shared" si="17"/>
        <v>3.3333333333333335</v>
      </c>
      <c r="G203" s="3"/>
      <c r="H203" s="3"/>
      <c r="K203" s="3"/>
      <c r="L203" s="3"/>
      <c r="M203" s="3"/>
      <c r="N203" s="3"/>
      <c r="O203" s="3"/>
      <c r="P203" s="3"/>
      <c r="Q203" s="3"/>
      <c r="R203" s="3"/>
    </row>
    <row r="204" spans="1:18">
      <c r="A204" s="1">
        <v>201</v>
      </c>
      <c r="B204" s="2">
        <f t="shared" si="17"/>
        <v>3.35</v>
      </c>
      <c r="G204" s="3"/>
      <c r="H204" s="3"/>
      <c r="K204" s="3"/>
      <c r="L204" s="3"/>
      <c r="M204" s="3"/>
      <c r="N204" s="3"/>
      <c r="O204" s="3"/>
      <c r="P204" s="3"/>
      <c r="Q204" s="3"/>
      <c r="R204" s="3"/>
    </row>
    <row r="205" spans="1:18">
      <c r="A205" s="1">
        <v>202</v>
      </c>
      <c r="B205" s="2">
        <f t="shared" si="17"/>
        <v>3.3666666666666667</v>
      </c>
      <c r="G205" s="3"/>
      <c r="H205" s="3"/>
      <c r="K205" s="3"/>
      <c r="L205" s="3"/>
      <c r="M205" s="3"/>
      <c r="N205" s="3"/>
      <c r="O205" s="3"/>
      <c r="P205" s="3"/>
      <c r="Q205" s="3"/>
      <c r="R205" s="3"/>
    </row>
    <row r="206" spans="1:18">
      <c r="A206" s="1">
        <v>203</v>
      </c>
      <c r="B206" s="2">
        <f t="shared" si="17"/>
        <v>3.3833333333333333</v>
      </c>
      <c r="G206" s="3"/>
      <c r="H206" s="3"/>
      <c r="K206" s="3"/>
      <c r="L206" s="3"/>
      <c r="M206" s="3"/>
      <c r="N206" s="3"/>
      <c r="O206" s="3"/>
      <c r="P206" s="3"/>
      <c r="Q206" s="3"/>
      <c r="R206" s="3"/>
    </row>
    <row r="207" spans="1:18">
      <c r="A207" s="1">
        <v>204</v>
      </c>
      <c r="B207" s="2">
        <f t="shared" si="17"/>
        <v>3.4</v>
      </c>
      <c r="G207" s="3"/>
      <c r="H207" s="3"/>
      <c r="K207" s="3"/>
      <c r="L207" s="3"/>
      <c r="M207" s="3"/>
      <c r="N207" s="3"/>
      <c r="O207" s="3"/>
      <c r="P207" s="3"/>
      <c r="Q207" s="3"/>
      <c r="R207" s="3"/>
    </row>
    <row r="208" spans="1:18">
      <c r="A208" s="1">
        <v>205</v>
      </c>
      <c r="B208" s="2">
        <f t="shared" si="17"/>
        <v>3.4166666666666665</v>
      </c>
      <c r="G208" s="3"/>
      <c r="H208" s="3"/>
      <c r="K208" s="3"/>
      <c r="L208" s="3"/>
      <c r="M208" s="3"/>
      <c r="N208" s="3"/>
      <c r="O208" s="3"/>
      <c r="P208" s="3"/>
      <c r="Q208" s="3"/>
      <c r="R208" s="3"/>
    </row>
    <row r="209" spans="1:18">
      <c r="A209" s="1">
        <v>206</v>
      </c>
      <c r="B209" s="2">
        <f t="shared" si="17"/>
        <v>3.4333333333333331</v>
      </c>
      <c r="G209" s="3"/>
      <c r="H209" s="3"/>
      <c r="K209" s="3"/>
      <c r="L209" s="3"/>
      <c r="M209" s="3"/>
      <c r="N209" s="3"/>
      <c r="O209" s="3"/>
      <c r="P209" s="3"/>
      <c r="Q209" s="3"/>
      <c r="R209" s="3"/>
    </row>
    <row r="210" spans="1:18">
      <c r="A210" s="1">
        <v>207</v>
      </c>
      <c r="B210" s="2">
        <f t="shared" si="17"/>
        <v>3.45</v>
      </c>
      <c r="G210" s="3"/>
      <c r="H210" s="3"/>
      <c r="K210" s="3"/>
      <c r="L210" s="3"/>
      <c r="M210" s="3"/>
      <c r="N210" s="3"/>
      <c r="O210" s="3"/>
      <c r="P210" s="3"/>
      <c r="Q210" s="3"/>
      <c r="R210" s="3"/>
    </row>
    <row r="211" spans="1:18">
      <c r="A211" s="1">
        <v>208</v>
      </c>
      <c r="B211" s="2">
        <f t="shared" si="17"/>
        <v>3.4666666666666668</v>
      </c>
      <c r="G211" s="3"/>
      <c r="H211" s="3"/>
      <c r="K211" s="3"/>
      <c r="L211" s="3"/>
      <c r="M211" s="3"/>
      <c r="N211" s="3"/>
      <c r="O211" s="3"/>
      <c r="P211" s="3"/>
      <c r="Q211" s="3"/>
      <c r="R211" s="3"/>
    </row>
    <row r="212" spans="1:18">
      <c r="A212" s="1">
        <v>209</v>
      </c>
      <c r="B212" s="2">
        <f t="shared" si="17"/>
        <v>3.4833333333333334</v>
      </c>
      <c r="G212" s="3"/>
      <c r="H212" s="3"/>
      <c r="K212" s="3"/>
      <c r="L212" s="3"/>
      <c r="M212" s="3"/>
      <c r="N212" s="3"/>
      <c r="O212" s="3"/>
      <c r="P212" s="3"/>
      <c r="Q212" s="3"/>
      <c r="R212" s="3"/>
    </row>
    <row r="213" spans="1:18">
      <c r="A213" s="1">
        <v>210</v>
      </c>
      <c r="B213" s="2">
        <f t="shared" si="17"/>
        <v>3.5</v>
      </c>
      <c r="G213" s="3"/>
      <c r="H213" s="3"/>
      <c r="K213" s="3"/>
      <c r="L213" s="3"/>
      <c r="M213" s="3"/>
      <c r="N213" s="3"/>
      <c r="O213" s="3"/>
      <c r="P213" s="3"/>
      <c r="Q213" s="3"/>
      <c r="R213" s="3"/>
    </row>
    <row r="214" spans="1:18">
      <c r="A214" s="1">
        <v>211</v>
      </c>
      <c r="B214" s="2">
        <f t="shared" si="17"/>
        <v>3.5166666666666666</v>
      </c>
      <c r="G214" s="3"/>
      <c r="H214" s="3"/>
      <c r="K214" s="3"/>
      <c r="L214" s="3"/>
      <c r="M214" s="3"/>
      <c r="N214" s="3"/>
      <c r="O214" s="3"/>
      <c r="P214" s="3"/>
      <c r="Q214" s="3"/>
      <c r="R214" s="3"/>
    </row>
    <row r="215" spans="1:18">
      <c r="A215" s="1">
        <v>212</v>
      </c>
      <c r="B215" s="2">
        <f t="shared" si="17"/>
        <v>3.5333333333333332</v>
      </c>
      <c r="G215" s="3"/>
      <c r="H215" s="3"/>
      <c r="K215" s="3"/>
      <c r="L215" s="3"/>
      <c r="M215" s="3"/>
      <c r="N215" s="3"/>
      <c r="O215" s="3"/>
      <c r="P215" s="3"/>
      <c r="Q215" s="3"/>
      <c r="R215" s="3"/>
    </row>
    <row r="216" spans="1:18">
      <c r="A216" s="1">
        <v>213</v>
      </c>
      <c r="B216" s="2">
        <f t="shared" si="17"/>
        <v>3.55</v>
      </c>
      <c r="G216" s="3"/>
      <c r="H216" s="3"/>
      <c r="K216" s="3"/>
      <c r="L216" s="3"/>
      <c r="M216" s="3"/>
      <c r="N216" s="3"/>
      <c r="O216" s="3"/>
      <c r="P216" s="3"/>
      <c r="Q216" s="3"/>
      <c r="R216" s="3"/>
    </row>
    <row r="217" spans="1:18">
      <c r="A217" s="1">
        <v>214</v>
      </c>
      <c r="B217" s="2">
        <f t="shared" si="17"/>
        <v>3.5666666666666669</v>
      </c>
      <c r="G217" s="3"/>
      <c r="H217" s="3"/>
      <c r="K217" s="3"/>
      <c r="L217" s="3"/>
      <c r="M217" s="3"/>
      <c r="N217" s="3"/>
      <c r="O217" s="3"/>
      <c r="P217" s="3"/>
      <c r="Q217" s="3"/>
      <c r="R217" s="3"/>
    </row>
    <row r="218" spans="1:18">
      <c r="A218" s="1">
        <v>215</v>
      </c>
      <c r="B218" s="2">
        <f t="shared" si="17"/>
        <v>3.5833333333333335</v>
      </c>
      <c r="G218" s="3"/>
      <c r="H218" s="3"/>
      <c r="K218" s="3"/>
      <c r="L218" s="3"/>
      <c r="M218" s="3"/>
      <c r="N218" s="3"/>
      <c r="O218" s="3"/>
      <c r="P218" s="3"/>
      <c r="Q218" s="3"/>
      <c r="R218" s="3"/>
    </row>
    <row r="219" spans="1:18">
      <c r="A219" s="1">
        <v>216</v>
      </c>
      <c r="B219" s="2">
        <f t="shared" si="17"/>
        <v>3.6</v>
      </c>
      <c r="G219" s="3"/>
      <c r="H219" s="3"/>
      <c r="K219" s="3"/>
      <c r="L219" s="3"/>
      <c r="M219" s="3"/>
      <c r="N219" s="3"/>
      <c r="O219" s="3"/>
      <c r="P219" s="3"/>
      <c r="Q219" s="3"/>
      <c r="R219" s="3"/>
    </row>
    <row r="220" spans="1:18">
      <c r="A220" s="1">
        <v>217</v>
      </c>
      <c r="B220" s="2">
        <f t="shared" si="17"/>
        <v>3.6166666666666667</v>
      </c>
      <c r="G220" s="3"/>
      <c r="H220" s="3"/>
      <c r="K220" s="3"/>
      <c r="L220" s="3"/>
      <c r="M220" s="3"/>
      <c r="N220" s="3"/>
      <c r="O220" s="3"/>
      <c r="P220" s="3"/>
      <c r="Q220" s="3"/>
      <c r="R220" s="3"/>
    </row>
    <row r="221" spans="1:18">
      <c r="A221" s="1">
        <v>218</v>
      </c>
      <c r="B221" s="2">
        <f t="shared" si="17"/>
        <v>3.6333333333333333</v>
      </c>
      <c r="G221" s="3"/>
      <c r="H221" s="3"/>
      <c r="K221" s="3"/>
      <c r="L221" s="3"/>
      <c r="M221" s="3"/>
      <c r="N221" s="3"/>
      <c r="O221" s="3"/>
      <c r="P221" s="3"/>
      <c r="Q221" s="3"/>
      <c r="R221" s="3"/>
    </row>
    <row r="222" spans="1:18">
      <c r="A222" s="1">
        <v>219</v>
      </c>
      <c r="B222" s="2">
        <f t="shared" si="17"/>
        <v>3.65</v>
      </c>
      <c r="G222" s="3"/>
      <c r="H222" s="3"/>
      <c r="K222" s="3"/>
      <c r="L222" s="3"/>
      <c r="M222" s="3"/>
      <c r="N222" s="3"/>
      <c r="O222" s="3"/>
      <c r="P222" s="3"/>
      <c r="Q222" s="3"/>
      <c r="R222" s="3"/>
    </row>
    <row r="223" spans="1:18">
      <c r="A223" s="1">
        <v>220</v>
      </c>
      <c r="B223" s="2">
        <f t="shared" si="17"/>
        <v>3.6666666666666665</v>
      </c>
      <c r="G223" s="3"/>
      <c r="H223" s="3"/>
      <c r="K223" s="3"/>
      <c r="L223" s="3"/>
      <c r="M223" s="3"/>
      <c r="N223" s="3"/>
      <c r="O223" s="3"/>
      <c r="P223" s="3"/>
      <c r="Q223" s="3"/>
      <c r="R223" s="3"/>
    </row>
    <row r="224" spans="1:18">
      <c r="A224" s="1">
        <v>221</v>
      </c>
      <c r="B224" s="2">
        <f t="shared" si="17"/>
        <v>3.6833333333333331</v>
      </c>
      <c r="G224" s="3"/>
      <c r="H224" s="3"/>
      <c r="K224" s="3"/>
      <c r="L224" s="3"/>
      <c r="M224" s="3"/>
      <c r="N224" s="3"/>
      <c r="O224" s="3"/>
      <c r="P224" s="3"/>
      <c r="Q224" s="3"/>
      <c r="R224" s="3"/>
    </row>
    <row r="225" spans="1:18">
      <c r="A225" s="1">
        <v>222</v>
      </c>
      <c r="B225" s="2">
        <f t="shared" si="17"/>
        <v>3.7</v>
      </c>
      <c r="G225" s="3"/>
      <c r="H225" s="3"/>
      <c r="K225" s="3"/>
      <c r="L225" s="3"/>
      <c r="M225" s="3"/>
      <c r="N225" s="3"/>
      <c r="O225" s="3"/>
      <c r="P225" s="3"/>
      <c r="Q225" s="3"/>
      <c r="R225" s="3"/>
    </row>
    <row r="226" spans="1:18">
      <c r="A226" s="1">
        <v>223</v>
      </c>
      <c r="B226" s="2">
        <f t="shared" si="17"/>
        <v>3.7166666666666668</v>
      </c>
      <c r="G226" s="3"/>
      <c r="H226" s="3"/>
      <c r="K226" s="3"/>
      <c r="L226" s="3"/>
      <c r="M226" s="3"/>
      <c r="N226" s="3"/>
      <c r="O226" s="3"/>
      <c r="P226" s="3"/>
      <c r="Q226" s="3"/>
      <c r="R226" s="3"/>
    </row>
    <row r="227" spans="1:18">
      <c r="A227" s="1">
        <v>224</v>
      </c>
      <c r="B227" s="2">
        <f t="shared" si="17"/>
        <v>3.7333333333333334</v>
      </c>
      <c r="G227" s="3"/>
      <c r="H227" s="3"/>
      <c r="K227" s="3"/>
      <c r="L227" s="3"/>
      <c r="M227" s="3"/>
      <c r="N227" s="3"/>
      <c r="O227" s="3"/>
      <c r="P227" s="3"/>
      <c r="Q227" s="3"/>
      <c r="R227" s="3"/>
    </row>
    <row r="228" spans="1:18">
      <c r="A228" s="1">
        <v>225</v>
      </c>
      <c r="B228" s="2">
        <f t="shared" si="17"/>
        <v>3.75</v>
      </c>
      <c r="G228" s="3"/>
      <c r="H228" s="3"/>
      <c r="K228" s="3"/>
      <c r="L228" s="3"/>
      <c r="M228" s="3"/>
      <c r="N228" s="3"/>
      <c r="O228" s="3"/>
      <c r="P228" s="3"/>
      <c r="Q228" s="3"/>
      <c r="R228" s="3"/>
    </row>
    <row r="229" spans="1:18">
      <c r="A229" s="1">
        <v>226</v>
      </c>
      <c r="B229" s="2">
        <f t="shared" si="17"/>
        <v>3.7666666666666666</v>
      </c>
      <c r="G229" s="3"/>
      <c r="H229" s="3"/>
      <c r="K229" s="3"/>
      <c r="L229" s="3"/>
      <c r="M229" s="3"/>
      <c r="N229" s="3"/>
      <c r="O229" s="3"/>
      <c r="P229" s="3"/>
      <c r="Q229" s="3"/>
      <c r="R229" s="3"/>
    </row>
    <row r="230" spans="1:18">
      <c r="A230" s="1">
        <v>227</v>
      </c>
      <c r="B230" s="2">
        <f t="shared" si="17"/>
        <v>3.7833333333333332</v>
      </c>
      <c r="G230" s="3"/>
      <c r="H230" s="3"/>
      <c r="K230" s="3"/>
      <c r="L230" s="3"/>
      <c r="M230" s="3"/>
      <c r="N230" s="3"/>
      <c r="O230" s="3"/>
      <c r="P230" s="3"/>
      <c r="Q230" s="3"/>
      <c r="R230" s="3"/>
    </row>
    <row r="231" spans="1:18">
      <c r="A231" s="1">
        <v>228</v>
      </c>
      <c r="B231" s="2">
        <f t="shared" si="17"/>
        <v>3.8</v>
      </c>
      <c r="G231" s="3"/>
      <c r="H231" s="3"/>
      <c r="K231" s="3"/>
      <c r="L231" s="3"/>
      <c r="M231" s="3"/>
      <c r="N231" s="3"/>
      <c r="O231" s="3"/>
      <c r="P231" s="3"/>
      <c r="Q231" s="3"/>
      <c r="R231" s="3"/>
    </row>
    <row r="232" spans="1:18">
      <c r="A232" s="1">
        <v>229</v>
      </c>
      <c r="B232" s="2">
        <f t="shared" si="17"/>
        <v>3.8166666666666669</v>
      </c>
      <c r="G232" s="3"/>
      <c r="H232" s="3"/>
      <c r="K232" s="3"/>
      <c r="L232" s="3"/>
      <c r="M232" s="3"/>
      <c r="N232" s="3"/>
      <c r="O232" s="3"/>
      <c r="P232" s="3"/>
      <c r="Q232" s="3"/>
      <c r="R232" s="3"/>
    </row>
    <row r="233" spans="1:18">
      <c r="A233" s="1">
        <v>230</v>
      </c>
      <c r="B233" s="2">
        <f t="shared" si="17"/>
        <v>3.8333333333333335</v>
      </c>
      <c r="G233" s="3"/>
      <c r="H233" s="3"/>
      <c r="K233" s="3"/>
      <c r="L233" s="3"/>
      <c r="M233" s="3"/>
      <c r="N233" s="3"/>
      <c r="O233" s="3"/>
      <c r="P233" s="3"/>
      <c r="Q233" s="3"/>
      <c r="R233" s="3"/>
    </row>
    <row r="234" spans="1:18">
      <c r="A234" s="1">
        <v>231</v>
      </c>
      <c r="B234" s="2">
        <f t="shared" si="17"/>
        <v>3.85</v>
      </c>
      <c r="G234" s="3"/>
      <c r="H234" s="3"/>
      <c r="K234" s="3"/>
      <c r="L234" s="3"/>
      <c r="M234" s="3"/>
      <c r="N234" s="3"/>
      <c r="O234" s="3"/>
      <c r="P234" s="3"/>
      <c r="Q234" s="3"/>
      <c r="R234" s="3"/>
    </row>
    <row r="235" spans="1:18">
      <c r="A235" s="1">
        <v>232</v>
      </c>
      <c r="B235" s="2">
        <f t="shared" si="17"/>
        <v>3.8666666666666667</v>
      </c>
      <c r="G235" s="3"/>
      <c r="H235" s="3"/>
      <c r="K235" s="3"/>
      <c r="L235" s="3"/>
      <c r="M235" s="3"/>
      <c r="N235" s="3"/>
      <c r="O235" s="3"/>
      <c r="P235" s="3"/>
      <c r="Q235" s="3"/>
      <c r="R235" s="3"/>
    </row>
    <row r="236" spans="1:18">
      <c r="A236" s="1">
        <v>233</v>
      </c>
      <c r="B236" s="2">
        <f t="shared" si="17"/>
        <v>3.8833333333333333</v>
      </c>
      <c r="G236" s="3"/>
      <c r="H236" s="3"/>
      <c r="K236" s="3"/>
      <c r="L236" s="3"/>
      <c r="M236" s="3"/>
      <c r="N236" s="3"/>
      <c r="O236" s="3"/>
      <c r="P236" s="3"/>
      <c r="Q236" s="3"/>
      <c r="R236" s="3"/>
    </row>
    <row r="237" spans="1:18">
      <c r="A237" s="1">
        <v>234</v>
      </c>
      <c r="B237" s="2">
        <f t="shared" si="17"/>
        <v>3.9</v>
      </c>
      <c r="G237" s="3"/>
      <c r="H237" s="3"/>
      <c r="K237" s="3"/>
      <c r="L237" s="3"/>
      <c r="M237" s="3"/>
      <c r="N237" s="3"/>
      <c r="O237" s="3"/>
      <c r="P237" s="3"/>
      <c r="Q237" s="3"/>
      <c r="R237" s="3"/>
    </row>
    <row r="238" spans="1:18">
      <c r="A238" s="1">
        <v>235</v>
      </c>
      <c r="B238" s="2">
        <f t="shared" si="17"/>
        <v>3.9166666666666665</v>
      </c>
      <c r="G238" s="3"/>
      <c r="H238" s="3"/>
      <c r="K238" s="3"/>
      <c r="L238" s="3"/>
      <c r="M238" s="3"/>
      <c r="N238" s="3"/>
      <c r="O238" s="3"/>
      <c r="P238" s="3"/>
      <c r="Q238" s="3"/>
      <c r="R238" s="3"/>
    </row>
    <row r="239" spans="1:18">
      <c r="A239" s="1">
        <v>236</v>
      </c>
      <c r="B239" s="2">
        <f t="shared" si="17"/>
        <v>3.9333333333333331</v>
      </c>
      <c r="G239" s="3"/>
      <c r="H239" s="3"/>
      <c r="K239" s="3"/>
      <c r="L239" s="3"/>
      <c r="M239" s="3"/>
      <c r="N239" s="3"/>
      <c r="O239" s="3"/>
      <c r="P239" s="3"/>
      <c r="Q239" s="3"/>
      <c r="R239" s="3"/>
    </row>
    <row r="240" spans="1:18">
      <c r="A240" s="1">
        <v>237</v>
      </c>
      <c r="B240" s="2">
        <f t="shared" si="17"/>
        <v>3.95</v>
      </c>
      <c r="G240" s="3"/>
      <c r="H240" s="3"/>
      <c r="K240" s="3"/>
      <c r="L240" s="3"/>
      <c r="M240" s="3"/>
      <c r="N240" s="3"/>
      <c r="O240" s="3"/>
      <c r="P240" s="3"/>
      <c r="Q240" s="3"/>
      <c r="R240" s="3"/>
    </row>
    <row r="241" spans="1:18">
      <c r="A241" s="1">
        <v>238</v>
      </c>
      <c r="B241" s="2">
        <f t="shared" si="17"/>
        <v>3.9666666666666668</v>
      </c>
      <c r="G241" s="3"/>
      <c r="H241" s="3"/>
      <c r="K241" s="3"/>
      <c r="L241" s="3"/>
      <c r="M241" s="3"/>
      <c r="N241" s="3"/>
      <c r="O241" s="3"/>
      <c r="P241" s="3"/>
      <c r="Q241" s="3"/>
      <c r="R241" s="3"/>
    </row>
    <row r="242" spans="1:18">
      <c r="A242" s="1">
        <v>239</v>
      </c>
      <c r="B242" s="2">
        <f t="shared" si="17"/>
        <v>3.9833333333333334</v>
      </c>
      <c r="G242" s="3"/>
      <c r="H242" s="3"/>
      <c r="K242" s="3"/>
      <c r="L242" s="3"/>
      <c r="M242" s="3"/>
      <c r="N242" s="3"/>
      <c r="O242" s="3"/>
      <c r="P242" s="3"/>
      <c r="Q242" s="3"/>
      <c r="R242" s="3"/>
    </row>
    <row r="243" spans="1:18">
      <c r="A243" s="1">
        <v>240</v>
      </c>
      <c r="B243" s="2">
        <f t="shared" si="17"/>
        <v>4</v>
      </c>
      <c r="G243" s="3"/>
      <c r="H243" s="3"/>
      <c r="K243" s="3"/>
      <c r="L243" s="3"/>
      <c r="M243" s="3"/>
      <c r="N243" s="3"/>
      <c r="O243" s="3"/>
      <c r="P243" s="3"/>
      <c r="Q243" s="3"/>
      <c r="R243" s="3"/>
    </row>
    <row r="244" spans="1:18">
      <c r="A244" s="1">
        <v>241</v>
      </c>
      <c r="B244" s="2">
        <f t="shared" si="17"/>
        <v>4.0166666666666666</v>
      </c>
      <c r="G244" s="3"/>
      <c r="H244" s="3"/>
      <c r="K244" s="3"/>
      <c r="L244" s="3"/>
      <c r="M244" s="3"/>
      <c r="N244" s="3"/>
      <c r="O244" s="3"/>
      <c r="P244" s="3"/>
      <c r="Q244" s="3"/>
      <c r="R244" s="3"/>
    </row>
    <row r="245" spans="1:18">
      <c r="A245" s="1">
        <v>242</v>
      </c>
      <c r="B245" s="2">
        <f t="shared" si="17"/>
        <v>4.0333333333333332</v>
      </c>
      <c r="G245" s="3"/>
      <c r="H245" s="3"/>
      <c r="K245" s="3"/>
      <c r="L245" s="3"/>
      <c r="M245" s="3"/>
      <c r="N245" s="3"/>
      <c r="O245" s="3"/>
      <c r="P245" s="3"/>
      <c r="Q245" s="3"/>
      <c r="R245" s="3"/>
    </row>
    <row r="246" spans="1:18">
      <c r="A246" s="1">
        <v>243</v>
      </c>
      <c r="B246" s="2">
        <f t="shared" si="17"/>
        <v>4.05</v>
      </c>
      <c r="G246" s="3"/>
      <c r="H246" s="3"/>
      <c r="K246" s="3"/>
      <c r="L246" s="3"/>
      <c r="M246" s="3"/>
      <c r="N246" s="3"/>
      <c r="O246" s="3"/>
      <c r="P246" s="3"/>
      <c r="Q246" s="3"/>
      <c r="R246" s="3"/>
    </row>
    <row r="247" spans="1:18">
      <c r="A247" s="1">
        <v>244</v>
      </c>
      <c r="B247" s="2">
        <f t="shared" si="17"/>
        <v>4.0666666666666664</v>
      </c>
      <c r="G247" s="3"/>
      <c r="H247" s="3"/>
      <c r="K247" s="3"/>
      <c r="L247" s="3"/>
      <c r="M247" s="3"/>
      <c r="N247" s="3"/>
      <c r="O247" s="3"/>
      <c r="P247" s="3"/>
      <c r="Q247" s="3"/>
      <c r="R247" s="3"/>
    </row>
    <row r="248" spans="1:18">
      <c r="A248" s="1">
        <v>245</v>
      </c>
      <c r="B248" s="2">
        <f t="shared" si="17"/>
        <v>4.083333333333333</v>
      </c>
      <c r="G248" s="3"/>
      <c r="H248" s="3"/>
      <c r="K248" s="3"/>
      <c r="L248" s="3"/>
      <c r="M248" s="3"/>
      <c r="N248" s="3"/>
      <c r="O248" s="3"/>
      <c r="P248" s="3"/>
      <c r="Q248" s="3"/>
      <c r="R248" s="3"/>
    </row>
    <row r="249" spans="1:18">
      <c r="A249" s="1">
        <v>246</v>
      </c>
      <c r="B249" s="2">
        <f t="shared" si="17"/>
        <v>4.0999999999999996</v>
      </c>
      <c r="G249" s="3"/>
      <c r="H249" s="3"/>
      <c r="K249" s="3"/>
      <c r="L249" s="3"/>
      <c r="M249" s="3"/>
      <c r="N249" s="3"/>
      <c r="O249" s="3"/>
      <c r="P249" s="3"/>
      <c r="Q249" s="3"/>
      <c r="R249" s="3"/>
    </row>
    <row r="250" spans="1:18">
      <c r="A250" s="1">
        <v>247</v>
      </c>
      <c r="B250" s="2">
        <f t="shared" si="17"/>
        <v>4.1166666666666663</v>
      </c>
      <c r="G250" s="3"/>
      <c r="H250" s="3"/>
      <c r="K250" s="3"/>
      <c r="L250" s="3"/>
      <c r="M250" s="3"/>
      <c r="N250" s="3"/>
      <c r="O250" s="3"/>
      <c r="P250" s="3"/>
      <c r="Q250" s="3"/>
      <c r="R250" s="3"/>
    </row>
    <row r="251" spans="1:18">
      <c r="A251" s="1">
        <v>248</v>
      </c>
      <c r="B251" s="2">
        <f t="shared" si="17"/>
        <v>4.1333333333333337</v>
      </c>
      <c r="G251" s="3"/>
      <c r="H251" s="3"/>
      <c r="K251" s="3"/>
      <c r="L251" s="3"/>
      <c r="M251" s="3"/>
      <c r="N251" s="3"/>
      <c r="O251" s="3"/>
      <c r="P251" s="3"/>
      <c r="Q251" s="3"/>
      <c r="R251" s="3"/>
    </row>
    <row r="252" spans="1:18">
      <c r="A252" s="1">
        <v>249</v>
      </c>
      <c r="B252" s="2">
        <f t="shared" si="17"/>
        <v>4.1500000000000004</v>
      </c>
      <c r="G252" s="3"/>
      <c r="H252" s="3"/>
      <c r="K252" s="3"/>
      <c r="L252" s="3"/>
      <c r="M252" s="3"/>
      <c r="N252" s="3"/>
      <c r="O252" s="3"/>
      <c r="P252" s="3"/>
      <c r="Q252" s="3"/>
      <c r="R252" s="3"/>
    </row>
    <row r="253" spans="1:18">
      <c r="A253" s="1">
        <v>250</v>
      </c>
      <c r="B253" s="2">
        <f t="shared" si="17"/>
        <v>4.166666666666667</v>
      </c>
      <c r="G253" s="3"/>
      <c r="H253" s="3"/>
      <c r="K253" s="3"/>
      <c r="L253" s="3"/>
      <c r="M253" s="3"/>
      <c r="N253" s="3"/>
      <c r="O253" s="3"/>
      <c r="P253" s="3"/>
      <c r="Q253" s="3"/>
      <c r="R253" s="3"/>
    </row>
    <row r="254" spans="1:18">
      <c r="A254" s="1">
        <v>251</v>
      </c>
      <c r="B254" s="2">
        <f t="shared" si="17"/>
        <v>4.1833333333333336</v>
      </c>
      <c r="G254" s="3"/>
      <c r="H254" s="3"/>
      <c r="K254" s="3"/>
      <c r="L254" s="3"/>
      <c r="M254" s="3"/>
      <c r="N254" s="3"/>
      <c r="O254" s="3"/>
      <c r="P254" s="3"/>
      <c r="Q254" s="3"/>
      <c r="R254" s="3"/>
    </row>
    <row r="255" spans="1:18">
      <c r="A255" s="1">
        <v>252</v>
      </c>
      <c r="B255" s="2">
        <f t="shared" si="17"/>
        <v>4.2</v>
      </c>
      <c r="G255" s="3"/>
      <c r="H255" s="3"/>
      <c r="K255" s="3"/>
      <c r="L255" s="3"/>
      <c r="M255" s="3"/>
      <c r="N255" s="3"/>
      <c r="O255" s="3"/>
      <c r="P255" s="3"/>
      <c r="Q255" s="3"/>
      <c r="R255" s="3"/>
    </row>
    <row r="256" spans="1:18">
      <c r="A256" s="1">
        <v>253</v>
      </c>
      <c r="B256" s="2">
        <f t="shared" si="17"/>
        <v>4.2166666666666668</v>
      </c>
      <c r="G256" s="3"/>
      <c r="H256" s="3"/>
      <c r="K256" s="3"/>
      <c r="L256" s="3"/>
      <c r="M256" s="3"/>
      <c r="N256" s="3"/>
      <c r="O256" s="3"/>
      <c r="P256" s="3"/>
      <c r="Q256" s="3"/>
      <c r="R256" s="3"/>
    </row>
    <row r="257" spans="1:18">
      <c r="A257" s="1">
        <v>254</v>
      </c>
      <c r="B257" s="2">
        <f t="shared" si="17"/>
        <v>4.2333333333333334</v>
      </c>
      <c r="G257" s="3"/>
      <c r="H257" s="3"/>
      <c r="K257" s="3"/>
      <c r="L257" s="3"/>
      <c r="M257" s="3"/>
      <c r="N257" s="3"/>
      <c r="O257" s="3"/>
      <c r="P257" s="3"/>
      <c r="Q257" s="3"/>
      <c r="R257" s="3"/>
    </row>
    <row r="258" spans="1:18">
      <c r="A258" s="1">
        <v>255</v>
      </c>
      <c r="B258" s="2">
        <f t="shared" si="17"/>
        <v>4.25</v>
      </c>
      <c r="G258" s="3"/>
      <c r="H258" s="3"/>
      <c r="K258" s="3"/>
      <c r="L258" s="3"/>
      <c r="M258" s="3"/>
      <c r="N258" s="3"/>
      <c r="O258" s="3"/>
      <c r="P258" s="3"/>
      <c r="Q258" s="3"/>
      <c r="R258" s="3"/>
    </row>
    <row r="259" spans="1:18">
      <c r="A259" s="1">
        <v>256</v>
      </c>
      <c r="B259" s="2">
        <f t="shared" ref="B259:B322" si="18">A259/60</f>
        <v>4.2666666666666666</v>
      </c>
      <c r="G259" s="3"/>
      <c r="H259" s="3"/>
      <c r="K259" s="3"/>
      <c r="L259" s="3"/>
      <c r="M259" s="3"/>
      <c r="N259" s="3"/>
      <c r="O259" s="3"/>
      <c r="P259" s="3"/>
      <c r="Q259" s="3"/>
      <c r="R259" s="3"/>
    </row>
    <row r="260" spans="1:18">
      <c r="A260" s="1">
        <v>257</v>
      </c>
      <c r="B260" s="2">
        <f t="shared" si="18"/>
        <v>4.2833333333333332</v>
      </c>
      <c r="G260" s="3"/>
      <c r="H260" s="3"/>
      <c r="K260" s="3"/>
      <c r="L260" s="3"/>
      <c r="M260" s="3"/>
      <c r="N260" s="3"/>
      <c r="O260" s="3"/>
      <c r="P260" s="3"/>
      <c r="Q260" s="3"/>
      <c r="R260" s="3"/>
    </row>
    <row r="261" spans="1:18">
      <c r="A261" s="1">
        <v>258</v>
      </c>
      <c r="B261" s="2">
        <f t="shared" si="18"/>
        <v>4.3</v>
      </c>
      <c r="G261" s="3"/>
      <c r="H261" s="3"/>
      <c r="K261" s="3"/>
      <c r="L261" s="3"/>
      <c r="M261" s="3"/>
      <c r="N261" s="3"/>
      <c r="O261" s="3"/>
      <c r="P261" s="3"/>
      <c r="Q261" s="3"/>
      <c r="R261" s="3"/>
    </row>
    <row r="262" spans="1:18">
      <c r="A262" s="1">
        <v>259</v>
      </c>
      <c r="B262" s="2">
        <f t="shared" si="18"/>
        <v>4.3166666666666664</v>
      </c>
      <c r="G262" s="3"/>
      <c r="H262" s="3"/>
      <c r="K262" s="3"/>
      <c r="L262" s="3"/>
      <c r="M262" s="3"/>
      <c r="N262" s="3"/>
      <c r="O262" s="3"/>
      <c r="P262" s="3"/>
      <c r="Q262" s="3"/>
      <c r="R262" s="3"/>
    </row>
    <row r="263" spans="1:18">
      <c r="A263" s="1">
        <v>260</v>
      </c>
      <c r="B263" s="2">
        <f t="shared" si="18"/>
        <v>4.333333333333333</v>
      </c>
      <c r="G263" s="3"/>
      <c r="H263" s="3"/>
      <c r="K263" s="3"/>
      <c r="L263" s="3"/>
      <c r="M263" s="3"/>
      <c r="N263" s="3"/>
      <c r="O263" s="3"/>
      <c r="P263" s="3"/>
      <c r="Q263" s="3"/>
      <c r="R263" s="3"/>
    </row>
    <row r="264" spans="1:18">
      <c r="A264" s="1">
        <v>261</v>
      </c>
      <c r="B264" s="2">
        <f t="shared" si="18"/>
        <v>4.3499999999999996</v>
      </c>
      <c r="G264" s="3"/>
      <c r="H264" s="3"/>
      <c r="K264" s="3"/>
      <c r="L264" s="3"/>
      <c r="O264" s="3"/>
      <c r="P264" s="3"/>
    </row>
    <row r="265" spans="1:18">
      <c r="A265" s="1">
        <v>262</v>
      </c>
      <c r="B265" s="2">
        <f t="shared" si="18"/>
        <v>4.3666666666666663</v>
      </c>
      <c r="G265" s="3"/>
      <c r="H265" s="3"/>
      <c r="K265" s="3"/>
      <c r="L265" s="3"/>
      <c r="O265" s="3"/>
      <c r="P265" s="3"/>
    </row>
    <row r="266" spans="1:18">
      <c r="A266" s="1">
        <v>263</v>
      </c>
      <c r="B266" s="2">
        <f t="shared" si="18"/>
        <v>4.3833333333333337</v>
      </c>
      <c r="G266" s="3"/>
      <c r="H266" s="3"/>
      <c r="K266" s="3"/>
      <c r="L266" s="3"/>
      <c r="O266" s="3"/>
      <c r="P266" s="3"/>
    </row>
    <row r="267" spans="1:18">
      <c r="A267" s="1">
        <v>264</v>
      </c>
      <c r="B267" s="2">
        <f t="shared" si="18"/>
        <v>4.4000000000000004</v>
      </c>
      <c r="G267" s="3"/>
      <c r="H267" s="3"/>
      <c r="K267" s="3"/>
      <c r="L267" s="3"/>
      <c r="O267" s="3"/>
      <c r="P267" s="3"/>
    </row>
    <row r="268" spans="1:18">
      <c r="A268" s="1">
        <v>265</v>
      </c>
      <c r="B268" s="2">
        <f t="shared" si="18"/>
        <v>4.416666666666667</v>
      </c>
      <c r="G268" s="3"/>
      <c r="H268" s="3"/>
      <c r="K268" s="3"/>
      <c r="L268" s="3"/>
      <c r="O268" s="3"/>
      <c r="P268" s="3"/>
    </row>
    <row r="269" spans="1:18">
      <c r="A269" s="1">
        <v>266</v>
      </c>
      <c r="B269" s="2">
        <f t="shared" si="18"/>
        <v>4.4333333333333336</v>
      </c>
      <c r="G269" s="3"/>
      <c r="H269" s="3"/>
      <c r="K269" s="3"/>
      <c r="L269" s="3"/>
      <c r="O269" s="3"/>
      <c r="P269" s="3"/>
    </row>
    <row r="270" spans="1:18">
      <c r="A270" s="1">
        <v>267</v>
      </c>
      <c r="B270" s="2">
        <f t="shared" si="18"/>
        <v>4.45</v>
      </c>
      <c r="G270" s="3"/>
      <c r="H270" s="3"/>
      <c r="K270" s="3"/>
      <c r="L270" s="3"/>
      <c r="O270" s="3"/>
      <c r="P270" s="3"/>
    </row>
    <row r="271" spans="1:18">
      <c r="A271" s="1">
        <v>268</v>
      </c>
      <c r="B271" s="2">
        <f t="shared" si="18"/>
        <v>4.4666666666666668</v>
      </c>
      <c r="G271" s="3"/>
      <c r="H271" s="3"/>
      <c r="K271" s="3"/>
      <c r="L271" s="3"/>
      <c r="O271" s="3"/>
      <c r="P271" s="3"/>
    </row>
    <row r="272" spans="1:18">
      <c r="A272" s="1">
        <v>269</v>
      </c>
      <c r="B272" s="2">
        <f t="shared" si="18"/>
        <v>4.4833333333333334</v>
      </c>
      <c r="G272" s="3"/>
      <c r="H272" s="3"/>
      <c r="K272" s="3"/>
      <c r="L272" s="3"/>
      <c r="O272" s="3"/>
      <c r="P272" s="3"/>
    </row>
    <row r="273" spans="1:16">
      <c r="A273" s="1">
        <v>270</v>
      </c>
      <c r="B273" s="2">
        <f t="shared" si="18"/>
        <v>4.5</v>
      </c>
      <c r="G273" s="3"/>
      <c r="H273" s="3"/>
      <c r="K273" s="3"/>
      <c r="L273" s="3"/>
      <c r="O273" s="3"/>
      <c r="P273" s="3"/>
    </row>
    <row r="274" spans="1:16">
      <c r="A274" s="1">
        <v>271</v>
      </c>
      <c r="B274" s="2">
        <f t="shared" si="18"/>
        <v>4.5166666666666666</v>
      </c>
      <c r="G274" s="3"/>
      <c r="H274" s="3"/>
      <c r="K274" s="3"/>
      <c r="L274" s="3"/>
      <c r="O274" s="3"/>
      <c r="P274" s="3"/>
    </row>
    <row r="275" spans="1:16">
      <c r="A275" s="1">
        <v>272</v>
      </c>
      <c r="B275" s="2">
        <f t="shared" si="18"/>
        <v>4.5333333333333332</v>
      </c>
      <c r="G275" s="3"/>
      <c r="H275" s="3"/>
      <c r="K275" s="3"/>
      <c r="L275" s="3"/>
      <c r="O275" s="3"/>
      <c r="P275" s="3"/>
    </row>
    <row r="276" spans="1:16">
      <c r="A276" s="1">
        <v>273</v>
      </c>
      <c r="B276" s="2">
        <f t="shared" si="18"/>
        <v>4.55</v>
      </c>
      <c r="G276" s="3"/>
      <c r="H276" s="3"/>
      <c r="K276" s="3"/>
      <c r="L276" s="3"/>
      <c r="O276" s="3"/>
      <c r="P276" s="3"/>
    </row>
    <row r="277" spans="1:16">
      <c r="A277" s="1">
        <v>274</v>
      </c>
      <c r="B277" s="2">
        <f t="shared" si="18"/>
        <v>4.5666666666666664</v>
      </c>
      <c r="G277" s="3"/>
      <c r="H277" s="3"/>
      <c r="K277" s="3"/>
      <c r="L277" s="3"/>
      <c r="O277" s="3"/>
      <c r="P277" s="3"/>
    </row>
    <row r="278" spans="1:16">
      <c r="A278" s="1">
        <v>275</v>
      </c>
      <c r="B278" s="2">
        <f t="shared" si="18"/>
        <v>4.583333333333333</v>
      </c>
      <c r="G278" s="3"/>
      <c r="H278" s="3"/>
      <c r="K278" s="3"/>
      <c r="L278" s="3"/>
      <c r="O278" s="3"/>
      <c r="P278" s="3"/>
    </row>
    <row r="279" spans="1:16">
      <c r="A279" s="1">
        <v>276</v>
      </c>
      <c r="B279" s="2">
        <f t="shared" si="18"/>
        <v>4.5999999999999996</v>
      </c>
      <c r="G279" s="3"/>
      <c r="H279" s="3"/>
      <c r="K279" s="3"/>
      <c r="L279" s="3"/>
      <c r="O279" s="3"/>
      <c r="P279" s="3"/>
    </row>
    <row r="280" spans="1:16">
      <c r="A280" s="1">
        <v>277</v>
      </c>
      <c r="B280" s="2">
        <f t="shared" si="18"/>
        <v>4.6166666666666663</v>
      </c>
      <c r="G280" s="3"/>
      <c r="H280" s="3"/>
      <c r="K280" s="3"/>
      <c r="L280" s="3"/>
      <c r="O280" s="3"/>
      <c r="P280" s="3"/>
    </row>
    <row r="281" spans="1:16">
      <c r="A281" s="1">
        <v>278</v>
      </c>
      <c r="B281" s="2">
        <f t="shared" si="18"/>
        <v>4.6333333333333337</v>
      </c>
      <c r="G281" s="3"/>
      <c r="H281" s="3"/>
      <c r="K281" s="3"/>
      <c r="L281" s="3"/>
      <c r="O281" s="3"/>
      <c r="P281" s="3"/>
    </row>
    <row r="282" spans="1:16">
      <c r="A282" s="1">
        <v>279</v>
      </c>
      <c r="B282" s="2">
        <f t="shared" si="18"/>
        <v>4.6500000000000004</v>
      </c>
      <c r="G282" s="3"/>
      <c r="H282" s="3"/>
      <c r="K282" s="3"/>
      <c r="L282" s="3"/>
      <c r="O282" s="3"/>
      <c r="P282" s="3"/>
    </row>
    <row r="283" spans="1:16">
      <c r="A283" s="1">
        <v>280</v>
      </c>
      <c r="B283" s="2">
        <f t="shared" si="18"/>
        <v>4.666666666666667</v>
      </c>
      <c r="G283" s="3"/>
      <c r="H283" s="3"/>
      <c r="K283" s="3"/>
      <c r="L283" s="3"/>
      <c r="O283" s="3"/>
      <c r="P283" s="3"/>
    </row>
    <row r="284" spans="1:16">
      <c r="A284" s="1">
        <v>281</v>
      </c>
      <c r="B284" s="2">
        <f t="shared" si="18"/>
        <v>4.6833333333333336</v>
      </c>
      <c r="G284" s="3"/>
      <c r="H284" s="3"/>
      <c r="K284" s="3"/>
      <c r="L284" s="3"/>
      <c r="O284" s="3"/>
      <c r="P284" s="3"/>
    </row>
    <row r="285" spans="1:16">
      <c r="A285" s="1">
        <v>282</v>
      </c>
      <c r="B285" s="2">
        <f t="shared" si="18"/>
        <v>4.7</v>
      </c>
      <c r="G285" s="3"/>
      <c r="H285" s="3"/>
      <c r="K285" s="3"/>
      <c r="L285" s="3"/>
      <c r="O285" s="3"/>
      <c r="P285" s="3"/>
    </row>
    <row r="286" spans="1:16">
      <c r="A286" s="1">
        <v>283</v>
      </c>
      <c r="B286" s="2">
        <f t="shared" si="18"/>
        <v>4.7166666666666668</v>
      </c>
      <c r="G286" s="3"/>
      <c r="H286" s="3"/>
      <c r="K286" s="3"/>
      <c r="L286" s="3"/>
      <c r="O286" s="3"/>
      <c r="P286" s="3"/>
    </row>
    <row r="287" spans="1:16">
      <c r="A287" s="1">
        <v>284</v>
      </c>
      <c r="B287" s="2">
        <f t="shared" si="18"/>
        <v>4.7333333333333334</v>
      </c>
      <c r="G287" s="3"/>
      <c r="H287" s="3"/>
      <c r="K287" s="3"/>
      <c r="L287" s="3"/>
      <c r="O287" s="3"/>
      <c r="P287" s="3"/>
    </row>
    <row r="288" spans="1:16">
      <c r="A288" s="1">
        <v>285</v>
      </c>
      <c r="B288" s="2">
        <f t="shared" si="18"/>
        <v>4.75</v>
      </c>
      <c r="G288" s="3"/>
      <c r="H288" s="3"/>
      <c r="K288" s="3"/>
      <c r="L288" s="3"/>
      <c r="O288" s="3"/>
      <c r="P288" s="3"/>
    </row>
    <row r="289" spans="1:16">
      <c r="A289" s="1">
        <v>286</v>
      </c>
      <c r="B289" s="2">
        <f t="shared" si="18"/>
        <v>4.7666666666666666</v>
      </c>
      <c r="G289" s="3"/>
      <c r="H289" s="3"/>
      <c r="K289" s="3"/>
      <c r="L289" s="3"/>
      <c r="O289" s="3"/>
      <c r="P289" s="3"/>
    </row>
    <row r="290" spans="1:16">
      <c r="A290" s="1">
        <v>287</v>
      </c>
      <c r="B290" s="2">
        <f t="shared" si="18"/>
        <v>4.7833333333333332</v>
      </c>
      <c r="G290" s="3"/>
      <c r="H290" s="3"/>
      <c r="K290" s="3"/>
      <c r="L290" s="3"/>
      <c r="O290" s="3"/>
      <c r="P290" s="3"/>
    </row>
    <row r="291" spans="1:16">
      <c r="A291" s="1">
        <v>288</v>
      </c>
      <c r="B291" s="2">
        <f t="shared" si="18"/>
        <v>4.8</v>
      </c>
      <c r="G291" s="3"/>
      <c r="H291" s="3"/>
      <c r="K291" s="3"/>
      <c r="L291" s="3"/>
      <c r="O291" s="3"/>
      <c r="P291" s="3"/>
    </row>
    <row r="292" spans="1:16">
      <c r="A292" s="1">
        <v>289</v>
      </c>
      <c r="B292" s="2">
        <f t="shared" si="18"/>
        <v>4.8166666666666664</v>
      </c>
      <c r="G292" s="3"/>
      <c r="H292" s="3"/>
      <c r="K292" s="3"/>
      <c r="L292" s="3"/>
      <c r="O292" s="3"/>
      <c r="P292" s="3"/>
    </row>
    <row r="293" spans="1:16">
      <c r="A293" s="1">
        <v>290</v>
      </c>
      <c r="B293" s="2">
        <f t="shared" si="18"/>
        <v>4.833333333333333</v>
      </c>
      <c r="G293" s="3"/>
      <c r="H293" s="3"/>
      <c r="K293" s="3"/>
      <c r="L293" s="3"/>
      <c r="O293" s="3"/>
      <c r="P293" s="3"/>
    </row>
    <row r="294" spans="1:16">
      <c r="A294" s="1">
        <v>291</v>
      </c>
      <c r="B294" s="2">
        <f t="shared" si="18"/>
        <v>4.8499999999999996</v>
      </c>
      <c r="G294" s="3"/>
      <c r="H294" s="3"/>
      <c r="K294" s="3"/>
      <c r="L294" s="3"/>
      <c r="O294" s="3"/>
      <c r="P294" s="3"/>
    </row>
    <row r="295" spans="1:16">
      <c r="A295" s="1">
        <v>292</v>
      </c>
      <c r="B295" s="2">
        <f t="shared" si="18"/>
        <v>4.8666666666666663</v>
      </c>
      <c r="G295" s="3"/>
      <c r="H295" s="3"/>
      <c r="K295" s="3"/>
      <c r="L295" s="3"/>
      <c r="O295" s="3"/>
      <c r="P295" s="3"/>
    </row>
    <row r="296" spans="1:16">
      <c r="A296" s="1">
        <v>293</v>
      </c>
      <c r="B296" s="2">
        <f t="shared" si="18"/>
        <v>4.8833333333333337</v>
      </c>
      <c r="G296" s="3"/>
      <c r="H296" s="3"/>
      <c r="K296" s="3"/>
      <c r="L296" s="3"/>
      <c r="O296" s="3"/>
      <c r="P296" s="3"/>
    </row>
    <row r="297" spans="1:16">
      <c r="A297" s="1">
        <v>294</v>
      </c>
      <c r="B297" s="2">
        <f t="shared" si="18"/>
        <v>4.9000000000000004</v>
      </c>
      <c r="G297" s="3"/>
      <c r="H297" s="3"/>
      <c r="K297" s="3"/>
      <c r="L297" s="3"/>
      <c r="O297" s="3"/>
      <c r="P297" s="3"/>
    </row>
    <row r="298" spans="1:16">
      <c r="A298" s="1">
        <v>295</v>
      </c>
      <c r="B298" s="2">
        <f t="shared" si="18"/>
        <v>4.916666666666667</v>
      </c>
      <c r="G298" s="3"/>
      <c r="H298" s="3"/>
      <c r="K298" s="3"/>
      <c r="L298" s="3"/>
      <c r="O298" s="3"/>
      <c r="P298" s="3"/>
    </row>
    <row r="299" spans="1:16">
      <c r="A299" s="1">
        <v>296</v>
      </c>
      <c r="B299" s="2">
        <f t="shared" si="18"/>
        <v>4.9333333333333336</v>
      </c>
      <c r="G299" s="3"/>
      <c r="H299" s="3"/>
      <c r="K299" s="3"/>
      <c r="L299" s="3"/>
      <c r="O299" s="3"/>
      <c r="P299" s="3"/>
    </row>
    <row r="300" spans="1:16">
      <c r="A300" s="1">
        <v>297</v>
      </c>
      <c r="B300" s="2">
        <f t="shared" si="18"/>
        <v>4.95</v>
      </c>
      <c r="G300" s="3"/>
      <c r="H300" s="3"/>
      <c r="K300" s="3"/>
      <c r="L300" s="3"/>
      <c r="O300" s="3"/>
      <c r="P300" s="3"/>
    </row>
    <row r="301" spans="1:16">
      <c r="A301" s="1">
        <v>298</v>
      </c>
      <c r="B301" s="2">
        <f t="shared" si="18"/>
        <v>4.9666666666666668</v>
      </c>
      <c r="G301" s="3"/>
      <c r="H301" s="3"/>
      <c r="K301" s="3"/>
      <c r="L301" s="3"/>
      <c r="O301" s="3"/>
      <c r="P301" s="3"/>
    </row>
    <row r="302" spans="1:16">
      <c r="A302" s="1">
        <v>299</v>
      </c>
      <c r="B302" s="2">
        <f t="shared" si="18"/>
        <v>4.9833333333333334</v>
      </c>
      <c r="G302" s="3"/>
      <c r="H302" s="3"/>
      <c r="K302" s="3"/>
      <c r="L302" s="3"/>
      <c r="O302" s="3"/>
      <c r="P302" s="3"/>
    </row>
    <row r="303" spans="1:16">
      <c r="A303" s="1">
        <v>300</v>
      </c>
      <c r="B303" s="2">
        <f t="shared" si="18"/>
        <v>5</v>
      </c>
      <c r="G303" s="3"/>
      <c r="H303" s="3"/>
      <c r="K303" s="3"/>
      <c r="L303" s="3"/>
      <c r="O303" s="3"/>
      <c r="P303" s="3"/>
    </row>
    <row r="304" spans="1:16">
      <c r="A304" s="1">
        <v>301</v>
      </c>
      <c r="B304" s="2">
        <f t="shared" si="18"/>
        <v>5.0166666666666666</v>
      </c>
      <c r="G304" s="3"/>
      <c r="H304" s="3"/>
      <c r="K304" s="3"/>
      <c r="L304" s="3"/>
      <c r="O304" s="3"/>
      <c r="P304" s="3"/>
    </row>
    <row r="305" spans="1:16">
      <c r="A305" s="1">
        <v>302</v>
      </c>
      <c r="B305" s="2">
        <f t="shared" si="18"/>
        <v>5.0333333333333332</v>
      </c>
      <c r="G305" s="3"/>
      <c r="H305" s="3"/>
      <c r="K305" s="3"/>
      <c r="L305" s="3"/>
      <c r="O305" s="3"/>
      <c r="P305" s="3"/>
    </row>
    <row r="306" spans="1:16">
      <c r="A306" s="1">
        <v>303</v>
      </c>
      <c r="B306" s="2">
        <f t="shared" si="18"/>
        <v>5.05</v>
      </c>
      <c r="G306" s="3"/>
      <c r="H306" s="3"/>
      <c r="K306" s="3"/>
      <c r="L306" s="3"/>
      <c r="O306" s="3"/>
      <c r="P306" s="3"/>
    </row>
    <row r="307" spans="1:16">
      <c r="A307" s="1">
        <v>304</v>
      </c>
      <c r="B307" s="2">
        <f t="shared" si="18"/>
        <v>5.0666666666666664</v>
      </c>
      <c r="G307" s="3"/>
      <c r="H307" s="3"/>
      <c r="K307" s="3"/>
      <c r="L307" s="3"/>
      <c r="O307" s="3"/>
      <c r="P307" s="3"/>
    </row>
    <row r="308" spans="1:16">
      <c r="A308" s="1">
        <v>305</v>
      </c>
      <c r="B308" s="2">
        <f t="shared" si="18"/>
        <v>5.083333333333333</v>
      </c>
      <c r="G308" s="3"/>
      <c r="H308" s="3"/>
      <c r="K308" s="3"/>
      <c r="L308" s="3"/>
      <c r="O308" s="3"/>
      <c r="P308" s="3"/>
    </row>
    <row r="309" spans="1:16">
      <c r="A309" s="1">
        <v>306</v>
      </c>
      <c r="B309" s="2">
        <f t="shared" si="18"/>
        <v>5.0999999999999996</v>
      </c>
      <c r="G309" s="3"/>
      <c r="H309" s="3"/>
      <c r="K309" s="3"/>
      <c r="L309" s="3"/>
      <c r="O309" s="3"/>
      <c r="P309" s="3"/>
    </row>
    <row r="310" spans="1:16">
      <c r="A310" s="1">
        <v>307</v>
      </c>
      <c r="B310" s="2">
        <f t="shared" si="18"/>
        <v>5.1166666666666663</v>
      </c>
      <c r="G310" s="3"/>
      <c r="H310" s="3"/>
      <c r="K310" s="3"/>
      <c r="L310" s="3"/>
      <c r="O310" s="3"/>
      <c r="P310" s="3"/>
    </row>
    <row r="311" spans="1:16">
      <c r="A311" s="1">
        <v>308</v>
      </c>
      <c r="B311" s="2">
        <f t="shared" si="18"/>
        <v>5.1333333333333337</v>
      </c>
      <c r="G311" s="3"/>
      <c r="H311" s="3"/>
      <c r="K311" s="3"/>
      <c r="L311" s="3"/>
      <c r="O311" s="3"/>
      <c r="P311" s="3"/>
    </row>
    <row r="312" spans="1:16">
      <c r="A312" s="1">
        <v>309</v>
      </c>
      <c r="B312" s="2">
        <f t="shared" si="18"/>
        <v>5.15</v>
      </c>
      <c r="G312" s="3"/>
      <c r="H312" s="3"/>
      <c r="K312" s="3"/>
      <c r="L312" s="3"/>
    </row>
    <row r="313" spans="1:16">
      <c r="A313" s="1">
        <v>310</v>
      </c>
      <c r="B313" s="2">
        <f t="shared" si="18"/>
        <v>5.166666666666667</v>
      </c>
      <c r="G313" s="3"/>
      <c r="H313" s="3"/>
      <c r="K313" s="3"/>
      <c r="L313" s="3"/>
    </row>
    <row r="314" spans="1:16">
      <c r="A314" s="1">
        <v>311</v>
      </c>
      <c r="B314" s="2">
        <f t="shared" si="18"/>
        <v>5.1833333333333336</v>
      </c>
      <c r="G314" s="3"/>
      <c r="H314" s="3"/>
      <c r="K314" s="3"/>
      <c r="L314" s="3"/>
    </row>
    <row r="315" spans="1:16">
      <c r="A315" s="1">
        <v>312</v>
      </c>
      <c r="B315" s="2">
        <f t="shared" si="18"/>
        <v>5.2</v>
      </c>
      <c r="G315" s="3"/>
      <c r="H315" s="3"/>
      <c r="K315" s="3"/>
      <c r="L315" s="3"/>
    </row>
    <row r="316" spans="1:16">
      <c r="A316" s="1">
        <v>313</v>
      </c>
      <c r="B316" s="2">
        <f t="shared" si="18"/>
        <v>5.2166666666666668</v>
      </c>
      <c r="G316" s="3"/>
      <c r="H316" s="3"/>
      <c r="K316" s="3"/>
      <c r="L316" s="3"/>
    </row>
    <row r="317" spans="1:16">
      <c r="A317" s="1">
        <v>314</v>
      </c>
      <c r="B317" s="2">
        <f t="shared" si="18"/>
        <v>5.2333333333333334</v>
      </c>
      <c r="G317" s="3"/>
      <c r="H317" s="3"/>
      <c r="K317" s="3"/>
      <c r="L317" s="3"/>
    </row>
    <row r="318" spans="1:16">
      <c r="A318" s="1">
        <v>315</v>
      </c>
      <c r="B318" s="2">
        <f t="shared" si="18"/>
        <v>5.25</v>
      </c>
      <c r="G318" s="3"/>
      <c r="H318" s="3"/>
      <c r="K318" s="3"/>
      <c r="L318" s="3"/>
    </row>
    <row r="319" spans="1:16">
      <c r="A319" s="1">
        <v>316</v>
      </c>
      <c r="B319" s="2">
        <f t="shared" si="18"/>
        <v>5.2666666666666666</v>
      </c>
      <c r="G319" s="3"/>
      <c r="H319" s="3"/>
      <c r="K319" s="3"/>
      <c r="L319" s="3"/>
    </row>
    <row r="320" spans="1:16">
      <c r="A320" s="1">
        <v>317</v>
      </c>
      <c r="B320" s="2">
        <f t="shared" si="18"/>
        <v>5.2833333333333332</v>
      </c>
      <c r="G320" s="3"/>
      <c r="H320" s="3"/>
      <c r="K320" s="3"/>
      <c r="L320" s="3"/>
    </row>
    <row r="321" spans="1:12">
      <c r="A321" s="1">
        <v>318</v>
      </c>
      <c r="B321" s="2">
        <f t="shared" si="18"/>
        <v>5.3</v>
      </c>
      <c r="G321" s="3"/>
      <c r="H321" s="3"/>
      <c r="K321" s="3"/>
      <c r="L321" s="3"/>
    </row>
    <row r="322" spans="1:12">
      <c r="A322" s="1">
        <v>319</v>
      </c>
      <c r="B322" s="2">
        <f t="shared" si="18"/>
        <v>5.3166666666666664</v>
      </c>
      <c r="G322" s="3"/>
      <c r="H322" s="3"/>
      <c r="K322" s="3"/>
      <c r="L322" s="3"/>
    </row>
    <row r="323" spans="1:12">
      <c r="A323" s="1">
        <v>320</v>
      </c>
      <c r="B323" s="2">
        <f t="shared" ref="B323:B386" si="19">A323/60</f>
        <v>5.333333333333333</v>
      </c>
      <c r="G323" s="3"/>
      <c r="H323" s="3"/>
      <c r="K323" s="3"/>
      <c r="L323" s="3"/>
    </row>
    <row r="324" spans="1:12">
      <c r="A324" s="1">
        <v>321</v>
      </c>
      <c r="B324" s="2">
        <f t="shared" si="19"/>
        <v>5.35</v>
      </c>
      <c r="G324" s="3"/>
      <c r="H324" s="3"/>
      <c r="K324" s="3"/>
      <c r="L324" s="3"/>
    </row>
    <row r="325" spans="1:12">
      <c r="A325" s="1">
        <v>322</v>
      </c>
      <c r="B325" s="2">
        <f t="shared" si="19"/>
        <v>5.3666666666666663</v>
      </c>
      <c r="G325" s="3"/>
      <c r="H325" s="3"/>
      <c r="K325" s="3"/>
      <c r="L325" s="3"/>
    </row>
    <row r="326" spans="1:12">
      <c r="A326" s="1">
        <v>323</v>
      </c>
      <c r="B326" s="2">
        <f t="shared" si="19"/>
        <v>5.3833333333333337</v>
      </c>
      <c r="G326" s="3"/>
      <c r="H326" s="3"/>
      <c r="K326" s="3"/>
      <c r="L326" s="3"/>
    </row>
    <row r="327" spans="1:12">
      <c r="A327" s="1">
        <v>324</v>
      </c>
      <c r="B327" s="2">
        <f t="shared" si="19"/>
        <v>5.4</v>
      </c>
      <c r="G327" s="3"/>
      <c r="H327" s="3"/>
      <c r="K327" s="3"/>
      <c r="L327" s="3"/>
    </row>
    <row r="328" spans="1:12">
      <c r="A328" s="1">
        <v>325</v>
      </c>
      <c r="B328" s="2">
        <f t="shared" si="19"/>
        <v>5.416666666666667</v>
      </c>
      <c r="G328" s="3"/>
      <c r="H328" s="3"/>
      <c r="K328" s="3"/>
      <c r="L328" s="3"/>
    </row>
    <row r="329" spans="1:12">
      <c r="A329" s="1">
        <v>326</v>
      </c>
      <c r="B329" s="2">
        <f t="shared" si="19"/>
        <v>5.4333333333333336</v>
      </c>
      <c r="G329" s="3"/>
      <c r="H329" s="3"/>
      <c r="K329" s="3"/>
      <c r="L329" s="3"/>
    </row>
    <row r="330" spans="1:12">
      <c r="A330" s="1">
        <v>327</v>
      </c>
      <c r="B330" s="2">
        <f t="shared" si="19"/>
        <v>5.45</v>
      </c>
      <c r="G330" s="3"/>
      <c r="H330" s="3"/>
      <c r="K330" s="3"/>
      <c r="L330" s="3"/>
    </row>
    <row r="331" spans="1:12">
      <c r="A331" s="1">
        <v>328</v>
      </c>
      <c r="B331" s="2">
        <f t="shared" si="19"/>
        <v>5.4666666666666668</v>
      </c>
      <c r="G331" s="3"/>
      <c r="H331" s="3"/>
      <c r="K331" s="3"/>
      <c r="L331" s="3"/>
    </row>
    <row r="332" spans="1:12">
      <c r="A332" s="1">
        <v>329</v>
      </c>
      <c r="B332" s="2">
        <f t="shared" si="19"/>
        <v>5.4833333333333334</v>
      </c>
      <c r="G332" s="3"/>
      <c r="H332" s="3"/>
      <c r="K332" s="3"/>
      <c r="L332" s="3"/>
    </row>
    <row r="333" spans="1:12">
      <c r="A333" s="1">
        <v>330</v>
      </c>
      <c r="B333" s="2">
        <f t="shared" si="19"/>
        <v>5.5</v>
      </c>
      <c r="G333" s="3"/>
      <c r="H333" s="3"/>
      <c r="K333" s="3"/>
      <c r="L333" s="3"/>
    </row>
    <row r="334" spans="1:12">
      <c r="A334" s="1">
        <v>331</v>
      </c>
      <c r="B334" s="2">
        <f t="shared" si="19"/>
        <v>5.5166666666666666</v>
      </c>
      <c r="G334" s="3"/>
      <c r="H334" s="3"/>
      <c r="K334" s="3"/>
      <c r="L334" s="3"/>
    </row>
    <row r="335" spans="1:12">
      <c r="A335" s="1">
        <v>332</v>
      </c>
      <c r="B335" s="2">
        <f t="shared" si="19"/>
        <v>5.5333333333333332</v>
      </c>
      <c r="G335" s="3"/>
      <c r="H335" s="3"/>
      <c r="K335" s="3"/>
      <c r="L335" s="3"/>
    </row>
    <row r="336" spans="1:12">
      <c r="A336" s="1">
        <v>333</v>
      </c>
      <c r="B336" s="2">
        <f t="shared" si="19"/>
        <v>5.55</v>
      </c>
      <c r="G336" s="3"/>
      <c r="H336" s="3"/>
      <c r="K336" s="3"/>
      <c r="L336" s="3"/>
    </row>
    <row r="337" spans="1:12">
      <c r="A337" s="1">
        <v>334</v>
      </c>
      <c r="B337" s="2">
        <f t="shared" si="19"/>
        <v>5.5666666666666664</v>
      </c>
      <c r="G337" s="3"/>
      <c r="H337" s="3"/>
      <c r="K337" s="3"/>
      <c r="L337" s="3"/>
    </row>
    <row r="338" spans="1:12">
      <c r="A338" s="1">
        <v>335</v>
      </c>
      <c r="B338" s="2">
        <f t="shared" si="19"/>
        <v>5.583333333333333</v>
      </c>
      <c r="G338" s="3"/>
      <c r="H338" s="3"/>
      <c r="K338" s="3"/>
      <c r="L338" s="3"/>
    </row>
    <row r="339" spans="1:12">
      <c r="A339" s="1">
        <v>336</v>
      </c>
      <c r="B339" s="2">
        <f t="shared" si="19"/>
        <v>5.6</v>
      </c>
      <c r="G339" s="3"/>
      <c r="H339" s="3"/>
      <c r="K339" s="3"/>
      <c r="L339" s="3"/>
    </row>
    <row r="340" spans="1:12">
      <c r="A340" s="1">
        <v>337</v>
      </c>
      <c r="B340" s="2">
        <f t="shared" si="19"/>
        <v>5.6166666666666663</v>
      </c>
      <c r="G340" s="3"/>
      <c r="H340" s="3"/>
      <c r="K340" s="3"/>
      <c r="L340" s="3"/>
    </row>
    <row r="341" spans="1:12">
      <c r="A341" s="1">
        <v>338</v>
      </c>
      <c r="B341" s="2">
        <f t="shared" si="19"/>
        <v>5.6333333333333337</v>
      </c>
      <c r="G341" s="3"/>
      <c r="H341" s="3"/>
      <c r="K341" s="3"/>
      <c r="L341" s="3"/>
    </row>
    <row r="342" spans="1:12">
      <c r="A342" s="1">
        <v>339</v>
      </c>
      <c r="B342" s="2">
        <f t="shared" si="19"/>
        <v>5.65</v>
      </c>
      <c r="G342" s="3"/>
      <c r="H342" s="3"/>
      <c r="K342" s="3"/>
      <c r="L342" s="3"/>
    </row>
    <row r="343" spans="1:12">
      <c r="A343" s="1">
        <v>340</v>
      </c>
      <c r="B343" s="2">
        <f t="shared" si="19"/>
        <v>5.666666666666667</v>
      </c>
      <c r="G343" s="3"/>
      <c r="H343" s="3"/>
      <c r="K343" s="3"/>
      <c r="L343" s="3"/>
    </row>
    <row r="344" spans="1:12">
      <c r="A344" s="1">
        <v>341</v>
      </c>
      <c r="B344" s="2">
        <f t="shared" si="19"/>
        <v>5.6833333333333336</v>
      </c>
      <c r="G344" s="3"/>
      <c r="H344" s="3"/>
      <c r="K344" s="3"/>
      <c r="L344" s="3"/>
    </row>
    <row r="345" spans="1:12">
      <c r="A345" s="1">
        <v>342</v>
      </c>
      <c r="B345" s="2">
        <f t="shared" si="19"/>
        <v>5.7</v>
      </c>
      <c r="G345" s="3"/>
      <c r="H345" s="3"/>
      <c r="K345" s="3"/>
      <c r="L345" s="3"/>
    </row>
    <row r="346" spans="1:12">
      <c r="A346" s="1">
        <v>343</v>
      </c>
      <c r="B346" s="2">
        <f t="shared" si="19"/>
        <v>5.7166666666666668</v>
      </c>
      <c r="G346" s="3"/>
      <c r="H346" s="3"/>
      <c r="K346" s="3"/>
      <c r="L346" s="3"/>
    </row>
    <row r="347" spans="1:12">
      <c r="A347" s="1">
        <v>344</v>
      </c>
      <c r="B347" s="2">
        <f t="shared" si="19"/>
        <v>5.7333333333333334</v>
      </c>
      <c r="G347" s="3"/>
      <c r="H347" s="3"/>
      <c r="K347" s="3"/>
      <c r="L347" s="3"/>
    </row>
    <row r="348" spans="1:12">
      <c r="A348" s="1">
        <v>345</v>
      </c>
      <c r="B348" s="2">
        <f t="shared" si="19"/>
        <v>5.75</v>
      </c>
      <c r="G348" s="3"/>
      <c r="H348" s="3"/>
      <c r="K348" s="3"/>
      <c r="L348" s="3"/>
    </row>
    <row r="349" spans="1:12">
      <c r="A349" s="1">
        <v>346</v>
      </c>
      <c r="B349" s="2">
        <f t="shared" si="19"/>
        <v>5.7666666666666666</v>
      </c>
      <c r="G349" s="3"/>
      <c r="H349" s="3"/>
      <c r="K349" s="3"/>
      <c r="L349" s="3"/>
    </row>
    <row r="350" spans="1:12">
      <c r="A350" s="1">
        <v>347</v>
      </c>
      <c r="B350" s="2">
        <f t="shared" si="19"/>
        <v>5.7833333333333332</v>
      </c>
      <c r="G350" s="3"/>
      <c r="H350" s="3"/>
      <c r="K350" s="3"/>
      <c r="L350" s="3"/>
    </row>
    <row r="351" spans="1:12">
      <c r="A351" s="1">
        <v>348</v>
      </c>
      <c r="B351" s="2">
        <f t="shared" si="19"/>
        <v>5.8</v>
      </c>
      <c r="G351" s="3"/>
      <c r="H351" s="3"/>
      <c r="K351" s="3"/>
      <c r="L351" s="3"/>
    </row>
    <row r="352" spans="1:12">
      <c r="A352" s="1">
        <v>349</v>
      </c>
      <c r="B352" s="2">
        <f t="shared" si="19"/>
        <v>5.8166666666666664</v>
      </c>
      <c r="G352" s="3"/>
      <c r="H352" s="3"/>
      <c r="K352" s="3"/>
      <c r="L352" s="3"/>
    </row>
    <row r="353" spans="1:12">
      <c r="A353" s="1">
        <v>350</v>
      </c>
      <c r="B353" s="2">
        <f t="shared" si="19"/>
        <v>5.833333333333333</v>
      </c>
      <c r="G353" s="3"/>
      <c r="H353" s="3"/>
      <c r="K353" s="3"/>
      <c r="L353" s="3"/>
    </row>
    <row r="354" spans="1:12">
      <c r="A354" s="1">
        <v>351</v>
      </c>
      <c r="B354" s="2">
        <f t="shared" si="19"/>
        <v>5.85</v>
      </c>
      <c r="G354" s="3"/>
      <c r="H354" s="3"/>
      <c r="K354" s="3"/>
      <c r="L354" s="3"/>
    </row>
    <row r="355" spans="1:12">
      <c r="A355" s="1">
        <v>352</v>
      </c>
      <c r="B355" s="2">
        <f t="shared" si="19"/>
        <v>5.8666666666666663</v>
      </c>
      <c r="G355" s="3"/>
      <c r="H355" s="3"/>
      <c r="K355" s="3"/>
      <c r="L355" s="3"/>
    </row>
    <row r="356" spans="1:12">
      <c r="A356" s="1">
        <v>353</v>
      </c>
      <c r="B356" s="2">
        <f t="shared" si="19"/>
        <v>5.8833333333333337</v>
      </c>
      <c r="G356" s="3"/>
      <c r="H356" s="3"/>
      <c r="K356" s="3"/>
      <c r="L356" s="3"/>
    </row>
    <row r="357" spans="1:12">
      <c r="A357" s="1">
        <v>354</v>
      </c>
      <c r="B357" s="2">
        <f t="shared" si="19"/>
        <v>5.9</v>
      </c>
      <c r="G357" s="3"/>
      <c r="H357" s="3"/>
      <c r="K357" s="3"/>
      <c r="L357" s="3"/>
    </row>
    <row r="358" spans="1:12">
      <c r="A358" s="1">
        <v>355</v>
      </c>
      <c r="B358" s="2">
        <f t="shared" si="19"/>
        <v>5.916666666666667</v>
      </c>
      <c r="G358" s="3"/>
      <c r="H358" s="3"/>
      <c r="K358" s="3"/>
      <c r="L358" s="3"/>
    </row>
    <row r="359" spans="1:12">
      <c r="A359" s="1">
        <v>356</v>
      </c>
      <c r="B359" s="2">
        <f t="shared" si="19"/>
        <v>5.9333333333333336</v>
      </c>
      <c r="G359" s="3"/>
      <c r="H359" s="3"/>
      <c r="K359" s="3"/>
      <c r="L359" s="3"/>
    </row>
    <row r="360" spans="1:12">
      <c r="A360" s="1">
        <v>357</v>
      </c>
      <c r="B360" s="2">
        <f t="shared" si="19"/>
        <v>5.95</v>
      </c>
      <c r="G360" s="3"/>
      <c r="H360" s="3"/>
      <c r="K360" s="3"/>
      <c r="L360" s="3"/>
    </row>
    <row r="361" spans="1:12">
      <c r="A361" s="1">
        <v>358</v>
      </c>
      <c r="B361" s="2">
        <f t="shared" si="19"/>
        <v>5.9666666666666668</v>
      </c>
      <c r="G361" s="3"/>
      <c r="H361" s="3"/>
      <c r="K361" s="3"/>
      <c r="L361" s="3"/>
    </row>
    <row r="362" spans="1:12">
      <c r="A362" s="1">
        <v>359</v>
      </c>
      <c r="B362" s="2">
        <f t="shared" si="19"/>
        <v>5.9833333333333334</v>
      </c>
      <c r="G362" s="3"/>
      <c r="H362" s="3"/>
      <c r="K362" s="3"/>
      <c r="L362" s="3"/>
    </row>
    <row r="363" spans="1:12">
      <c r="A363" s="1">
        <v>360</v>
      </c>
      <c r="B363" s="2">
        <f t="shared" si="19"/>
        <v>6</v>
      </c>
      <c r="G363" s="3"/>
      <c r="H363" s="3"/>
      <c r="K363" s="3"/>
      <c r="L363" s="3"/>
    </row>
    <row r="364" spans="1:12">
      <c r="A364" s="1">
        <v>361</v>
      </c>
      <c r="B364" s="2">
        <f t="shared" si="19"/>
        <v>6.0166666666666666</v>
      </c>
      <c r="G364" s="3"/>
      <c r="H364" s="3"/>
      <c r="K364" s="3"/>
      <c r="L364" s="3"/>
    </row>
    <row r="365" spans="1:12">
      <c r="A365" s="1">
        <v>362</v>
      </c>
      <c r="B365" s="2">
        <f t="shared" si="19"/>
        <v>6.0333333333333332</v>
      </c>
      <c r="G365" s="3"/>
      <c r="H365" s="3"/>
      <c r="K365" s="3"/>
      <c r="L365" s="3"/>
    </row>
    <row r="366" spans="1:12">
      <c r="A366" s="1">
        <v>363</v>
      </c>
      <c r="B366" s="2">
        <f t="shared" si="19"/>
        <v>6.05</v>
      </c>
      <c r="G366" s="3"/>
      <c r="H366" s="3"/>
      <c r="K366" s="3"/>
      <c r="L366" s="3"/>
    </row>
    <row r="367" spans="1:12">
      <c r="A367" s="1">
        <v>364</v>
      </c>
      <c r="B367" s="2">
        <f t="shared" si="19"/>
        <v>6.0666666666666664</v>
      </c>
      <c r="G367" s="3"/>
      <c r="H367" s="3"/>
      <c r="K367" s="3"/>
      <c r="L367" s="3"/>
    </row>
    <row r="368" spans="1:12">
      <c r="A368" s="1">
        <v>365</v>
      </c>
      <c r="B368" s="2">
        <f t="shared" si="19"/>
        <v>6.083333333333333</v>
      </c>
      <c r="G368" s="3"/>
      <c r="H368" s="3"/>
      <c r="K368" s="3"/>
      <c r="L368" s="3"/>
    </row>
    <row r="369" spans="1:12">
      <c r="A369" s="1">
        <v>366</v>
      </c>
      <c r="B369" s="2">
        <f t="shared" si="19"/>
        <v>6.1</v>
      </c>
      <c r="G369" s="3"/>
      <c r="H369" s="3"/>
      <c r="K369" s="3"/>
      <c r="L369" s="3"/>
    </row>
    <row r="370" spans="1:12">
      <c r="A370" s="1">
        <v>367</v>
      </c>
      <c r="B370" s="2">
        <f t="shared" si="19"/>
        <v>6.1166666666666663</v>
      </c>
      <c r="G370" s="3"/>
      <c r="H370" s="3"/>
      <c r="K370" s="3"/>
      <c r="L370" s="3"/>
    </row>
    <row r="371" spans="1:12">
      <c r="A371" s="1">
        <v>368</v>
      </c>
      <c r="B371" s="2">
        <f t="shared" si="19"/>
        <v>6.1333333333333337</v>
      </c>
      <c r="G371" s="3"/>
      <c r="H371" s="3"/>
      <c r="K371" s="3"/>
      <c r="L371" s="3"/>
    </row>
    <row r="372" spans="1:12">
      <c r="A372" s="1">
        <v>369</v>
      </c>
      <c r="B372" s="2">
        <f t="shared" si="19"/>
        <v>6.15</v>
      </c>
      <c r="G372" s="3"/>
      <c r="H372" s="3"/>
      <c r="K372" s="3"/>
      <c r="L372" s="3"/>
    </row>
    <row r="373" spans="1:12">
      <c r="A373" s="1">
        <v>370</v>
      </c>
      <c r="B373" s="2">
        <f t="shared" si="19"/>
        <v>6.166666666666667</v>
      </c>
      <c r="G373" s="3"/>
      <c r="H373" s="3"/>
      <c r="K373" s="3"/>
      <c r="L373" s="3"/>
    </row>
    <row r="374" spans="1:12">
      <c r="A374" s="1">
        <v>371</v>
      </c>
      <c r="B374" s="2">
        <f t="shared" si="19"/>
        <v>6.1833333333333336</v>
      </c>
      <c r="G374" s="3"/>
      <c r="H374" s="3"/>
      <c r="K374" s="3"/>
      <c r="L374" s="3"/>
    </row>
    <row r="375" spans="1:12">
      <c r="A375" s="1">
        <v>372</v>
      </c>
      <c r="B375" s="2">
        <f t="shared" si="19"/>
        <v>6.2</v>
      </c>
      <c r="G375" s="3"/>
      <c r="H375" s="3"/>
      <c r="K375" s="3"/>
      <c r="L375" s="3"/>
    </row>
    <row r="376" spans="1:12">
      <c r="A376" s="1">
        <v>373</v>
      </c>
      <c r="B376" s="2">
        <f t="shared" si="19"/>
        <v>6.2166666666666668</v>
      </c>
      <c r="G376" s="3"/>
      <c r="H376" s="3"/>
      <c r="K376" s="3"/>
      <c r="L376" s="3"/>
    </row>
    <row r="377" spans="1:12">
      <c r="A377" s="1">
        <v>374</v>
      </c>
      <c r="B377" s="2">
        <f t="shared" si="19"/>
        <v>6.2333333333333334</v>
      </c>
      <c r="G377" s="3"/>
      <c r="H377" s="3"/>
      <c r="K377" s="3"/>
      <c r="L377" s="3"/>
    </row>
    <row r="378" spans="1:12">
      <c r="A378" s="1">
        <v>375</v>
      </c>
      <c r="B378" s="2">
        <f t="shared" si="19"/>
        <v>6.25</v>
      </c>
      <c r="G378" s="3"/>
      <c r="H378" s="3"/>
      <c r="K378" s="3"/>
      <c r="L378" s="3"/>
    </row>
    <row r="379" spans="1:12">
      <c r="A379" s="1">
        <v>376</v>
      </c>
      <c r="B379" s="2">
        <f t="shared" si="19"/>
        <v>6.2666666666666666</v>
      </c>
      <c r="G379" s="3"/>
      <c r="H379" s="3"/>
      <c r="K379" s="3"/>
      <c r="L379" s="3"/>
    </row>
    <row r="380" spans="1:12">
      <c r="A380" s="1">
        <v>377</v>
      </c>
      <c r="B380" s="2">
        <f t="shared" si="19"/>
        <v>6.2833333333333332</v>
      </c>
      <c r="G380" s="3"/>
      <c r="H380" s="3"/>
      <c r="K380" s="3"/>
      <c r="L380" s="3"/>
    </row>
    <row r="381" spans="1:12">
      <c r="A381" s="1">
        <v>378</v>
      </c>
      <c r="B381" s="2">
        <f t="shared" si="19"/>
        <v>6.3</v>
      </c>
      <c r="G381" s="3"/>
      <c r="H381" s="3"/>
      <c r="K381" s="3"/>
      <c r="L381" s="3"/>
    </row>
    <row r="382" spans="1:12">
      <c r="A382" s="1">
        <v>379</v>
      </c>
      <c r="B382" s="2">
        <f t="shared" si="19"/>
        <v>6.3166666666666664</v>
      </c>
      <c r="G382" s="3"/>
      <c r="H382" s="3"/>
      <c r="K382" s="3"/>
      <c r="L382" s="3"/>
    </row>
    <row r="383" spans="1:12">
      <c r="A383" s="1">
        <v>380</v>
      </c>
      <c r="B383" s="2">
        <f t="shared" si="19"/>
        <v>6.333333333333333</v>
      </c>
      <c r="G383" s="3"/>
      <c r="H383" s="3"/>
      <c r="K383" s="3"/>
      <c r="L383" s="3"/>
    </row>
    <row r="384" spans="1:12">
      <c r="A384" s="1">
        <v>381</v>
      </c>
      <c r="B384" s="2">
        <f t="shared" si="19"/>
        <v>6.35</v>
      </c>
      <c r="G384" s="3"/>
      <c r="H384" s="3"/>
      <c r="K384" s="3"/>
      <c r="L384" s="3"/>
    </row>
    <row r="385" spans="1:12">
      <c r="A385" s="1">
        <v>382</v>
      </c>
      <c r="B385" s="2">
        <f t="shared" si="19"/>
        <v>6.3666666666666663</v>
      </c>
      <c r="G385" s="3"/>
      <c r="H385" s="3"/>
      <c r="K385" s="3"/>
      <c r="L385" s="3"/>
    </row>
    <row r="386" spans="1:12">
      <c r="A386" s="1">
        <v>383</v>
      </c>
      <c r="B386" s="2">
        <f t="shared" si="19"/>
        <v>6.3833333333333337</v>
      </c>
      <c r="G386" s="3"/>
      <c r="H386" s="3"/>
      <c r="K386" s="3"/>
      <c r="L386" s="3"/>
    </row>
    <row r="387" spans="1:12">
      <c r="A387" s="1">
        <v>384</v>
      </c>
      <c r="B387" s="2">
        <f t="shared" ref="B387:B450" si="20">A387/60</f>
        <v>6.4</v>
      </c>
      <c r="G387" s="3"/>
      <c r="H387" s="3"/>
      <c r="K387" s="3"/>
      <c r="L387" s="3"/>
    </row>
    <row r="388" spans="1:12">
      <c r="A388" s="1">
        <v>385</v>
      </c>
      <c r="B388" s="2">
        <f t="shared" si="20"/>
        <v>6.416666666666667</v>
      </c>
      <c r="G388" s="3"/>
      <c r="H388" s="3"/>
      <c r="K388" s="3"/>
      <c r="L388" s="3"/>
    </row>
    <row r="389" spans="1:12">
      <c r="A389" s="1">
        <v>386</v>
      </c>
      <c r="B389" s="2">
        <f t="shared" si="20"/>
        <v>6.4333333333333336</v>
      </c>
      <c r="G389" s="3"/>
      <c r="H389" s="3"/>
      <c r="K389" s="3"/>
      <c r="L389" s="3"/>
    </row>
    <row r="390" spans="1:12">
      <c r="A390" s="1">
        <v>387</v>
      </c>
      <c r="B390" s="2">
        <f t="shared" si="20"/>
        <v>6.45</v>
      </c>
      <c r="G390" s="3"/>
      <c r="H390" s="3"/>
      <c r="K390" s="3"/>
      <c r="L390" s="3"/>
    </row>
    <row r="391" spans="1:12">
      <c r="A391" s="1">
        <v>388</v>
      </c>
      <c r="B391" s="2">
        <f t="shared" si="20"/>
        <v>6.4666666666666668</v>
      </c>
      <c r="G391" s="3"/>
      <c r="H391" s="3"/>
      <c r="K391" s="3"/>
      <c r="L391" s="3"/>
    </row>
    <row r="392" spans="1:12">
      <c r="A392" s="1">
        <v>389</v>
      </c>
      <c r="B392" s="2">
        <f t="shared" si="20"/>
        <v>6.4833333333333334</v>
      </c>
      <c r="G392" s="3"/>
      <c r="H392" s="3"/>
      <c r="K392" s="3"/>
      <c r="L392" s="3"/>
    </row>
    <row r="393" spans="1:12">
      <c r="A393" s="1">
        <v>390</v>
      </c>
      <c r="B393" s="2">
        <f t="shared" si="20"/>
        <v>6.5</v>
      </c>
      <c r="G393" s="3"/>
      <c r="H393" s="3"/>
      <c r="K393" s="3"/>
      <c r="L393" s="3"/>
    </row>
    <row r="394" spans="1:12">
      <c r="A394" s="1">
        <v>391</v>
      </c>
      <c r="B394" s="2">
        <f t="shared" si="20"/>
        <v>6.5166666666666666</v>
      </c>
      <c r="G394" s="3"/>
      <c r="H394" s="3"/>
      <c r="K394" s="3"/>
      <c r="L394" s="3"/>
    </row>
    <row r="395" spans="1:12">
      <c r="A395" s="1">
        <v>392</v>
      </c>
      <c r="B395" s="2">
        <f t="shared" si="20"/>
        <v>6.5333333333333332</v>
      </c>
      <c r="G395" s="3"/>
      <c r="H395" s="3"/>
      <c r="K395" s="3"/>
      <c r="L395" s="3"/>
    </row>
    <row r="396" spans="1:12">
      <c r="A396" s="1">
        <v>393</v>
      </c>
      <c r="B396" s="2">
        <f t="shared" si="20"/>
        <v>6.55</v>
      </c>
      <c r="G396" s="3"/>
      <c r="H396" s="3"/>
      <c r="K396" s="3"/>
      <c r="L396" s="3"/>
    </row>
    <row r="397" spans="1:12">
      <c r="A397" s="1">
        <v>394</v>
      </c>
      <c r="B397" s="2">
        <f t="shared" si="20"/>
        <v>6.5666666666666664</v>
      </c>
      <c r="G397" s="3"/>
      <c r="H397" s="3"/>
      <c r="K397" s="3"/>
      <c r="L397" s="3"/>
    </row>
    <row r="398" spans="1:12">
      <c r="A398" s="1">
        <v>395</v>
      </c>
      <c r="B398" s="2">
        <f t="shared" si="20"/>
        <v>6.583333333333333</v>
      </c>
      <c r="G398" s="3"/>
      <c r="H398" s="3"/>
      <c r="K398" s="3"/>
      <c r="L398" s="3"/>
    </row>
    <row r="399" spans="1:12">
      <c r="A399" s="1">
        <v>396</v>
      </c>
      <c r="B399" s="2">
        <f t="shared" si="20"/>
        <v>6.6</v>
      </c>
      <c r="G399" s="3"/>
      <c r="H399" s="3"/>
      <c r="K399" s="3"/>
      <c r="L399" s="3"/>
    </row>
    <row r="400" spans="1:12">
      <c r="A400" s="1">
        <v>397</v>
      </c>
      <c r="B400" s="2">
        <f t="shared" si="20"/>
        <v>6.6166666666666663</v>
      </c>
      <c r="G400" s="3"/>
      <c r="H400" s="3"/>
      <c r="K400" s="3"/>
      <c r="L400" s="3"/>
    </row>
    <row r="401" spans="1:12">
      <c r="A401" s="1">
        <v>398</v>
      </c>
      <c r="B401" s="2">
        <f t="shared" si="20"/>
        <v>6.6333333333333337</v>
      </c>
      <c r="G401" s="3"/>
      <c r="H401" s="3"/>
      <c r="K401" s="3"/>
      <c r="L401" s="3"/>
    </row>
    <row r="402" spans="1:12">
      <c r="A402" s="1">
        <v>399</v>
      </c>
      <c r="B402" s="2">
        <f t="shared" si="20"/>
        <v>6.65</v>
      </c>
      <c r="G402" s="3"/>
      <c r="H402" s="3"/>
      <c r="K402" s="3"/>
      <c r="L402" s="3"/>
    </row>
    <row r="403" spans="1:12">
      <c r="A403" s="1">
        <v>400</v>
      </c>
      <c r="B403" s="2">
        <f t="shared" si="20"/>
        <v>6.666666666666667</v>
      </c>
      <c r="G403" s="3"/>
      <c r="H403" s="3"/>
      <c r="K403" s="3"/>
      <c r="L403" s="3"/>
    </row>
    <row r="404" spans="1:12">
      <c r="A404" s="1">
        <v>401</v>
      </c>
      <c r="B404" s="2">
        <f t="shared" si="20"/>
        <v>6.6833333333333336</v>
      </c>
      <c r="G404" s="3"/>
      <c r="H404" s="3"/>
      <c r="K404" s="3"/>
      <c r="L404" s="3"/>
    </row>
    <row r="405" spans="1:12">
      <c r="A405" s="1">
        <v>402</v>
      </c>
      <c r="B405" s="2">
        <f t="shared" si="20"/>
        <v>6.7</v>
      </c>
      <c r="G405" s="3"/>
      <c r="H405" s="3"/>
      <c r="K405" s="3"/>
      <c r="L405" s="3"/>
    </row>
    <row r="406" spans="1:12">
      <c r="A406" s="1">
        <v>403</v>
      </c>
      <c r="B406" s="2">
        <f t="shared" si="20"/>
        <v>6.7166666666666668</v>
      </c>
      <c r="G406" s="3"/>
      <c r="H406" s="3"/>
      <c r="K406" s="3"/>
      <c r="L406" s="3"/>
    </row>
    <row r="407" spans="1:12">
      <c r="A407" s="1">
        <v>404</v>
      </c>
      <c r="B407" s="2">
        <f t="shared" si="20"/>
        <v>6.7333333333333334</v>
      </c>
      <c r="G407" s="3"/>
      <c r="H407" s="3"/>
      <c r="K407" s="3"/>
      <c r="L407" s="3"/>
    </row>
    <row r="408" spans="1:12">
      <c r="A408" s="1">
        <v>405</v>
      </c>
      <c r="B408" s="2">
        <f t="shared" si="20"/>
        <v>6.75</v>
      </c>
      <c r="G408" s="3"/>
      <c r="H408" s="3"/>
      <c r="K408" s="3"/>
      <c r="L408" s="3"/>
    </row>
    <row r="409" spans="1:12">
      <c r="A409" s="1">
        <v>406</v>
      </c>
      <c r="B409" s="2">
        <f t="shared" si="20"/>
        <v>6.7666666666666666</v>
      </c>
      <c r="G409" s="3"/>
      <c r="H409" s="3"/>
      <c r="K409" s="3"/>
      <c r="L409" s="3"/>
    </row>
    <row r="410" spans="1:12">
      <c r="A410" s="1">
        <v>407</v>
      </c>
      <c r="B410" s="2">
        <f t="shared" si="20"/>
        <v>6.7833333333333332</v>
      </c>
      <c r="G410" s="3"/>
      <c r="H410" s="3"/>
      <c r="K410" s="3"/>
      <c r="L410" s="3"/>
    </row>
    <row r="411" spans="1:12">
      <c r="A411" s="1">
        <v>408</v>
      </c>
      <c r="B411" s="2">
        <f t="shared" si="20"/>
        <v>6.8</v>
      </c>
      <c r="G411" s="3"/>
      <c r="H411" s="3"/>
      <c r="K411" s="3"/>
      <c r="L411" s="3"/>
    </row>
    <row r="412" spans="1:12">
      <c r="A412" s="1">
        <v>409</v>
      </c>
      <c r="B412" s="2">
        <f t="shared" si="20"/>
        <v>6.8166666666666664</v>
      </c>
      <c r="G412" s="3"/>
      <c r="H412" s="3"/>
      <c r="K412" s="3"/>
      <c r="L412" s="3"/>
    </row>
    <row r="413" spans="1:12">
      <c r="A413" s="1">
        <v>410</v>
      </c>
      <c r="B413" s="2">
        <f t="shared" si="20"/>
        <v>6.833333333333333</v>
      </c>
      <c r="G413" s="3"/>
      <c r="H413" s="3"/>
      <c r="K413" s="3"/>
      <c r="L413" s="3"/>
    </row>
    <row r="414" spans="1:12">
      <c r="A414" s="1">
        <v>411</v>
      </c>
      <c r="B414" s="2">
        <f t="shared" si="20"/>
        <v>6.85</v>
      </c>
      <c r="G414" s="3"/>
      <c r="H414" s="3"/>
      <c r="K414" s="3"/>
      <c r="L414" s="3"/>
    </row>
    <row r="415" spans="1:12">
      <c r="A415" s="1">
        <v>412</v>
      </c>
      <c r="B415" s="2">
        <f t="shared" si="20"/>
        <v>6.8666666666666663</v>
      </c>
      <c r="G415" s="3"/>
      <c r="H415" s="3"/>
      <c r="K415" s="3"/>
      <c r="L415" s="3"/>
    </row>
    <row r="416" spans="1:12">
      <c r="A416" s="1">
        <v>413</v>
      </c>
      <c r="B416" s="2">
        <f t="shared" si="20"/>
        <v>6.8833333333333337</v>
      </c>
      <c r="G416" s="3"/>
      <c r="H416" s="3"/>
      <c r="K416" s="3"/>
      <c r="L416" s="3"/>
    </row>
    <row r="417" spans="1:12">
      <c r="A417" s="1">
        <v>414</v>
      </c>
      <c r="B417" s="2">
        <f t="shared" si="20"/>
        <v>6.9</v>
      </c>
      <c r="G417" s="3"/>
      <c r="H417" s="3"/>
      <c r="K417" s="3"/>
      <c r="L417" s="3"/>
    </row>
    <row r="418" spans="1:12">
      <c r="A418" s="1">
        <v>415</v>
      </c>
      <c r="B418" s="2">
        <f t="shared" si="20"/>
        <v>6.916666666666667</v>
      </c>
      <c r="G418" s="3"/>
      <c r="H418" s="3"/>
      <c r="K418" s="3"/>
      <c r="L418" s="3"/>
    </row>
    <row r="419" spans="1:12">
      <c r="A419" s="1">
        <v>416</v>
      </c>
      <c r="B419" s="2">
        <f t="shared" si="20"/>
        <v>6.9333333333333336</v>
      </c>
      <c r="G419" s="3"/>
      <c r="H419" s="3"/>
      <c r="K419" s="3"/>
      <c r="L419" s="3"/>
    </row>
    <row r="420" spans="1:12">
      <c r="A420" s="1">
        <v>417</v>
      </c>
      <c r="B420" s="2">
        <f t="shared" si="20"/>
        <v>6.95</v>
      </c>
      <c r="G420" s="3"/>
      <c r="H420" s="3"/>
      <c r="K420" s="3"/>
      <c r="L420" s="3"/>
    </row>
    <row r="421" spans="1:12">
      <c r="A421" s="1">
        <v>418</v>
      </c>
      <c r="B421" s="2">
        <f t="shared" si="20"/>
        <v>6.9666666666666668</v>
      </c>
      <c r="G421" s="3"/>
      <c r="H421" s="3"/>
      <c r="K421" s="3"/>
      <c r="L421" s="3"/>
    </row>
    <row r="422" spans="1:12">
      <c r="A422" s="1">
        <v>419</v>
      </c>
      <c r="B422" s="2">
        <f t="shared" si="20"/>
        <v>6.9833333333333334</v>
      </c>
      <c r="G422" s="3"/>
      <c r="H422" s="3"/>
      <c r="K422" s="3"/>
      <c r="L422" s="3"/>
    </row>
    <row r="423" spans="1:12">
      <c r="A423" s="1">
        <v>420</v>
      </c>
      <c r="B423" s="2">
        <f t="shared" si="20"/>
        <v>7</v>
      </c>
      <c r="G423" s="3"/>
      <c r="H423" s="3"/>
      <c r="K423" s="3"/>
      <c r="L423" s="3"/>
    </row>
    <row r="424" spans="1:12">
      <c r="A424" s="1">
        <v>421</v>
      </c>
      <c r="B424" s="2">
        <f t="shared" si="20"/>
        <v>7.0166666666666666</v>
      </c>
      <c r="G424" s="3"/>
      <c r="H424" s="3"/>
      <c r="K424" s="3"/>
      <c r="L424" s="3"/>
    </row>
    <row r="425" spans="1:12">
      <c r="A425" s="1">
        <v>422</v>
      </c>
      <c r="B425" s="2">
        <f t="shared" si="20"/>
        <v>7.0333333333333332</v>
      </c>
      <c r="G425" s="3"/>
      <c r="H425" s="3"/>
      <c r="K425" s="3"/>
      <c r="L425" s="3"/>
    </row>
    <row r="426" spans="1:12">
      <c r="A426" s="1">
        <v>423</v>
      </c>
      <c r="B426" s="2">
        <f t="shared" si="20"/>
        <v>7.05</v>
      </c>
      <c r="G426" s="3"/>
      <c r="H426" s="3"/>
      <c r="K426" s="3"/>
      <c r="L426" s="3"/>
    </row>
    <row r="427" spans="1:12">
      <c r="A427" s="1">
        <v>424</v>
      </c>
      <c r="B427" s="2">
        <f t="shared" si="20"/>
        <v>7.0666666666666664</v>
      </c>
      <c r="G427" s="3"/>
      <c r="H427" s="3"/>
      <c r="K427" s="3"/>
      <c r="L427" s="3"/>
    </row>
    <row r="428" spans="1:12">
      <c r="A428" s="1">
        <v>425</v>
      </c>
      <c r="B428" s="2">
        <f t="shared" si="20"/>
        <v>7.083333333333333</v>
      </c>
      <c r="G428" s="3"/>
      <c r="H428" s="3"/>
      <c r="K428" s="3"/>
      <c r="L428" s="3"/>
    </row>
    <row r="429" spans="1:12">
      <c r="A429" s="1">
        <v>426</v>
      </c>
      <c r="B429" s="2">
        <f t="shared" si="20"/>
        <v>7.1</v>
      </c>
      <c r="G429" s="3"/>
      <c r="H429" s="3"/>
      <c r="K429" s="3"/>
      <c r="L429" s="3"/>
    </row>
    <row r="430" spans="1:12">
      <c r="A430" s="1">
        <v>427</v>
      </c>
      <c r="B430" s="2">
        <f t="shared" si="20"/>
        <v>7.1166666666666663</v>
      </c>
      <c r="G430" s="3"/>
      <c r="H430" s="3"/>
      <c r="K430" s="3"/>
      <c r="L430" s="3"/>
    </row>
    <row r="431" spans="1:12">
      <c r="A431" s="1">
        <v>428</v>
      </c>
      <c r="B431" s="2">
        <f t="shared" si="20"/>
        <v>7.1333333333333337</v>
      </c>
      <c r="G431" s="3"/>
      <c r="H431" s="3"/>
      <c r="K431" s="3"/>
      <c r="L431" s="3"/>
    </row>
    <row r="432" spans="1:12">
      <c r="A432" s="1">
        <v>429</v>
      </c>
      <c r="B432" s="2">
        <f t="shared" si="20"/>
        <v>7.15</v>
      </c>
      <c r="G432" s="3"/>
      <c r="H432" s="3"/>
      <c r="K432" s="3"/>
      <c r="L432" s="3"/>
    </row>
    <row r="433" spans="1:12">
      <c r="A433" s="1">
        <v>430</v>
      </c>
      <c r="B433" s="2">
        <f t="shared" si="20"/>
        <v>7.166666666666667</v>
      </c>
      <c r="G433" s="3"/>
      <c r="H433" s="3"/>
      <c r="K433" s="3"/>
      <c r="L433" s="3"/>
    </row>
    <row r="434" spans="1:12">
      <c r="A434" s="1">
        <v>431</v>
      </c>
      <c r="B434" s="2">
        <f t="shared" si="20"/>
        <v>7.1833333333333336</v>
      </c>
      <c r="G434" s="3"/>
      <c r="H434" s="3"/>
      <c r="K434" s="3"/>
      <c r="L434" s="3"/>
    </row>
    <row r="435" spans="1:12">
      <c r="A435" s="1">
        <v>432</v>
      </c>
      <c r="B435" s="2">
        <f t="shared" si="20"/>
        <v>7.2</v>
      </c>
      <c r="G435" s="3"/>
      <c r="H435" s="3"/>
      <c r="K435" s="3"/>
      <c r="L435" s="3"/>
    </row>
    <row r="436" spans="1:12">
      <c r="A436" s="1">
        <v>433</v>
      </c>
      <c r="B436" s="2">
        <f t="shared" si="20"/>
        <v>7.2166666666666668</v>
      </c>
      <c r="G436" s="3"/>
      <c r="H436" s="3"/>
      <c r="K436" s="3"/>
      <c r="L436" s="3"/>
    </row>
    <row r="437" spans="1:12">
      <c r="A437" s="1">
        <v>434</v>
      </c>
      <c r="B437" s="2">
        <f t="shared" si="20"/>
        <v>7.2333333333333334</v>
      </c>
      <c r="G437" s="3"/>
      <c r="H437" s="3"/>
      <c r="K437" s="3"/>
      <c r="L437" s="3"/>
    </row>
    <row r="438" spans="1:12">
      <c r="A438" s="1">
        <v>435</v>
      </c>
      <c r="B438" s="2">
        <f t="shared" si="20"/>
        <v>7.25</v>
      </c>
      <c r="G438" s="3"/>
      <c r="H438" s="3"/>
      <c r="K438" s="3"/>
      <c r="L438" s="3"/>
    </row>
    <row r="439" spans="1:12">
      <c r="A439" s="1">
        <v>436</v>
      </c>
      <c r="B439" s="2">
        <f t="shared" si="20"/>
        <v>7.2666666666666666</v>
      </c>
      <c r="G439" s="3"/>
      <c r="H439" s="3"/>
      <c r="K439" s="3"/>
      <c r="L439" s="3"/>
    </row>
    <row r="440" spans="1:12">
      <c r="A440" s="1">
        <v>437</v>
      </c>
      <c r="B440" s="2">
        <f t="shared" si="20"/>
        <v>7.2833333333333332</v>
      </c>
      <c r="G440" s="3"/>
      <c r="H440" s="3"/>
      <c r="K440" s="3"/>
      <c r="L440" s="3"/>
    </row>
    <row r="441" spans="1:12">
      <c r="A441" s="1">
        <v>438</v>
      </c>
      <c r="B441" s="2">
        <f t="shared" si="20"/>
        <v>7.3</v>
      </c>
      <c r="G441" s="3"/>
      <c r="H441" s="3"/>
      <c r="K441" s="3"/>
      <c r="L441" s="3"/>
    </row>
    <row r="442" spans="1:12">
      <c r="A442" s="1">
        <v>439</v>
      </c>
      <c r="B442" s="2">
        <f t="shared" si="20"/>
        <v>7.3166666666666664</v>
      </c>
      <c r="G442" s="3"/>
      <c r="H442" s="3"/>
      <c r="K442" s="3"/>
      <c r="L442" s="3"/>
    </row>
    <row r="443" spans="1:12">
      <c r="A443" s="1">
        <v>440</v>
      </c>
      <c r="B443" s="2">
        <f t="shared" si="20"/>
        <v>7.333333333333333</v>
      </c>
      <c r="G443" s="3"/>
      <c r="H443" s="3"/>
      <c r="K443" s="3"/>
      <c r="L443" s="3"/>
    </row>
    <row r="444" spans="1:12">
      <c r="A444" s="1">
        <v>441</v>
      </c>
      <c r="B444" s="2">
        <f t="shared" si="20"/>
        <v>7.35</v>
      </c>
      <c r="G444" s="3"/>
      <c r="H444" s="3"/>
      <c r="K444" s="3"/>
      <c r="L444" s="3"/>
    </row>
    <row r="445" spans="1:12">
      <c r="A445" s="1">
        <v>442</v>
      </c>
      <c r="B445" s="2">
        <f t="shared" si="20"/>
        <v>7.3666666666666663</v>
      </c>
      <c r="G445" s="3"/>
      <c r="H445" s="3"/>
      <c r="K445" s="3"/>
      <c r="L445" s="3"/>
    </row>
    <row r="446" spans="1:12">
      <c r="A446" s="1">
        <v>443</v>
      </c>
      <c r="B446" s="2">
        <f t="shared" si="20"/>
        <v>7.3833333333333337</v>
      </c>
      <c r="G446" s="3"/>
      <c r="H446" s="3"/>
      <c r="K446" s="3"/>
      <c r="L446" s="3"/>
    </row>
    <row r="447" spans="1:12">
      <c r="A447" s="1">
        <v>444</v>
      </c>
      <c r="B447" s="2">
        <f t="shared" si="20"/>
        <v>7.4</v>
      </c>
      <c r="G447" s="3"/>
      <c r="H447" s="3"/>
      <c r="K447" s="3"/>
      <c r="L447" s="3"/>
    </row>
    <row r="448" spans="1:12">
      <c r="A448" s="1">
        <v>445</v>
      </c>
      <c r="B448" s="2">
        <f t="shared" si="20"/>
        <v>7.416666666666667</v>
      </c>
      <c r="G448" s="3"/>
      <c r="H448" s="3"/>
      <c r="K448" s="3"/>
      <c r="L448" s="3"/>
    </row>
    <row r="449" spans="1:12">
      <c r="A449" s="1">
        <v>446</v>
      </c>
      <c r="B449" s="2">
        <f t="shared" si="20"/>
        <v>7.4333333333333336</v>
      </c>
      <c r="G449" s="3"/>
      <c r="H449" s="3"/>
      <c r="K449" s="3"/>
      <c r="L449" s="3"/>
    </row>
    <row r="450" spans="1:12">
      <c r="A450" s="1">
        <v>447</v>
      </c>
      <c r="B450" s="2">
        <f t="shared" si="20"/>
        <v>7.45</v>
      </c>
      <c r="G450" s="3"/>
      <c r="H450" s="3"/>
      <c r="K450" s="3"/>
      <c r="L450" s="3"/>
    </row>
    <row r="451" spans="1:12">
      <c r="A451" s="1">
        <v>448</v>
      </c>
      <c r="B451" s="2">
        <f t="shared" ref="B451:B514" si="21">A451/60</f>
        <v>7.4666666666666668</v>
      </c>
      <c r="G451" s="3"/>
      <c r="H451" s="3"/>
      <c r="K451" s="3"/>
      <c r="L451" s="3"/>
    </row>
    <row r="452" spans="1:12">
      <c r="A452" s="1">
        <v>449</v>
      </c>
      <c r="B452" s="2">
        <f t="shared" si="21"/>
        <v>7.4833333333333334</v>
      </c>
      <c r="G452" s="3"/>
      <c r="H452" s="3"/>
      <c r="K452" s="3"/>
      <c r="L452" s="3"/>
    </row>
    <row r="453" spans="1:12">
      <c r="A453" s="1">
        <v>450</v>
      </c>
      <c r="B453" s="2">
        <f t="shared" si="21"/>
        <v>7.5</v>
      </c>
      <c r="G453" s="3"/>
      <c r="H453" s="3"/>
      <c r="K453" s="3"/>
      <c r="L453" s="3"/>
    </row>
    <row r="454" spans="1:12">
      <c r="A454" s="1">
        <v>451</v>
      </c>
      <c r="B454" s="2">
        <f t="shared" si="21"/>
        <v>7.5166666666666666</v>
      </c>
      <c r="G454" s="3"/>
      <c r="H454" s="3"/>
      <c r="K454" s="3"/>
      <c r="L454" s="3"/>
    </row>
    <row r="455" spans="1:12">
      <c r="A455" s="1">
        <v>452</v>
      </c>
      <c r="B455" s="2">
        <f t="shared" si="21"/>
        <v>7.5333333333333332</v>
      </c>
      <c r="G455" s="3"/>
      <c r="H455" s="3"/>
      <c r="K455" s="3"/>
      <c r="L455" s="3"/>
    </row>
    <row r="456" spans="1:12">
      <c r="A456" s="1">
        <v>453</v>
      </c>
      <c r="B456" s="2">
        <f t="shared" si="21"/>
        <v>7.55</v>
      </c>
      <c r="G456" s="3"/>
      <c r="H456" s="3"/>
      <c r="K456" s="3"/>
      <c r="L456" s="3"/>
    </row>
    <row r="457" spans="1:12">
      <c r="A457" s="1">
        <v>454</v>
      </c>
      <c r="B457" s="2">
        <f t="shared" si="21"/>
        <v>7.5666666666666664</v>
      </c>
      <c r="G457" s="3"/>
      <c r="H457" s="3"/>
      <c r="K457" s="3"/>
      <c r="L457" s="3"/>
    </row>
    <row r="458" spans="1:12">
      <c r="A458" s="1">
        <v>455</v>
      </c>
      <c r="B458" s="2">
        <f t="shared" si="21"/>
        <v>7.583333333333333</v>
      </c>
      <c r="G458" s="3"/>
      <c r="H458" s="3"/>
      <c r="K458" s="3"/>
      <c r="L458" s="3"/>
    </row>
    <row r="459" spans="1:12">
      <c r="A459" s="1">
        <v>456</v>
      </c>
      <c r="B459" s="2">
        <f t="shared" si="21"/>
        <v>7.6</v>
      </c>
      <c r="G459" s="3"/>
      <c r="H459" s="3"/>
      <c r="K459" s="3"/>
      <c r="L459" s="3"/>
    </row>
    <row r="460" spans="1:12">
      <c r="A460" s="1">
        <v>457</v>
      </c>
      <c r="B460" s="2">
        <f t="shared" si="21"/>
        <v>7.6166666666666663</v>
      </c>
      <c r="G460" s="3"/>
      <c r="H460" s="3"/>
      <c r="K460" s="3"/>
      <c r="L460" s="3"/>
    </row>
    <row r="461" spans="1:12">
      <c r="A461" s="1">
        <v>458</v>
      </c>
      <c r="B461" s="2">
        <f t="shared" si="21"/>
        <v>7.6333333333333337</v>
      </c>
      <c r="G461" s="3"/>
      <c r="H461" s="3"/>
      <c r="K461" s="3"/>
      <c r="L461" s="3"/>
    </row>
    <row r="462" spans="1:12">
      <c r="A462" s="1">
        <v>459</v>
      </c>
      <c r="B462" s="2">
        <f t="shared" si="21"/>
        <v>7.65</v>
      </c>
      <c r="G462" s="3"/>
      <c r="H462" s="3"/>
      <c r="K462" s="3"/>
      <c r="L462" s="3"/>
    </row>
    <row r="463" spans="1:12">
      <c r="A463" s="1">
        <v>460</v>
      </c>
      <c r="B463" s="2">
        <f t="shared" si="21"/>
        <v>7.666666666666667</v>
      </c>
      <c r="G463" s="3"/>
      <c r="H463" s="3"/>
      <c r="K463" s="3"/>
      <c r="L463" s="3"/>
    </row>
    <row r="464" spans="1:12">
      <c r="A464" s="1">
        <v>461</v>
      </c>
      <c r="B464" s="2">
        <f t="shared" si="21"/>
        <v>7.6833333333333336</v>
      </c>
      <c r="G464" s="3"/>
      <c r="H464" s="3"/>
      <c r="K464" s="3"/>
      <c r="L464" s="3"/>
    </row>
    <row r="465" spans="1:12">
      <c r="A465" s="1">
        <v>462</v>
      </c>
      <c r="B465" s="2">
        <f t="shared" si="21"/>
        <v>7.7</v>
      </c>
      <c r="G465" s="3"/>
      <c r="H465" s="3"/>
      <c r="K465" s="3"/>
      <c r="L465" s="3"/>
    </row>
    <row r="466" spans="1:12">
      <c r="A466" s="1">
        <v>463</v>
      </c>
      <c r="B466" s="2">
        <f t="shared" si="21"/>
        <v>7.7166666666666668</v>
      </c>
      <c r="G466" s="3"/>
      <c r="H466" s="3"/>
      <c r="K466" s="3"/>
      <c r="L466" s="3"/>
    </row>
    <row r="467" spans="1:12">
      <c r="A467" s="1">
        <v>464</v>
      </c>
      <c r="B467" s="2">
        <f t="shared" si="21"/>
        <v>7.7333333333333334</v>
      </c>
      <c r="G467" s="3"/>
      <c r="H467" s="3"/>
      <c r="K467" s="3"/>
      <c r="L467" s="3"/>
    </row>
    <row r="468" spans="1:12">
      <c r="A468" s="1">
        <v>465</v>
      </c>
      <c r="B468" s="2">
        <f t="shared" si="21"/>
        <v>7.75</v>
      </c>
      <c r="G468" s="3"/>
      <c r="H468" s="3"/>
      <c r="K468" s="3"/>
      <c r="L468" s="3"/>
    </row>
    <row r="469" spans="1:12">
      <c r="A469" s="1">
        <v>466</v>
      </c>
      <c r="B469" s="2">
        <f t="shared" si="21"/>
        <v>7.7666666666666666</v>
      </c>
      <c r="G469" s="3"/>
      <c r="H469" s="3"/>
      <c r="K469" s="3"/>
      <c r="L469" s="3"/>
    </row>
    <row r="470" spans="1:12">
      <c r="A470" s="1">
        <v>467</v>
      </c>
      <c r="B470" s="2">
        <f t="shared" si="21"/>
        <v>7.7833333333333332</v>
      </c>
      <c r="G470" s="3"/>
      <c r="H470" s="3"/>
      <c r="K470" s="3"/>
      <c r="L470" s="3"/>
    </row>
    <row r="471" spans="1:12">
      <c r="A471" s="1">
        <v>468</v>
      </c>
      <c r="B471" s="2">
        <f t="shared" si="21"/>
        <v>7.8</v>
      </c>
      <c r="G471" s="3"/>
      <c r="H471" s="3"/>
      <c r="K471" s="3"/>
      <c r="L471" s="3"/>
    </row>
    <row r="472" spans="1:12">
      <c r="A472" s="1">
        <v>469</v>
      </c>
      <c r="B472" s="2">
        <f t="shared" si="21"/>
        <v>7.8166666666666664</v>
      </c>
      <c r="G472" s="3"/>
      <c r="H472" s="3"/>
      <c r="K472" s="3"/>
      <c r="L472" s="3"/>
    </row>
    <row r="473" spans="1:12">
      <c r="A473" s="1">
        <v>470</v>
      </c>
      <c r="B473" s="2">
        <f t="shared" si="21"/>
        <v>7.833333333333333</v>
      </c>
      <c r="G473" s="3"/>
      <c r="H473" s="3"/>
      <c r="K473" s="3"/>
      <c r="L473" s="3"/>
    </row>
    <row r="474" spans="1:12">
      <c r="A474" s="1">
        <v>471</v>
      </c>
      <c r="B474" s="2">
        <f t="shared" si="21"/>
        <v>7.85</v>
      </c>
      <c r="G474" s="3"/>
      <c r="H474" s="3"/>
      <c r="K474" s="3"/>
      <c r="L474" s="3"/>
    </row>
    <row r="475" spans="1:12">
      <c r="A475" s="1">
        <v>472</v>
      </c>
      <c r="B475" s="2">
        <f t="shared" si="21"/>
        <v>7.8666666666666663</v>
      </c>
      <c r="G475" s="3"/>
      <c r="H475" s="3"/>
      <c r="K475" s="3"/>
      <c r="L475" s="3"/>
    </row>
    <row r="476" spans="1:12">
      <c r="A476" s="1">
        <v>473</v>
      </c>
      <c r="B476" s="2">
        <f t="shared" si="21"/>
        <v>7.8833333333333337</v>
      </c>
      <c r="G476" s="3"/>
      <c r="H476" s="3"/>
      <c r="K476" s="3"/>
      <c r="L476" s="3"/>
    </row>
    <row r="477" spans="1:12">
      <c r="A477" s="1">
        <v>474</v>
      </c>
      <c r="B477" s="2">
        <f t="shared" si="21"/>
        <v>7.9</v>
      </c>
      <c r="G477" s="3"/>
      <c r="H477" s="3"/>
      <c r="K477" s="3"/>
      <c r="L477" s="3"/>
    </row>
    <row r="478" spans="1:12">
      <c r="A478" s="1">
        <v>475</v>
      </c>
      <c r="B478" s="2">
        <f t="shared" si="21"/>
        <v>7.916666666666667</v>
      </c>
      <c r="G478" s="3"/>
      <c r="H478" s="3"/>
      <c r="K478" s="3"/>
      <c r="L478" s="3"/>
    </row>
    <row r="479" spans="1:12">
      <c r="A479" s="1">
        <v>476</v>
      </c>
      <c r="B479" s="2">
        <f t="shared" si="21"/>
        <v>7.9333333333333336</v>
      </c>
      <c r="G479" s="3"/>
      <c r="H479" s="3"/>
      <c r="K479" s="3"/>
      <c r="L479" s="3"/>
    </row>
    <row r="480" spans="1:12">
      <c r="A480" s="1">
        <v>477</v>
      </c>
      <c r="B480" s="2">
        <f t="shared" si="21"/>
        <v>7.95</v>
      </c>
      <c r="G480" s="3"/>
      <c r="H480" s="3"/>
      <c r="K480" s="3"/>
      <c r="L480" s="3"/>
    </row>
    <row r="481" spans="1:12">
      <c r="A481" s="1">
        <v>478</v>
      </c>
      <c r="B481" s="2">
        <f t="shared" si="21"/>
        <v>7.9666666666666668</v>
      </c>
      <c r="G481" s="3"/>
      <c r="H481" s="3"/>
      <c r="K481" s="3"/>
      <c r="L481" s="3"/>
    </row>
    <row r="482" spans="1:12">
      <c r="A482" s="1">
        <v>479</v>
      </c>
      <c r="B482" s="2">
        <f t="shared" si="21"/>
        <v>7.9833333333333334</v>
      </c>
      <c r="G482" s="3"/>
      <c r="H482" s="3"/>
      <c r="K482" s="3"/>
      <c r="L482" s="3"/>
    </row>
    <row r="483" spans="1:12">
      <c r="A483" s="1">
        <v>480</v>
      </c>
      <c r="B483" s="2">
        <f t="shared" si="21"/>
        <v>8</v>
      </c>
      <c r="G483" s="3"/>
      <c r="H483" s="3"/>
      <c r="K483" s="3"/>
      <c r="L483" s="3"/>
    </row>
    <row r="484" spans="1:12">
      <c r="A484" s="1">
        <v>481</v>
      </c>
      <c r="B484" s="2">
        <f t="shared" si="21"/>
        <v>8.0166666666666675</v>
      </c>
      <c r="G484" s="3"/>
      <c r="H484" s="3"/>
      <c r="K484" s="3"/>
      <c r="L484" s="3"/>
    </row>
    <row r="485" spans="1:12">
      <c r="A485" s="1">
        <v>482</v>
      </c>
      <c r="B485" s="2">
        <f t="shared" si="21"/>
        <v>8.0333333333333332</v>
      </c>
      <c r="G485" s="3"/>
      <c r="H485" s="3"/>
      <c r="K485" s="3"/>
      <c r="L485" s="3"/>
    </row>
    <row r="486" spans="1:12">
      <c r="A486" s="1">
        <v>483</v>
      </c>
      <c r="B486" s="2">
        <f t="shared" si="21"/>
        <v>8.0500000000000007</v>
      </c>
      <c r="G486" s="3"/>
      <c r="H486" s="3"/>
      <c r="K486" s="3"/>
      <c r="L486" s="3"/>
    </row>
    <row r="487" spans="1:12">
      <c r="A487" s="1">
        <v>484</v>
      </c>
      <c r="B487" s="2">
        <f t="shared" si="21"/>
        <v>8.0666666666666664</v>
      </c>
      <c r="G487" s="3"/>
      <c r="H487" s="3"/>
      <c r="K487" s="3"/>
      <c r="L487" s="3"/>
    </row>
    <row r="488" spans="1:12">
      <c r="A488" s="1">
        <v>485</v>
      </c>
      <c r="B488" s="2">
        <f t="shared" si="21"/>
        <v>8.0833333333333339</v>
      </c>
      <c r="G488" s="3"/>
      <c r="H488" s="3"/>
      <c r="K488" s="3"/>
      <c r="L488" s="3"/>
    </row>
    <row r="489" spans="1:12">
      <c r="A489" s="1">
        <v>486</v>
      </c>
      <c r="B489" s="2">
        <f t="shared" si="21"/>
        <v>8.1</v>
      </c>
      <c r="G489" s="3"/>
      <c r="H489" s="3"/>
      <c r="K489" s="3"/>
      <c r="L489" s="3"/>
    </row>
    <row r="490" spans="1:12">
      <c r="A490" s="1">
        <v>487</v>
      </c>
      <c r="B490" s="2">
        <f t="shared" si="21"/>
        <v>8.1166666666666671</v>
      </c>
      <c r="G490" s="3"/>
      <c r="H490" s="3"/>
      <c r="K490" s="3"/>
      <c r="L490" s="3"/>
    </row>
    <row r="491" spans="1:12">
      <c r="A491" s="1">
        <v>488</v>
      </c>
      <c r="B491" s="2">
        <f t="shared" si="21"/>
        <v>8.1333333333333329</v>
      </c>
      <c r="G491" s="3"/>
      <c r="H491" s="3"/>
      <c r="K491" s="3"/>
      <c r="L491" s="3"/>
    </row>
    <row r="492" spans="1:12">
      <c r="A492" s="1">
        <v>489</v>
      </c>
      <c r="B492" s="2">
        <f t="shared" si="21"/>
        <v>8.15</v>
      </c>
      <c r="G492" s="3"/>
      <c r="H492" s="3"/>
      <c r="K492" s="3"/>
      <c r="L492" s="3"/>
    </row>
    <row r="493" spans="1:12">
      <c r="A493" s="1">
        <v>490</v>
      </c>
      <c r="B493" s="2">
        <f t="shared" si="21"/>
        <v>8.1666666666666661</v>
      </c>
      <c r="G493" s="3"/>
      <c r="H493" s="3"/>
      <c r="K493" s="3"/>
      <c r="L493" s="3"/>
    </row>
    <row r="494" spans="1:12">
      <c r="A494" s="1">
        <v>491</v>
      </c>
      <c r="B494" s="2">
        <f t="shared" si="21"/>
        <v>8.1833333333333336</v>
      </c>
      <c r="G494" s="3"/>
      <c r="H494" s="3"/>
      <c r="K494" s="3"/>
      <c r="L494" s="3"/>
    </row>
    <row r="495" spans="1:12">
      <c r="A495" s="1">
        <v>492</v>
      </c>
      <c r="B495" s="2">
        <f t="shared" si="21"/>
        <v>8.1999999999999993</v>
      </c>
      <c r="G495" s="3"/>
      <c r="H495" s="3"/>
      <c r="K495" s="3"/>
      <c r="L495" s="3"/>
    </row>
    <row r="496" spans="1:12">
      <c r="A496" s="1">
        <v>493</v>
      </c>
      <c r="B496" s="2">
        <f t="shared" si="21"/>
        <v>8.2166666666666668</v>
      </c>
      <c r="G496" s="3"/>
      <c r="H496" s="3"/>
      <c r="K496" s="3"/>
      <c r="L496" s="3"/>
    </row>
    <row r="497" spans="1:12">
      <c r="A497" s="1">
        <v>494</v>
      </c>
      <c r="B497" s="2">
        <f t="shared" si="21"/>
        <v>8.2333333333333325</v>
      </c>
      <c r="G497" s="3"/>
      <c r="H497" s="3"/>
      <c r="K497" s="3"/>
      <c r="L497" s="3"/>
    </row>
    <row r="498" spans="1:12">
      <c r="A498" s="1">
        <v>495</v>
      </c>
      <c r="B498" s="2">
        <f t="shared" si="21"/>
        <v>8.25</v>
      </c>
      <c r="G498" s="3"/>
      <c r="H498" s="3"/>
      <c r="K498" s="3"/>
      <c r="L498" s="3"/>
    </row>
    <row r="499" spans="1:12">
      <c r="A499" s="1">
        <v>496</v>
      </c>
      <c r="B499" s="2">
        <f t="shared" si="21"/>
        <v>8.2666666666666675</v>
      </c>
      <c r="G499" s="3"/>
      <c r="H499" s="3"/>
      <c r="K499" s="3"/>
      <c r="L499" s="3"/>
    </row>
    <row r="500" spans="1:12">
      <c r="A500" s="1">
        <v>497</v>
      </c>
      <c r="B500" s="2">
        <f t="shared" si="21"/>
        <v>8.2833333333333332</v>
      </c>
      <c r="G500" s="3"/>
      <c r="H500" s="3"/>
      <c r="K500" s="3"/>
      <c r="L500" s="3"/>
    </row>
    <row r="501" spans="1:12">
      <c r="A501" s="1">
        <v>498</v>
      </c>
      <c r="B501" s="2">
        <f t="shared" si="21"/>
        <v>8.3000000000000007</v>
      </c>
      <c r="G501" s="3"/>
      <c r="H501" s="3"/>
      <c r="K501" s="3"/>
      <c r="L501" s="3"/>
    </row>
    <row r="502" spans="1:12">
      <c r="A502" s="1">
        <v>499</v>
      </c>
      <c r="B502" s="2">
        <f t="shared" si="21"/>
        <v>8.3166666666666664</v>
      </c>
      <c r="G502" s="3"/>
      <c r="H502" s="3"/>
      <c r="K502" s="3"/>
      <c r="L502" s="3"/>
    </row>
    <row r="503" spans="1:12">
      <c r="A503" s="1">
        <v>500</v>
      </c>
      <c r="B503" s="2">
        <f t="shared" si="21"/>
        <v>8.3333333333333339</v>
      </c>
      <c r="G503" s="3"/>
      <c r="H503" s="3"/>
      <c r="K503" s="3"/>
      <c r="L503" s="3"/>
    </row>
    <row r="504" spans="1:12">
      <c r="A504" s="1">
        <v>501</v>
      </c>
      <c r="B504" s="2">
        <f t="shared" si="21"/>
        <v>8.35</v>
      </c>
      <c r="G504" s="3"/>
      <c r="H504" s="3"/>
      <c r="K504" s="3"/>
      <c r="L504" s="3"/>
    </row>
    <row r="505" spans="1:12">
      <c r="A505" s="1">
        <v>502</v>
      </c>
      <c r="B505" s="2">
        <f t="shared" si="21"/>
        <v>8.3666666666666671</v>
      </c>
      <c r="G505" s="3"/>
      <c r="H505" s="3"/>
      <c r="K505" s="3"/>
      <c r="L505" s="3"/>
    </row>
    <row r="506" spans="1:12">
      <c r="A506" s="1">
        <v>503</v>
      </c>
      <c r="B506" s="2">
        <f t="shared" si="21"/>
        <v>8.3833333333333329</v>
      </c>
      <c r="G506" s="3"/>
      <c r="H506" s="3"/>
      <c r="K506" s="3"/>
      <c r="L506" s="3"/>
    </row>
    <row r="507" spans="1:12">
      <c r="A507" s="1">
        <v>504</v>
      </c>
      <c r="B507" s="2">
        <f t="shared" si="21"/>
        <v>8.4</v>
      </c>
      <c r="G507" s="3"/>
      <c r="H507" s="3"/>
      <c r="K507" s="3"/>
      <c r="L507" s="3"/>
    </row>
    <row r="508" spans="1:12">
      <c r="A508" s="1">
        <v>505</v>
      </c>
      <c r="B508" s="2">
        <f t="shared" si="21"/>
        <v>8.4166666666666661</v>
      </c>
      <c r="G508" s="3"/>
      <c r="H508" s="3"/>
      <c r="K508" s="3"/>
      <c r="L508" s="3"/>
    </row>
    <row r="509" spans="1:12">
      <c r="A509" s="1">
        <v>506</v>
      </c>
      <c r="B509" s="2">
        <f t="shared" si="21"/>
        <v>8.4333333333333336</v>
      </c>
      <c r="G509" s="3"/>
      <c r="H509" s="3"/>
      <c r="K509" s="3"/>
      <c r="L509" s="3"/>
    </row>
    <row r="510" spans="1:12">
      <c r="A510" s="1">
        <v>507</v>
      </c>
      <c r="B510" s="2">
        <f t="shared" si="21"/>
        <v>8.4499999999999993</v>
      </c>
      <c r="G510" s="3"/>
      <c r="H510" s="3"/>
      <c r="K510" s="3"/>
      <c r="L510" s="3"/>
    </row>
    <row r="511" spans="1:12">
      <c r="A511" s="1">
        <v>508</v>
      </c>
      <c r="B511" s="2">
        <f t="shared" si="21"/>
        <v>8.4666666666666668</v>
      </c>
      <c r="G511" s="3"/>
      <c r="H511" s="3"/>
      <c r="K511" s="3"/>
      <c r="L511" s="3"/>
    </row>
    <row r="512" spans="1:12">
      <c r="A512" s="1">
        <v>509</v>
      </c>
      <c r="B512" s="2">
        <f t="shared" si="21"/>
        <v>8.4833333333333325</v>
      </c>
      <c r="G512" s="3"/>
      <c r="H512" s="3"/>
      <c r="K512" s="3"/>
      <c r="L512" s="3"/>
    </row>
    <row r="513" spans="1:12">
      <c r="A513" s="1">
        <v>510</v>
      </c>
      <c r="B513" s="2">
        <f t="shared" si="21"/>
        <v>8.5</v>
      </c>
      <c r="G513" s="3"/>
      <c r="H513" s="3"/>
      <c r="K513" s="3"/>
      <c r="L513" s="3"/>
    </row>
    <row r="514" spans="1:12">
      <c r="A514" s="1">
        <v>511</v>
      </c>
      <c r="B514" s="2">
        <f t="shared" si="21"/>
        <v>8.5166666666666675</v>
      </c>
      <c r="G514" s="3"/>
      <c r="H514" s="3"/>
      <c r="K514" s="3"/>
      <c r="L514" s="3"/>
    </row>
    <row r="515" spans="1:12">
      <c r="A515" s="1">
        <v>512</v>
      </c>
      <c r="B515" s="2">
        <f t="shared" ref="B515:B578" si="22">A515/60</f>
        <v>8.5333333333333332</v>
      </c>
      <c r="G515" s="3"/>
      <c r="H515" s="3"/>
      <c r="K515" s="3"/>
      <c r="L515" s="3"/>
    </row>
    <row r="516" spans="1:12">
      <c r="A516" s="1">
        <v>513</v>
      </c>
      <c r="B516" s="2">
        <f t="shared" si="22"/>
        <v>8.5500000000000007</v>
      </c>
      <c r="G516" s="3"/>
      <c r="H516" s="3"/>
      <c r="K516" s="3"/>
      <c r="L516" s="3"/>
    </row>
    <row r="517" spans="1:12">
      <c r="A517" s="1">
        <v>514</v>
      </c>
      <c r="B517" s="2">
        <f t="shared" si="22"/>
        <v>8.5666666666666664</v>
      </c>
      <c r="G517" s="3"/>
      <c r="H517" s="3"/>
      <c r="K517" s="3"/>
      <c r="L517" s="3"/>
    </row>
    <row r="518" spans="1:12">
      <c r="A518" s="1">
        <v>515</v>
      </c>
      <c r="B518" s="2">
        <f t="shared" si="22"/>
        <v>8.5833333333333339</v>
      </c>
      <c r="G518" s="3"/>
      <c r="H518" s="3"/>
      <c r="K518" s="3"/>
      <c r="L518" s="3"/>
    </row>
    <row r="519" spans="1:12">
      <c r="A519" s="1">
        <v>516</v>
      </c>
      <c r="B519" s="2">
        <f t="shared" si="22"/>
        <v>8.6</v>
      </c>
      <c r="G519" s="3"/>
      <c r="H519" s="3"/>
      <c r="K519" s="3"/>
      <c r="L519" s="3"/>
    </row>
    <row r="520" spans="1:12">
      <c r="A520" s="1">
        <v>517</v>
      </c>
      <c r="B520" s="2">
        <f t="shared" si="22"/>
        <v>8.6166666666666671</v>
      </c>
      <c r="G520" s="3"/>
      <c r="H520" s="3"/>
      <c r="K520" s="3"/>
      <c r="L520" s="3"/>
    </row>
    <row r="521" spans="1:12">
      <c r="A521" s="1">
        <v>518</v>
      </c>
      <c r="B521" s="2">
        <f t="shared" si="22"/>
        <v>8.6333333333333329</v>
      </c>
      <c r="G521" s="3"/>
      <c r="H521" s="3"/>
      <c r="K521" s="3"/>
      <c r="L521" s="3"/>
    </row>
    <row r="522" spans="1:12">
      <c r="A522" s="1">
        <v>519</v>
      </c>
      <c r="B522" s="2">
        <f t="shared" si="22"/>
        <v>8.65</v>
      </c>
      <c r="G522" s="3"/>
      <c r="H522" s="3"/>
      <c r="K522" s="3"/>
      <c r="L522" s="3"/>
    </row>
    <row r="523" spans="1:12">
      <c r="A523" s="1">
        <v>520</v>
      </c>
      <c r="B523" s="2">
        <f t="shared" si="22"/>
        <v>8.6666666666666661</v>
      </c>
      <c r="G523" s="3"/>
      <c r="H523" s="3"/>
      <c r="K523" s="3"/>
      <c r="L523" s="3"/>
    </row>
    <row r="524" spans="1:12">
      <c r="A524" s="1">
        <v>521</v>
      </c>
      <c r="B524" s="2">
        <f t="shared" si="22"/>
        <v>8.6833333333333336</v>
      </c>
      <c r="G524" s="3"/>
      <c r="H524" s="3"/>
      <c r="K524" s="3"/>
      <c r="L524" s="3"/>
    </row>
    <row r="525" spans="1:12">
      <c r="A525" s="1">
        <v>522</v>
      </c>
      <c r="B525" s="2">
        <f t="shared" si="22"/>
        <v>8.6999999999999993</v>
      </c>
      <c r="G525" s="3"/>
      <c r="H525" s="3"/>
      <c r="K525" s="3"/>
      <c r="L525" s="3"/>
    </row>
    <row r="526" spans="1:12">
      <c r="A526" s="1">
        <v>523</v>
      </c>
      <c r="B526" s="2">
        <f t="shared" si="22"/>
        <v>8.7166666666666668</v>
      </c>
      <c r="G526" s="3"/>
      <c r="H526" s="3"/>
      <c r="K526" s="3"/>
      <c r="L526" s="3"/>
    </row>
    <row r="527" spans="1:12">
      <c r="A527" s="1">
        <v>524</v>
      </c>
      <c r="B527" s="2">
        <f t="shared" si="22"/>
        <v>8.7333333333333325</v>
      </c>
      <c r="G527" s="3"/>
      <c r="H527" s="3"/>
      <c r="K527" s="3"/>
      <c r="L527" s="3"/>
    </row>
    <row r="528" spans="1:12">
      <c r="A528" s="1">
        <v>525</v>
      </c>
      <c r="B528" s="2">
        <f t="shared" si="22"/>
        <v>8.75</v>
      </c>
      <c r="G528" s="3"/>
      <c r="H528" s="3"/>
      <c r="K528" s="3"/>
      <c r="L528" s="3"/>
    </row>
    <row r="529" spans="1:12">
      <c r="A529" s="1">
        <v>526</v>
      </c>
      <c r="B529" s="2">
        <f t="shared" si="22"/>
        <v>8.7666666666666675</v>
      </c>
      <c r="G529" s="3"/>
      <c r="H529" s="3"/>
      <c r="K529" s="3"/>
      <c r="L529" s="3"/>
    </row>
    <row r="530" spans="1:12">
      <c r="A530" s="1">
        <v>527</v>
      </c>
      <c r="B530" s="2">
        <f t="shared" si="22"/>
        <v>8.7833333333333332</v>
      </c>
      <c r="G530" s="3"/>
      <c r="H530" s="3"/>
      <c r="K530" s="3"/>
      <c r="L530" s="3"/>
    </row>
    <row r="531" spans="1:12">
      <c r="A531" s="1">
        <v>528</v>
      </c>
      <c r="B531" s="2">
        <f t="shared" si="22"/>
        <v>8.8000000000000007</v>
      </c>
      <c r="G531" s="3"/>
      <c r="H531" s="3"/>
      <c r="K531" s="3"/>
      <c r="L531" s="3"/>
    </row>
    <row r="532" spans="1:12">
      <c r="A532" s="1">
        <v>529</v>
      </c>
      <c r="B532" s="2">
        <f t="shared" si="22"/>
        <v>8.8166666666666664</v>
      </c>
      <c r="G532" s="3"/>
      <c r="H532" s="3"/>
      <c r="K532" s="3"/>
      <c r="L532" s="3"/>
    </row>
    <row r="533" spans="1:12">
      <c r="A533" s="1">
        <v>530</v>
      </c>
      <c r="B533" s="2">
        <f t="shared" si="22"/>
        <v>8.8333333333333339</v>
      </c>
      <c r="G533" s="3"/>
      <c r="H533" s="3"/>
      <c r="K533" s="3"/>
      <c r="L533" s="3"/>
    </row>
    <row r="534" spans="1:12">
      <c r="A534" s="1">
        <v>531</v>
      </c>
      <c r="B534" s="2">
        <f t="shared" si="22"/>
        <v>8.85</v>
      </c>
      <c r="G534" s="3"/>
      <c r="H534" s="3"/>
      <c r="K534" s="3"/>
      <c r="L534" s="3"/>
    </row>
    <row r="535" spans="1:12">
      <c r="A535" s="1">
        <v>532</v>
      </c>
      <c r="B535" s="2">
        <f t="shared" si="22"/>
        <v>8.8666666666666671</v>
      </c>
      <c r="G535" s="3"/>
      <c r="H535" s="3"/>
      <c r="K535" s="3"/>
      <c r="L535" s="3"/>
    </row>
    <row r="536" spans="1:12">
      <c r="A536" s="1">
        <v>533</v>
      </c>
      <c r="B536" s="2">
        <f t="shared" si="22"/>
        <v>8.8833333333333329</v>
      </c>
      <c r="G536" s="3"/>
      <c r="H536" s="3"/>
      <c r="K536" s="3"/>
      <c r="L536" s="3"/>
    </row>
    <row r="537" spans="1:12">
      <c r="A537" s="1">
        <v>534</v>
      </c>
      <c r="B537" s="2">
        <f t="shared" si="22"/>
        <v>8.9</v>
      </c>
      <c r="G537" s="3"/>
      <c r="H537" s="3"/>
      <c r="K537" s="3"/>
      <c r="L537" s="3"/>
    </row>
    <row r="538" spans="1:12">
      <c r="A538" s="1">
        <v>535</v>
      </c>
      <c r="B538" s="2">
        <f t="shared" si="22"/>
        <v>8.9166666666666661</v>
      </c>
      <c r="G538" s="3"/>
      <c r="H538" s="3"/>
      <c r="K538" s="3"/>
      <c r="L538" s="3"/>
    </row>
    <row r="539" spans="1:12">
      <c r="A539" s="1">
        <v>536</v>
      </c>
      <c r="B539" s="2">
        <f t="shared" si="22"/>
        <v>8.9333333333333336</v>
      </c>
      <c r="G539" s="3"/>
      <c r="H539" s="3"/>
      <c r="K539" s="3"/>
      <c r="L539" s="3"/>
    </row>
    <row r="540" spans="1:12">
      <c r="A540" s="1">
        <v>537</v>
      </c>
      <c r="B540" s="2">
        <f t="shared" si="22"/>
        <v>8.9499999999999993</v>
      </c>
      <c r="G540" s="3"/>
      <c r="H540" s="3"/>
      <c r="K540" s="3"/>
      <c r="L540" s="3"/>
    </row>
    <row r="541" spans="1:12">
      <c r="A541" s="1">
        <v>538</v>
      </c>
      <c r="B541" s="2">
        <f t="shared" si="22"/>
        <v>8.9666666666666668</v>
      </c>
      <c r="G541" s="3"/>
      <c r="H541" s="3"/>
      <c r="K541" s="3"/>
      <c r="L541" s="3"/>
    </row>
    <row r="542" spans="1:12">
      <c r="A542" s="1">
        <v>539</v>
      </c>
      <c r="B542" s="2">
        <f t="shared" si="22"/>
        <v>8.9833333333333325</v>
      </c>
      <c r="G542" s="3"/>
      <c r="H542" s="3"/>
      <c r="K542" s="3"/>
      <c r="L542" s="3"/>
    </row>
    <row r="543" spans="1:12">
      <c r="A543" s="1">
        <v>540</v>
      </c>
      <c r="B543" s="2">
        <f t="shared" si="22"/>
        <v>9</v>
      </c>
      <c r="G543" s="3"/>
      <c r="H543" s="3"/>
      <c r="K543" s="3"/>
      <c r="L543" s="3"/>
    </row>
    <row r="544" spans="1:12">
      <c r="A544" s="1">
        <v>541</v>
      </c>
      <c r="B544" s="2">
        <f t="shared" si="22"/>
        <v>9.0166666666666675</v>
      </c>
      <c r="G544" s="3"/>
      <c r="H544" s="3"/>
      <c r="K544" s="3"/>
      <c r="L544" s="3"/>
    </row>
    <row r="545" spans="1:12">
      <c r="A545" s="1">
        <v>542</v>
      </c>
      <c r="B545" s="2">
        <f t="shared" si="22"/>
        <v>9.0333333333333332</v>
      </c>
      <c r="G545" s="3"/>
      <c r="H545" s="3"/>
      <c r="K545" s="3"/>
      <c r="L545" s="3"/>
    </row>
    <row r="546" spans="1:12">
      <c r="A546" s="1">
        <v>543</v>
      </c>
      <c r="B546" s="2">
        <f t="shared" si="22"/>
        <v>9.0500000000000007</v>
      </c>
      <c r="G546" s="3"/>
      <c r="H546" s="3"/>
      <c r="K546" s="3"/>
      <c r="L546" s="3"/>
    </row>
    <row r="547" spans="1:12">
      <c r="A547" s="1">
        <v>544</v>
      </c>
      <c r="B547" s="2">
        <f t="shared" si="22"/>
        <v>9.0666666666666664</v>
      </c>
      <c r="G547" s="3"/>
      <c r="H547" s="3"/>
      <c r="K547" s="3"/>
      <c r="L547" s="3"/>
    </row>
    <row r="548" spans="1:12">
      <c r="A548" s="1">
        <v>545</v>
      </c>
      <c r="B548" s="2">
        <f t="shared" si="22"/>
        <v>9.0833333333333339</v>
      </c>
      <c r="G548" s="3"/>
      <c r="H548" s="3"/>
      <c r="K548" s="3"/>
      <c r="L548" s="3"/>
    </row>
    <row r="549" spans="1:12">
      <c r="A549" s="1">
        <v>546</v>
      </c>
      <c r="B549" s="2">
        <f t="shared" si="22"/>
        <v>9.1</v>
      </c>
      <c r="G549" s="3"/>
      <c r="H549" s="3"/>
      <c r="K549" s="3"/>
      <c r="L549" s="3"/>
    </row>
    <row r="550" spans="1:12">
      <c r="A550" s="1">
        <v>547</v>
      </c>
      <c r="B550" s="2">
        <f t="shared" si="22"/>
        <v>9.1166666666666671</v>
      </c>
      <c r="G550" s="3"/>
      <c r="H550" s="3"/>
      <c r="K550" s="3"/>
      <c r="L550" s="3"/>
    </row>
    <row r="551" spans="1:12">
      <c r="A551" s="1">
        <v>548</v>
      </c>
      <c r="B551" s="2">
        <f t="shared" si="22"/>
        <v>9.1333333333333329</v>
      </c>
      <c r="G551" s="3"/>
      <c r="H551" s="3"/>
      <c r="K551" s="3"/>
      <c r="L551" s="3"/>
    </row>
    <row r="552" spans="1:12">
      <c r="A552" s="1">
        <v>549</v>
      </c>
      <c r="B552" s="2">
        <f t="shared" si="22"/>
        <v>9.15</v>
      </c>
      <c r="G552" s="3"/>
      <c r="H552" s="3"/>
      <c r="K552" s="3"/>
      <c r="L552" s="3"/>
    </row>
    <row r="553" spans="1:12">
      <c r="A553" s="1">
        <v>550</v>
      </c>
      <c r="B553" s="2">
        <f t="shared" si="22"/>
        <v>9.1666666666666661</v>
      </c>
      <c r="G553" s="3"/>
      <c r="H553" s="3"/>
      <c r="K553" s="3"/>
      <c r="L553" s="3"/>
    </row>
    <row r="554" spans="1:12">
      <c r="A554" s="1">
        <v>551</v>
      </c>
      <c r="B554" s="2">
        <f t="shared" si="22"/>
        <v>9.1833333333333336</v>
      </c>
      <c r="G554" s="3"/>
      <c r="H554" s="3"/>
      <c r="K554" s="3"/>
      <c r="L554" s="3"/>
    </row>
    <row r="555" spans="1:12">
      <c r="A555" s="1">
        <v>552</v>
      </c>
      <c r="B555" s="2">
        <f t="shared" si="22"/>
        <v>9.1999999999999993</v>
      </c>
      <c r="G555" s="3"/>
      <c r="H555" s="3"/>
      <c r="K555" s="3"/>
      <c r="L555" s="3"/>
    </row>
    <row r="556" spans="1:12">
      <c r="A556" s="1">
        <v>553</v>
      </c>
      <c r="B556" s="2">
        <f t="shared" si="22"/>
        <v>9.2166666666666668</v>
      </c>
      <c r="G556" s="3"/>
      <c r="H556" s="3"/>
      <c r="K556" s="3"/>
      <c r="L556" s="3"/>
    </row>
    <row r="557" spans="1:12">
      <c r="A557" s="1">
        <v>554</v>
      </c>
      <c r="B557" s="2">
        <f t="shared" si="22"/>
        <v>9.2333333333333325</v>
      </c>
      <c r="G557" s="3"/>
      <c r="H557" s="3"/>
      <c r="K557" s="3"/>
      <c r="L557" s="3"/>
    </row>
    <row r="558" spans="1:12">
      <c r="A558" s="1">
        <v>555</v>
      </c>
      <c r="B558" s="2">
        <f t="shared" si="22"/>
        <v>9.25</v>
      </c>
      <c r="G558" s="3"/>
      <c r="H558" s="3"/>
      <c r="K558" s="3"/>
      <c r="L558" s="3"/>
    </row>
    <row r="559" spans="1:12">
      <c r="A559" s="1">
        <v>556</v>
      </c>
      <c r="B559" s="2">
        <f t="shared" si="22"/>
        <v>9.2666666666666675</v>
      </c>
      <c r="G559" s="3"/>
      <c r="H559" s="3"/>
      <c r="K559" s="3"/>
      <c r="L559" s="3"/>
    </row>
    <row r="560" spans="1:12">
      <c r="A560" s="1">
        <v>557</v>
      </c>
      <c r="B560" s="2">
        <f t="shared" si="22"/>
        <v>9.2833333333333332</v>
      </c>
      <c r="G560" s="3"/>
      <c r="H560" s="3"/>
      <c r="K560" s="3"/>
      <c r="L560" s="3"/>
    </row>
    <row r="561" spans="1:12">
      <c r="A561" s="1">
        <v>558</v>
      </c>
      <c r="B561" s="2">
        <f t="shared" si="22"/>
        <v>9.3000000000000007</v>
      </c>
      <c r="G561" s="3"/>
      <c r="H561" s="3"/>
      <c r="K561" s="3"/>
      <c r="L561" s="3"/>
    </row>
    <row r="562" spans="1:12">
      <c r="A562" s="1">
        <v>559</v>
      </c>
      <c r="B562" s="2">
        <f t="shared" si="22"/>
        <v>9.3166666666666664</v>
      </c>
      <c r="G562" s="3"/>
      <c r="H562" s="3"/>
      <c r="K562" s="3"/>
      <c r="L562" s="3"/>
    </row>
    <row r="563" spans="1:12">
      <c r="A563" s="1">
        <v>560</v>
      </c>
      <c r="B563" s="2">
        <f t="shared" si="22"/>
        <v>9.3333333333333339</v>
      </c>
      <c r="G563" s="3"/>
      <c r="H563" s="3"/>
      <c r="K563" s="3"/>
      <c r="L563" s="3"/>
    </row>
    <row r="564" spans="1:12">
      <c r="A564" s="1">
        <v>561</v>
      </c>
      <c r="B564" s="2">
        <f t="shared" si="22"/>
        <v>9.35</v>
      </c>
      <c r="G564" s="3"/>
      <c r="H564" s="3"/>
      <c r="K564" s="3"/>
      <c r="L564" s="3"/>
    </row>
    <row r="565" spans="1:12">
      <c r="A565" s="1">
        <v>562</v>
      </c>
      <c r="B565" s="2">
        <f t="shared" si="22"/>
        <v>9.3666666666666671</v>
      </c>
      <c r="G565" s="3"/>
      <c r="H565" s="3"/>
      <c r="K565" s="3"/>
      <c r="L565" s="3"/>
    </row>
    <row r="566" spans="1:12">
      <c r="A566" s="1">
        <v>563</v>
      </c>
      <c r="B566" s="2">
        <f t="shared" si="22"/>
        <v>9.3833333333333329</v>
      </c>
      <c r="G566" s="3"/>
      <c r="H566" s="3"/>
      <c r="K566" s="3"/>
      <c r="L566" s="3"/>
    </row>
    <row r="567" spans="1:12">
      <c r="A567" s="1">
        <v>564</v>
      </c>
      <c r="B567" s="2">
        <f t="shared" si="22"/>
        <v>9.4</v>
      </c>
      <c r="G567" s="3"/>
      <c r="H567" s="3"/>
      <c r="K567" s="3"/>
      <c r="L567" s="3"/>
    </row>
    <row r="568" spans="1:12">
      <c r="A568" s="1">
        <v>565</v>
      </c>
      <c r="B568" s="2">
        <f t="shared" si="22"/>
        <v>9.4166666666666661</v>
      </c>
      <c r="G568" s="3"/>
      <c r="H568" s="3"/>
      <c r="K568" s="3"/>
      <c r="L568" s="3"/>
    </row>
    <row r="569" spans="1:12">
      <c r="A569" s="1">
        <v>566</v>
      </c>
      <c r="B569" s="2">
        <f t="shared" si="22"/>
        <v>9.4333333333333336</v>
      </c>
      <c r="G569" s="3"/>
      <c r="H569" s="3"/>
      <c r="K569" s="3"/>
      <c r="L569" s="3"/>
    </row>
    <row r="570" spans="1:12">
      <c r="A570" s="1">
        <v>567</v>
      </c>
      <c r="B570" s="2">
        <f t="shared" si="22"/>
        <v>9.4499999999999993</v>
      </c>
      <c r="G570" s="3"/>
      <c r="H570" s="3"/>
      <c r="K570" s="3"/>
      <c r="L570" s="3"/>
    </row>
    <row r="571" spans="1:12">
      <c r="A571" s="1">
        <v>568</v>
      </c>
      <c r="B571" s="2">
        <f t="shared" si="22"/>
        <v>9.4666666666666668</v>
      </c>
      <c r="G571" s="3"/>
      <c r="H571" s="3"/>
      <c r="K571" s="3"/>
      <c r="L571" s="3"/>
    </row>
    <row r="572" spans="1:12">
      <c r="A572" s="1">
        <v>569</v>
      </c>
      <c r="B572" s="2">
        <f t="shared" si="22"/>
        <v>9.4833333333333325</v>
      </c>
      <c r="G572" s="3"/>
      <c r="H572" s="3"/>
      <c r="K572" s="3"/>
      <c r="L572" s="3"/>
    </row>
    <row r="573" spans="1:12">
      <c r="A573" s="1">
        <v>570</v>
      </c>
      <c r="B573" s="2">
        <f t="shared" si="22"/>
        <v>9.5</v>
      </c>
      <c r="G573" s="3"/>
      <c r="H573" s="3"/>
      <c r="K573" s="3"/>
      <c r="L573" s="3"/>
    </row>
    <row r="574" spans="1:12">
      <c r="A574" s="1">
        <v>571</v>
      </c>
      <c r="B574" s="2">
        <f t="shared" si="22"/>
        <v>9.5166666666666675</v>
      </c>
      <c r="G574" s="3"/>
      <c r="H574" s="3"/>
      <c r="K574" s="3"/>
      <c r="L574" s="3"/>
    </row>
    <row r="575" spans="1:12">
      <c r="A575" s="1">
        <v>572</v>
      </c>
      <c r="B575" s="2">
        <f t="shared" si="22"/>
        <v>9.5333333333333332</v>
      </c>
      <c r="G575" s="3"/>
      <c r="H575" s="3"/>
      <c r="K575" s="3"/>
      <c r="L575" s="3"/>
    </row>
    <row r="576" spans="1:12">
      <c r="A576" s="1">
        <v>573</v>
      </c>
      <c r="B576" s="2">
        <f t="shared" si="22"/>
        <v>9.5500000000000007</v>
      </c>
      <c r="G576" s="3"/>
      <c r="H576" s="3"/>
      <c r="K576" s="3"/>
      <c r="L576" s="3"/>
    </row>
    <row r="577" spans="1:12">
      <c r="A577" s="1">
        <v>574</v>
      </c>
      <c r="B577" s="2">
        <f t="shared" si="22"/>
        <v>9.5666666666666664</v>
      </c>
      <c r="G577" s="3"/>
      <c r="H577" s="3"/>
      <c r="K577" s="3"/>
      <c r="L577" s="3"/>
    </row>
    <row r="578" spans="1:12">
      <c r="A578" s="1">
        <v>575</v>
      </c>
      <c r="B578" s="2">
        <f t="shared" si="22"/>
        <v>9.5833333333333339</v>
      </c>
      <c r="G578" s="3"/>
      <c r="H578" s="3"/>
      <c r="K578" s="3"/>
      <c r="L578" s="3"/>
    </row>
    <row r="579" spans="1:12">
      <c r="A579" s="1">
        <v>576</v>
      </c>
      <c r="B579" s="2">
        <f t="shared" ref="B579:B642" si="23">A579/60</f>
        <v>9.6</v>
      </c>
      <c r="G579" s="3"/>
      <c r="H579" s="3"/>
      <c r="K579" s="3"/>
      <c r="L579" s="3"/>
    </row>
    <row r="580" spans="1:12">
      <c r="A580" s="1">
        <v>577</v>
      </c>
      <c r="B580" s="2">
        <f t="shared" si="23"/>
        <v>9.6166666666666671</v>
      </c>
      <c r="G580" s="3"/>
      <c r="H580" s="3"/>
      <c r="K580" s="3"/>
      <c r="L580" s="3"/>
    </row>
    <row r="581" spans="1:12">
      <c r="A581" s="1">
        <v>578</v>
      </c>
      <c r="B581" s="2">
        <f t="shared" si="23"/>
        <v>9.6333333333333329</v>
      </c>
      <c r="G581" s="3"/>
      <c r="H581" s="3"/>
      <c r="K581" s="3"/>
      <c r="L581" s="3"/>
    </row>
    <row r="582" spans="1:12">
      <c r="A582" s="1">
        <v>579</v>
      </c>
      <c r="B582" s="2">
        <f t="shared" si="23"/>
        <v>9.65</v>
      </c>
      <c r="G582" s="3"/>
      <c r="H582" s="3"/>
      <c r="K582" s="3"/>
      <c r="L582" s="3"/>
    </row>
    <row r="583" spans="1:12">
      <c r="A583" s="1">
        <v>580</v>
      </c>
      <c r="B583" s="2">
        <f t="shared" si="23"/>
        <v>9.6666666666666661</v>
      </c>
      <c r="G583" s="3"/>
      <c r="H583" s="3"/>
      <c r="K583" s="3"/>
      <c r="L583" s="3"/>
    </row>
    <row r="584" spans="1:12">
      <c r="A584" s="1">
        <v>581</v>
      </c>
      <c r="B584" s="2">
        <f t="shared" si="23"/>
        <v>9.6833333333333336</v>
      </c>
      <c r="G584" s="3"/>
      <c r="H584" s="3"/>
      <c r="K584" s="3"/>
      <c r="L584" s="3"/>
    </row>
    <row r="585" spans="1:12">
      <c r="A585" s="1">
        <v>582</v>
      </c>
      <c r="B585" s="2">
        <f t="shared" si="23"/>
        <v>9.6999999999999993</v>
      </c>
      <c r="G585" s="3"/>
      <c r="H585" s="3"/>
      <c r="K585" s="3"/>
      <c r="L585" s="3"/>
    </row>
    <row r="586" spans="1:12">
      <c r="A586" s="1">
        <v>583</v>
      </c>
      <c r="B586" s="2">
        <f t="shared" si="23"/>
        <v>9.7166666666666668</v>
      </c>
      <c r="G586" s="3"/>
      <c r="H586" s="3"/>
      <c r="K586" s="3"/>
      <c r="L586" s="3"/>
    </row>
    <row r="587" spans="1:12">
      <c r="A587" s="1">
        <v>584</v>
      </c>
      <c r="B587" s="2">
        <f t="shared" si="23"/>
        <v>9.7333333333333325</v>
      </c>
      <c r="G587" s="3"/>
      <c r="H587" s="3"/>
      <c r="K587" s="3"/>
      <c r="L587" s="3"/>
    </row>
    <row r="588" spans="1:12">
      <c r="A588" s="1">
        <v>585</v>
      </c>
      <c r="B588" s="2">
        <f t="shared" si="23"/>
        <v>9.75</v>
      </c>
      <c r="G588" s="3"/>
      <c r="H588" s="3"/>
      <c r="K588" s="3"/>
      <c r="L588" s="3"/>
    </row>
    <row r="589" spans="1:12">
      <c r="A589" s="1">
        <v>586</v>
      </c>
      <c r="B589" s="2">
        <f t="shared" si="23"/>
        <v>9.7666666666666675</v>
      </c>
      <c r="G589" s="3"/>
      <c r="H589" s="3"/>
      <c r="K589" s="3"/>
      <c r="L589" s="3"/>
    </row>
    <row r="590" spans="1:12">
      <c r="A590" s="1">
        <v>587</v>
      </c>
      <c r="B590" s="2">
        <f t="shared" si="23"/>
        <v>9.7833333333333332</v>
      </c>
      <c r="G590" s="3"/>
      <c r="H590" s="3"/>
      <c r="K590" s="3"/>
      <c r="L590" s="3"/>
    </row>
    <row r="591" spans="1:12">
      <c r="A591" s="1">
        <v>588</v>
      </c>
      <c r="B591" s="2">
        <f t="shared" si="23"/>
        <v>9.8000000000000007</v>
      </c>
      <c r="G591" s="3"/>
      <c r="H591" s="3"/>
      <c r="K591" s="3"/>
      <c r="L591" s="3"/>
    </row>
    <row r="592" spans="1:12">
      <c r="A592" s="1">
        <v>589</v>
      </c>
      <c r="B592" s="2">
        <f t="shared" si="23"/>
        <v>9.8166666666666664</v>
      </c>
      <c r="G592" s="3"/>
      <c r="H592" s="3"/>
      <c r="K592" s="3"/>
      <c r="L592" s="3"/>
    </row>
    <row r="593" spans="1:12">
      <c r="A593" s="1">
        <v>590</v>
      </c>
      <c r="B593" s="2">
        <f t="shared" si="23"/>
        <v>9.8333333333333339</v>
      </c>
      <c r="G593" s="3"/>
      <c r="H593" s="3"/>
      <c r="K593" s="3"/>
      <c r="L593" s="3"/>
    </row>
    <row r="594" spans="1:12">
      <c r="A594" s="1">
        <v>591</v>
      </c>
      <c r="B594" s="2">
        <f t="shared" si="23"/>
        <v>9.85</v>
      </c>
      <c r="G594" s="3"/>
      <c r="H594" s="3"/>
      <c r="K594" s="3"/>
      <c r="L594" s="3"/>
    </row>
    <row r="595" spans="1:12">
      <c r="A595" s="1">
        <v>592</v>
      </c>
      <c r="B595" s="2">
        <f t="shared" si="23"/>
        <v>9.8666666666666671</v>
      </c>
      <c r="G595" s="3"/>
      <c r="H595" s="3"/>
      <c r="K595" s="3"/>
      <c r="L595" s="3"/>
    </row>
    <row r="596" spans="1:12">
      <c r="A596" s="1">
        <v>593</v>
      </c>
      <c r="B596" s="2">
        <f t="shared" si="23"/>
        <v>9.8833333333333329</v>
      </c>
      <c r="G596" s="3"/>
      <c r="H596" s="3"/>
      <c r="K596" s="3"/>
      <c r="L596" s="3"/>
    </row>
    <row r="597" spans="1:12">
      <c r="A597" s="1">
        <v>594</v>
      </c>
      <c r="B597" s="2">
        <f t="shared" si="23"/>
        <v>9.9</v>
      </c>
      <c r="G597" s="3"/>
      <c r="H597" s="3"/>
      <c r="K597" s="3"/>
      <c r="L597" s="3"/>
    </row>
    <row r="598" spans="1:12">
      <c r="A598" s="1">
        <v>595</v>
      </c>
      <c r="B598" s="2">
        <f t="shared" si="23"/>
        <v>9.9166666666666661</v>
      </c>
      <c r="G598" s="3"/>
      <c r="H598" s="3"/>
      <c r="K598" s="3"/>
      <c r="L598" s="3"/>
    </row>
    <row r="599" spans="1:12">
      <c r="A599" s="1">
        <v>596</v>
      </c>
      <c r="B599" s="2">
        <f t="shared" si="23"/>
        <v>9.9333333333333336</v>
      </c>
      <c r="G599" s="3"/>
      <c r="H599" s="3"/>
      <c r="K599" s="3"/>
      <c r="L599" s="3"/>
    </row>
    <row r="600" spans="1:12">
      <c r="A600" s="1">
        <v>597</v>
      </c>
      <c r="B600" s="2">
        <f t="shared" si="23"/>
        <v>9.9499999999999993</v>
      </c>
      <c r="G600" s="3"/>
      <c r="H600" s="3"/>
      <c r="K600" s="3"/>
      <c r="L600" s="3"/>
    </row>
    <row r="601" spans="1:12">
      <c r="A601" s="1">
        <v>598</v>
      </c>
      <c r="B601" s="2">
        <f t="shared" si="23"/>
        <v>9.9666666666666668</v>
      </c>
      <c r="G601" s="3"/>
      <c r="H601" s="3"/>
      <c r="K601" s="3"/>
      <c r="L601" s="3"/>
    </row>
    <row r="602" spans="1:12">
      <c r="A602" s="1">
        <v>599</v>
      </c>
      <c r="B602" s="2">
        <f t="shared" si="23"/>
        <v>9.9833333333333325</v>
      </c>
      <c r="G602" s="3"/>
      <c r="H602" s="3"/>
      <c r="K602" s="3"/>
      <c r="L602" s="3"/>
    </row>
    <row r="603" spans="1:12">
      <c r="A603" s="1">
        <v>600</v>
      </c>
      <c r="B603" s="2">
        <f t="shared" si="23"/>
        <v>10</v>
      </c>
      <c r="G603" s="3"/>
      <c r="H603" s="3"/>
      <c r="K603" s="3"/>
      <c r="L603" s="3"/>
    </row>
    <row r="604" spans="1:12">
      <c r="A604" s="1">
        <v>601</v>
      </c>
      <c r="B604" s="2">
        <f t="shared" si="23"/>
        <v>10.016666666666667</v>
      </c>
      <c r="G604" s="3"/>
      <c r="H604" s="3"/>
      <c r="K604" s="3"/>
      <c r="L604" s="3"/>
    </row>
    <row r="605" spans="1:12">
      <c r="A605" s="1">
        <v>602</v>
      </c>
      <c r="B605" s="2">
        <f t="shared" si="23"/>
        <v>10.033333333333333</v>
      </c>
      <c r="G605" s="3"/>
      <c r="H605" s="3"/>
      <c r="K605" s="3"/>
      <c r="L605" s="3"/>
    </row>
    <row r="606" spans="1:12">
      <c r="A606" s="1">
        <v>603</v>
      </c>
      <c r="B606" s="2">
        <f t="shared" si="23"/>
        <v>10.050000000000001</v>
      </c>
      <c r="G606" s="3"/>
      <c r="H606" s="3"/>
      <c r="K606" s="3"/>
      <c r="L606" s="3"/>
    </row>
    <row r="607" spans="1:12">
      <c r="A607" s="1">
        <v>604</v>
      </c>
      <c r="B607" s="2">
        <f t="shared" si="23"/>
        <v>10.066666666666666</v>
      </c>
      <c r="G607" s="3"/>
      <c r="H607" s="3"/>
      <c r="K607" s="3"/>
      <c r="L607" s="3"/>
    </row>
    <row r="608" spans="1:12">
      <c r="A608" s="1">
        <v>605</v>
      </c>
      <c r="B608" s="2">
        <f t="shared" si="23"/>
        <v>10.083333333333334</v>
      </c>
      <c r="G608" s="3"/>
      <c r="H608" s="3"/>
      <c r="K608" s="3"/>
      <c r="L608" s="3"/>
    </row>
    <row r="609" spans="1:12">
      <c r="A609" s="1">
        <v>606</v>
      </c>
      <c r="B609" s="2">
        <f t="shared" si="23"/>
        <v>10.1</v>
      </c>
      <c r="G609" s="3"/>
      <c r="H609" s="3"/>
      <c r="K609" s="3"/>
      <c r="L609" s="3"/>
    </row>
    <row r="610" spans="1:12">
      <c r="A610" s="1">
        <v>607</v>
      </c>
      <c r="B610" s="2">
        <f t="shared" si="23"/>
        <v>10.116666666666667</v>
      </c>
      <c r="G610" s="3"/>
      <c r="H610" s="3"/>
      <c r="K610" s="3"/>
      <c r="L610" s="3"/>
    </row>
    <row r="611" spans="1:12">
      <c r="A611" s="1">
        <v>608</v>
      </c>
      <c r="B611" s="2">
        <f t="shared" si="23"/>
        <v>10.133333333333333</v>
      </c>
      <c r="G611" s="3"/>
      <c r="H611" s="3"/>
      <c r="K611" s="3"/>
      <c r="L611" s="3"/>
    </row>
    <row r="612" spans="1:12">
      <c r="A612" s="1">
        <v>609</v>
      </c>
      <c r="B612" s="2">
        <f t="shared" si="23"/>
        <v>10.15</v>
      </c>
      <c r="G612" s="3"/>
      <c r="H612" s="3"/>
      <c r="K612" s="3"/>
      <c r="L612" s="3"/>
    </row>
    <row r="613" spans="1:12">
      <c r="A613" s="1">
        <v>610</v>
      </c>
      <c r="B613" s="2">
        <f t="shared" si="23"/>
        <v>10.166666666666666</v>
      </c>
      <c r="G613" s="3"/>
      <c r="H613" s="3"/>
      <c r="K613" s="3"/>
      <c r="L613" s="3"/>
    </row>
    <row r="614" spans="1:12">
      <c r="A614" s="1">
        <v>611</v>
      </c>
      <c r="B614" s="2">
        <f t="shared" si="23"/>
        <v>10.183333333333334</v>
      </c>
      <c r="G614" s="3"/>
      <c r="H614" s="3"/>
      <c r="K614" s="3"/>
      <c r="L614" s="3"/>
    </row>
    <row r="615" spans="1:12">
      <c r="A615" s="1">
        <v>612</v>
      </c>
      <c r="B615" s="2">
        <f t="shared" si="23"/>
        <v>10.199999999999999</v>
      </c>
      <c r="G615" s="3"/>
      <c r="H615" s="3"/>
      <c r="K615" s="3"/>
      <c r="L615" s="3"/>
    </row>
    <row r="616" spans="1:12">
      <c r="A616" s="1">
        <v>613</v>
      </c>
      <c r="B616" s="2">
        <f t="shared" si="23"/>
        <v>10.216666666666667</v>
      </c>
      <c r="G616" s="3"/>
      <c r="H616" s="3"/>
      <c r="K616" s="3"/>
      <c r="L616" s="3"/>
    </row>
    <row r="617" spans="1:12">
      <c r="A617" s="1">
        <v>614</v>
      </c>
      <c r="B617" s="2">
        <f t="shared" si="23"/>
        <v>10.233333333333333</v>
      </c>
      <c r="G617" s="3"/>
      <c r="H617" s="3"/>
      <c r="K617" s="3"/>
      <c r="L617" s="3"/>
    </row>
    <row r="618" spans="1:12">
      <c r="A618" s="1">
        <v>615</v>
      </c>
      <c r="B618" s="2">
        <f t="shared" si="23"/>
        <v>10.25</v>
      </c>
      <c r="G618" s="3"/>
      <c r="H618" s="3"/>
      <c r="K618" s="3"/>
      <c r="L618" s="3"/>
    </row>
    <row r="619" spans="1:12">
      <c r="A619" s="1">
        <v>616</v>
      </c>
      <c r="B619" s="2">
        <f t="shared" si="23"/>
        <v>10.266666666666667</v>
      </c>
      <c r="G619" s="3"/>
      <c r="H619" s="3"/>
      <c r="K619" s="3"/>
      <c r="L619" s="3"/>
    </row>
    <row r="620" spans="1:12">
      <c r="A620" s="1">
        <v>617</v>
      </c>
      <c r="B620" s="2">
        <f t="shared" si="23"/>
        <v>10.283333333333333</v>
      </c>
      <c r="G620" s="3"/>
      <c r="H620" s="3"/>
      <c r="K620" s="3"/>
      <c r="L620" s="3"/>
    </row>
    <row r="621" spans="1:12">
      <c r="A621" s="1">
        <v>618</v>
      </c>
      <c r="B621" s="2">
        <f t="shared" si="23"/>
        <v>10.3</v>
      </c>
      <c r="G621" s="3"/>
      <c r="H621" s="3"/>
      <c r="K621" s="3"/>
      <c r="L621" s="3"/>
    </row>
    <row r="622" spans="1:12">
      <c r="A622" s="1">
        <v>619</v>
      </c>
      <c r="B622" s="2">
        <f t="shared" si="23"/>
        <v>10.316666666666666</v>
      </c>
      <c r="G622" s="3"/>
      <c r="H622" s="3"/>
      <c r="K622" s="3"/>
      <c r="L622" s="3"/>
    </row>
    <row r="623" spans="1:12">
      <c r="A623" s="1">
        <v>620</v>
      </c>
      <c r="B623" s="2">
        <f t="shared" si="23"/>
        <v>10.333333333333334</v>
      </c>
      <c r="G623" s="3"/>
      <c r="H623" s="3"/>
      <c r="K623" s="3"/>
      <c r="L623" s="3"/>
    </row>
    <row r="624" spans="1:12">
      <c r="A624" s="1">
        <v>621</v>
      </c>
      <c r="B624" s="2">
        <f t="shared" si="23"/>
        <v>10.35</v>
      </c>
      <c r="G624" s="3"/>
      <c r="H624" s="3"/>
      <c r="K624" s="3"/>
      <c r="L624" s="3"/>
    </row>
    <row r="625" spans="1:12">
      <c r="A625" s="1">
        <v>622</v>
      </c>
      <c r="B625" s="2">
        <f t="shared" si="23"/>
        <v>10.366666666666667</v>
      </c>
      <c r="G625" s="3"/>
      <c r="H625" s="3"/>
      <c r="K625" s="3"/>
      <c r="L625" s="3"/>
    </row>
    <row r="626" spans="1:12">
      <c r="A626" s="1">
        <v>623</v>
      </c>
      <c r="B626" s="2">
        <f t="shared" si="23"/>
        <v>10.383333333333333</v>
      </c>
      <c r="G626" s="3"/>
      <c r="H626" s="3"/>
      <c r="K626" s="3"/>
      <c r="L626" s="3"/>
    </row>
    <row r="627" spans="1:12">
      <c r="A627" s="1">
        <v>624</v>
      </c>
      <c r="B627" s="2">
        <f t="shared" si="23"/>
        <v>10.4</v>
      </c>
      <c r="G627" s="3"/>
      <c r="H627" s="3"/>
      <c r="K627" s="3"/>
      <c r="L627" s="3"/>
    </row>
    <row r="628" spans="1:12">
      <c r="A628" s="1">
        <v>625</v>
      </c>
      <c r="B628" s="2">
        <f t="shared" si="23"/>
        <v>10.416666666666666</v>
      </c>
      <c r="G628" s="3"/>
      <c r="H628" s="3"/>
      <c r="K628" s="3"/>
      <c r="L628" s="3"/>
    </row>
    <row r="629" spans="1:12">
      <c r="A629" s="1">
        <v>626</v>
      </c>
      <c r="B629" s="2">
        <f t="shared" si="23"/>
        <v>10.433333333333334</v>
      </c>
      <c r="G629" s="3"/>
      <c r="H629" s="3"/>
      <c r="K629" s="3"/>
      <c r="L629" s="3"/>
    </row>
    <row r="630" spans="1:12">
      <c r="A630" s="1">
        <v>627</v>
      </c>
      <c r="B630" s="2">
        <f t="shared" si="23"/>
        <v>10.45</v>
      </c>
      <c r="G630" s="3"/>
      <c r="H630" s="3"/>
      <c r="K630" s="3"/>
      <c r="L630" s="3"/>
    </row>
    <row r="631" spans="1:12">
      <c r="A631" s="1">
        <v>628</v>
      </c>
      <c r="B631" s="2">
        <f t="shared" si="23"/>
        <v>10.466666666666667</v>
      </c>
      <c r="G631" s="3"/>
      <c r="H631" s="3"/>
      <c r="K631" s="3"/>
      <c r="L631" s="3"/>
    </row>
    <row r="632" spans="1:12">
      <c r="A632" s="1">
        <v>629</v>
      </c>
      <c r="B632" s="2">
        <f t="shared" si="23"/>
        <v>10.483333333333333</v>
      </c>
      <c r="G632" s="3"/>
      <c r="H632" s="3"/>
      <c r="K632" s="3"/>
      <c r="L632" s="3"/>
    </row>
    <row r="633" spans="1:12">
      <c r="A633" s="1">
        <v>630</v>
      </c>
      <c r="B633" s="2">
        <f t="shared" si="23"/>
        <v>10.5</v>
      </c>
      <c r="G633" s="3"/>
      <c r="H633" s="3"/>
      <c r="K633" s="3"/>
      <c r="L633" s="3"/>
    </row>
    <row r="634" spans="1:12">
      <c r="A634" s="1">
        <v>631</v>
      </c>
      <c r="B634" s="2">
        <f t="shared" si="23"/>
        <v>10.516666666666667</v>
      </c>
      <c r="G634" s="3"/>
      <c r="H634" s="3"/>
      <c r="K634" s="3"/>
      <c r="L634" s="3"/>
    </row>
    <row r="635" spans="1:12">
      <c r="A635" s="1">
        <v>632</v>
      </c>
      <c r="B635" s="2">
        <f t="shared" si="23"/>
        <v>10.533333333333333</v>
      </c>
      <c r="G635" s="3"/>
      <c r="H635" s="3"/>
      <c r="K635" s="3"/>
      <c r="L635" s="3"/>
    </row>
    <row r="636" spans="1:12">
      <c r="A636" s="1">
        <v>633</v>
      </c>
      <c r="B636" s="2">
        <f t="shared" si="23"/>
        <v>10.55</v>
      </c>
      <c r="G636" s="3"/>
      <c r="H636" s="3"/>
      <c r="K636" s="3"/>
      <c r="L636" s="3"/>
    </row>
    <row r="637" spans="1:12">
      <c r="A637" s="1">
        <v>634</v>
      </c>
      <c r="B637" s="2">
        <f t="shared" si="23"/>
        <v>10.566666666666666</v>
      </c>
      <c r="G637" s="3"/>
      <c r="H637" s="3"/>
      <c r="K637" s="3"/>
      <c r="L637" s="3"/>
    </row>
    <row r="638" spans="1:12">
      <c r="A638" s="1">
        <v>635</v>
      </c>
      <c r="B638" s="2">
        <f t="shared" si="23"/>
        <v>10.583333333333334</v>
      </c>
      <c r="G638" s="3"/>
      <c r="H638" s="3"/>
      <c r="K638" s="3"/>
      <c r="L638" s="3"/>
    </row>
    <row r="639" spans="1:12">
      <c r="A639" s="1">
        <v>636</v>
      </c>
      <c r="B639" s="2">
        <f t="shared" si="23"/>
        <v>10.6</v>
      </c>
      <c r="G639" s="3"/>
      <c r="H639" s="3"/>
      <c r="K639" s="3"/>
      <c r="L639" s="3"/>
    </row>
    <row r="640" spans="1:12">
      <c r="A640" s="1">
        <v>637</v>
      </c>
      <c r="B640" s="2">
        <f t="shared" si="23"/>
        <v>10.616666666666667</v>
      </c>
      <c r="G640" s="3"/>
      <c r="H640" s="3"/>
      <c r="K640" s="3"/>
      <c r="L640" s="3"/>
    </row>
    <row r="641" spans="1:12">
      <c r="A641" s="1">
        <v>638</v>
      </c>
      <c r="B641" s="2">
        <f t="shared" si="23"/>
        <v>10.633333333333333</v>
      </c>
      <c r="G641" s="3"/>
      <c r="H641" s="3"/>
      <c r="K641" s="3"/>
      <c r="L641" s="3"/>
    </row>
    <row r="642" spans="1:12">
      <c r="A642" s="1">
        <v>639</v>
      </c>
      <c r="B642" s="2">
        <f t="shared" si="23"/>
        <v>10.65</v>
      </c>
      <c r="G642" s="3"/>
      <c r="H642" s="3"/>
      <c r="K642" s="3"/>
      <c r="L642" s="3"/>
    </row>
    <row r="643" spans="1:12">
      <c r="A643" s="1">
        <v>640</v>
      </c>
      <c r="B643" s="2">
        <f t="shared" ref="B643:B706" si="24">A643/60</f>
        <v>10.666666666666666</v>
      </c>
      <c r="G643" s="3"/>
      <c r="H643" s="3"/>
      <c r="K643" s="3"/>
      <c r="L643" s="3"/>
    </row>
    <row r="644" spans="1:12">
      <c r="A644" s="1">
        <v>641</v>
      </c>
      <c r="B644" s="2">
        <f t="shared" si="24"/>
        <v>10.683333333333334</v>
      </c>
      <c r="G644" s="3"/>
      <c r="H644" s="3"/>
      <c r="K644" s="3"/>
      <c r="L644" s="3"/>
    </row>
    <row r="645" spans="1:12">
      <c r="A645" s="1">
        <v>642</v>
      </c>
      <c r="B645" s="2">
        <f t="shared" si="24"/>
        <v>10.7</v>
      </c>
      <c r="G645" s="3"/>
      <c r="H645" s="3"/>
      <c r="K645" s="3"/>
      <c r="L645" s="3"/>
    </row>
    <row r="646" spans="1:12">
      <c r="A646" s="1">
        <v>643</v>
      </c>
      <c r="B646" s="2">
        <f t="shared" si="24"/>
        <v>10.716666666666667</v>
      </c>
      <c r="G646" s="3"/>
      <c r="H646" s="3"/>
      <c r="K646" s="3"/>
      <c r="L646" s="3"/>
    </row>
    <row r="647" spans="1:12">
      <c r="A647" s="1">
        <v>644</v>
      </c>
      <c r="B647" s="2">
        <f t="shared" si="24"/>
        <v>10.733333333333333</v>
      </c>
      <c r="G647" s="3"/>
      <c r="H647" s="3"/>
      <c r="K647" s="3"/>
      <c r="L647" s="3"/>
    </row>
    <row r="648" spans="1:12">
      <c r="A648" s="1">
        <v>645</v>
      </c>
      <c r="B648" s="2">
        <f t="shared" si="24"/>
        <v>10.75</v>
      </c>
      <c r="G648" s="3"/>
      <c r="H648" s="3"/>
      <c r="K648" s="3"/>
      <c r="L648" s="3"/>
    </row>
    <row r="649" spans="1:12">
      <c r="A649" s="1">
        <v>646</v>
      </c>
      <c r="B649" s="2">
        <f t="shared" si="24"/>
        <v>10.766666666666667</v>
      </c>
      <c r="G649" s="3"/>
      <c r="H649" s="3"/>
      <c r="K649" s="3"/>
      <c r="L649" s="3"/>
    </row>
    <row r="650" spans="1:12">
      <c r="A650" s="1">
        <v>647</v>
      </c>
      <c r="B650" s="2">
        <f t="shared" si="24"/>
        <v>10.783333333333333</v>
      </c>
      <c r="G650" s="3"/>
      <c r="H650" s="3"/>
      <c r="K650" s="3"/>
      <c r="L650" s="3"/>
    </row>
    <row r="651" spans="1:12">
      <c r="A651" s="1">
        <v>648</v>
      </c>
      <c r="B651" s="2">
        <f t="shared" si="24"/>
        <v>10.8</v>
      </c>
      <c r="G651" s="3"/>
      <c r="H651" s="3"/>
      <c r="K651" s="3"/>
      <c r="L651" s="3"/>
    </row>
    <row r="652" spans="1:12">
      <c r="A652" s="1">
        <v>649</v>
      </c>
      <c r="B652" s="2">
        <f t="shared" si="24"/>
        <v>10.816666666666666</v>
      </c>
      <c r="G652" s="3"/>
      <c r="H652" s="3"/>
      <c r="K652" s="3"/>
      <c r="L652" s="3"/>
    </row>
    <row r="653" spans="1:12">
      <c r="A653" s="1">
        <v>650</v>
      </c>
      <c r="B653" s="2">
        <f t="shared" si="24"/>
        <v>10.833333333333334</v>
      </c>
      <c r="G653" s="3"/>
      <c r="H653" s="3"/>
      <c r="K653" s="3"/>
      <c r="L653" s="3"/>
    </row>
    <row r="654" spans="1:12">
      <c r="A654" s="1">
        <v>651</v>
      </c>
      <c r="B654" s="2">
        <f t="shared" si="24"/>
        <v>10.85</v>
      </c>
      <c r="G654" s="3"/>
      <c r="H654" s="3"/>
      <c r="K654" s="3"/>
      <c r="L654" s="3"/>
    </row>
    <row r="655" spans="1:12">
      <c r="A655" s="1">
        <v>652</v>
      </c>
      <c r="B655" s="2">
        <f t="shared" si="24"/>
        <v>10.866666666666667</v>
      </c>
      <c r="G655" s="3"/>
      <c r="H655" s="3"/>
      <c r="K655" s="3"/>
      <c r="L655" s="3"/>
    </row>
    <row r="656" spans="1:12">
      <c r="A656" s="1">
        <v>653</v>
      </c>
      <c r="B656" s="2">
        <f t="shared" si="24"/>
        <v>10.883333333333333</v>
      </c>
      <c r="G656" s="3"/>
      <c r="H656" s="3"/>
      <c r="K656" s="3"/>
      <c r="L656" s="3"/>
    </row>
    <row r="657" spans="1:12">
      <c r="A657" s="1">
        <v>654</v>
      </c>
      <c r="B657" s="2">
        <f t="shared" si="24"/>
        <v>10.9</v>
      </c>
      <c r="G657" s="3"/>
      <c r="H657" s="3"/>
      <c r="K657" s="3"/>
      <c r="L657" s="3"/>
    </row>
    <row r="658" spans="1:12">
      <c r="A658" s="1">
        <v>655</v>
      </c>
      <c r="B658" s="2">
        <f t="shared" si="24"/>
        <v>10.916666666666666</v>
      </c>
      <c r="G658" s="3"/>
      <c r="H658" s="3"/>
      <c r="K658" s="3"/>
      <c r="L658" s="3"/>
    </row>
    <row r="659" spans="1:12">
      <c r="A659" s="1">
        <v>656</v>
      </c>
      <c r="B659" s="2">
        <f t="shared" si="24"/>
        <v>10.933333333333334</v>
      </c>
      <c r="G659" s="3"/>
      <c r="H659" s="3"/>
      <c r="K659" s="3"/>
      <c r="L659" s="3"/>
    </row>
    <row r="660" spans="1:12">
      <c r="A660" s="1">
        <v>657</v>
      </c>
      <c r="B660" s="2">
        <f t="shared" si="24"/>
        <v>10.95</v>
      </c>
      <c r="G660" s="3"/>
      <c r="H660" s="3"/>
      <c r="K660" s="3"/>
      <c r="L660" s="3"/>
    </row>
    <row r="661" spans="1:12">
      <c r="A661" s="1">
        <v>658</v>
      </c>
      <c r="B661" s="2">
        <f t="shared" si="24"/>
        <v>10.966666666666667</v>
      </c>
      <c r="G661" s="3"/>
      <c r="H661" s="3"/>
      <c r="K661" s="3"/>
      <c r="L661" s="3"/>
    </row>
    <row r="662" spans="1:12">
      <c r="A662" s="1">
        <v>659</v>
      </c>
      <c r="B662" s="2">
        <f t="shared" si="24"/>
        <v>10.983333333333333</v>
      </c>
      <c r="G662" s="3"/>
      <c r="H662" s="3"/>
      <c r="K662" s="3"/>
      <c r="L662" s="3"/>
    </row>
    <row r="663" spans="1:12">
      <c r="A663" s="1">
        <v>660</v>
      </c>
      <c r="B663" s="2">
        <f t="shared" si="24"/>
        <v>11</v>
      </c>
      <c r="G663" s="3"/>
      <c r="H663" s="3"/>
      <c r="K663" s="3"/>
      <c r="L663" s="3"/>
    </row>
    <row r="664" spans="1:12">
      <c r="A664" s="1">
        <v>661</v>
      </c>
      <c r="B664" s="2">
        <f t="shared" si="24"/>
        <v>11.016666666666667</v>
      </c>
      <c r="G664" s="3"/>
      <c r="H664" s="3"/>
      <c r="K664" s="3"/>
      <c r="L664" s="3"/>
    </row>
    <row r="665" spans="1:12">
      <c r="A665" s="1">
        <v>662</v>
      </c>
      <c r="B665" s="2">
        <f t="shared" si="24"/>
        <v>11.033333333333333</v>
      </c>
      <c r="G665" s="3"/>
      <c r="H665" s="3"/>
      <c r="K665" s="3"/>
      <c r="L665" s="3"/>
    </row>
    <row r="666" spans="1:12">
      <c r="A666" s="1">
        <v>663</v>
      </c>
      <c r="B666" s="2">
        <f t="shared" si="24"/>
        <v>11.05</v>
      </c>
      <c r="G666" s="3"/>
      <c r="H666" s="3"/>
      <c r="K666" s="3"/>
      <c r="L666" s="3"/>
    </row>
    <row r="667" spans="1:12">
      <c r="A667" s="1">
        <v>664</v>
      </c>
      <c r="B667" s="2">
        <f t="shared" si="24"/>
        <v>11.066666666666666</v>
      </c>
      <c r="G667" s="3"/>
      <c r="H667" s="3"/>
      <c r="K667" s="3"/>
      <c r="L667" s="3"/>
    </row>
    <row r="668" spans="1:12">
      <c r="A668" s="1">
        <v>665</v>
      </c>
      <c r="B668" s="2">
        <f t="shared" si="24"/>
        <v>11.083333333333334</v>
      </c>
      <c r="G668" s="3"/>
      <c r="H668" s="3"/>
      <c r="K668" s="3"/>
      <c r="L668" s="3"/>
    </row>
    <row r="669" spans="1:12">
      <c r="A669" s="1">
        <v>666</v>
      </c>
      <c r="B669" s="2">
        <f t="shared" si="24"/>
        <v>11.1</v>
      </c>
      <c r="G669" s="3"/>
      <c r="H669" s="3"/>
      <c r="K669" s="3"/>
      <c r="L669" s="3"/>
    </row>
    <row r="670" spans="1:12">
      <c r="A670" s="1">
        <v>667</v>
      </c>
      <c r="B670" s="2">
        <f t="shared" si="24"/>
        <v>11.116666666666667</v>
      </c>
      <c r="G670" s="3"/>
      <c r="H670" s="3"/>
      <c r="K670" s="3"/>
      <c r="L670" s="3"/>
    </row>
    <row r="671" spans="1:12">
      <c r="A671" s="1">
        <v>668</v>
      </c>
      <c r="B671" s="2">
        <f t="shared" si="24"/>
        <v>11.133333333333333</v>
      </c>
      <c r="G671" s="3"/>
      <c r="H671" s="3"/>
      <c r="K671" s="3"/>
      <c r="L671" s="3"/>
    </row>
    <row r="672" spans="1:12">
      <c r="A672" s="1">
        <v>669</v>
      </c>
      <c r="B672" s="2">
        <f t="shared" si="24"/>
        <v>11.15</v>
      </c>
      <c r="G672" s="3"/>
      <c r="H672" s="3"/>
      <c r="K672" s="3"/>
      <c r="L672" s="3"/>
    </row>
    <row r="673" spans="1:12">
      <c r="A673" s="1">
        <v>670</v>
      </c>
      <c r="B673" s="2">
        <f t="shared" si="24"/>
        <v>11.166666666666666</v>
      </c>
      <c r="G673" s="3"/>
      <c r="H673" s="3"/>
      <c r="K673" s="3"/>
      <c r="L673" s="3"/>
    </row>
    <row r="674" spans="1:12">
      <c r="A674" s="1">
        <v>671</v>
      </c>
      <c r="B674" s="2">
        <f t="shared" si="24"/>
        <v>11.183333333333334</v>
      </c>
      <c r="G674" s="3"/>
      <c r="H674" s="3"/>
      <c r="K674" s="3"/>
      <c r="L674" s="3"/>
    </row>
    <row r="675" spans="1:12">
      <c r="A675" s="1">
        <v>672</v>
      </c>
      <c r="B675" s="2">
        <f t="shared" si="24"/>
        <v>11.2</v>
      </c>
      <c r="G675" s="3"/>
      <c r="H675" s="3"/>
      <c r="K675" s="3"/>
      <c r="L675" s="3"/>
    </row>
    <row r="676" spans="1:12">
      <c r="A676" s="1">
        <v>673</v>
      </c>
      <c r="B676" s="2">
        <f t="shared" si="24"/>
        <v>11.216666666666667</v>
      </c>
      <c r="G676" s="3"/>
      <c r="H676" s="3"/>
      <c r="K676" s="3"/>
      <c r="L676" s="3"/>
    </row>
    <row r="677" spans="1:12">
      <c r="A677" s="1">
        <v>674</v>
      </c>
      <c r="B677" s="2">
        <f t="shared" si="24"/>
        <v>11.233333333333333</v>
      </c>
      <c r="G677" s="3"/>
      <c r="H677" s="3"/>
      <c r="K677" s="3"/>
      <c r="L677" s="3"/>
    </row>
    <row r="678" spans="1:12">
      <c r="A678" s="1">
        <v>675</v>
      </c>
      <c r="B678" s="2">
        <f t="shared" si="24"/>
        <v>11.25</v>
      </c>
      <c r="G678" s="3"/>
      <c r="H678" s="3"/>
      <c r="K678" s="3"/>
      <c r="L678" s="3"/>
    </row>
    <row r="679" spans="1:12">
      <c r="A679" s="1">
        <v>676</v>
      </c>
      <c r="B679" s="2">
        <f t="shared" si="24"/>
        <v>11.266666666666667</v>
      </c>
      <c r="G679" s="3"/>
      <c r="H679" s="3"/>
      <c r="K679" s="3"/>
      <c r="L679" s="3"/>
    </row>
    <row r="680" spans="1:12">
      <c r="A680" s="1">
        <v>677</v>
      </c>
      <c r="B680" s="2">
        <f t="shared" si="24"/>
        <v>11.283333333333333</v>
      </c>
      <c r="G680" s="3"/>
      <c r="H680" s="3"/>
      <c r="K680" s="3"/>
      <c r="L680" s="3"/>
    </row>
    <row r="681" spans="1:12">
      <c r="A681" s="1">
        <v>678</v>
      </c>
      <c r="B681" s="2">
        <f t="shared" si="24"/>
        <v>11.3</v>
      </c>
      <c r="G681" s="3"/>
      <c r="H681" s="3"/>
      <c r="K681" s="3"/>
      <c r="L681" s="3"/>
    </row>
    <row r="682" spans="1:12">
      <c r="A682" s="1">
        <v>679</v>
      </c>
      <c r="B682" s="2">
        <f t="shared" si="24"/>
        <v>11.316666666666666</v>
      </c>
      <c r="G682" s="3"/>
      <c r="H682" s="3"/>
      <c r="K682" s="3"/>
      <c r="L682" s="3"/>
    </row>
    <row r="683" spans="1:12">
      <c r="A683" s="1">
        <v>680</v>
      </c>
      <c r="B683" s="2">
        <f t="shared" si="24"/>
        <v>11.333333333333334</v>
      </c>
      <c r="G683" s="3"/>
      <c r="H683" s="3"/>
      <c r="K683" s="3"/>
      <c r="L683" s="3"/>
    </row>
    <row r="684" spans="1:12">
      <c r="A684" s="1">
        <v>681</v>
      </c>
      <c r="B684" s="2">
        <f t="shared" si="24"/>
        <v>11.35</v>
      </c>
      <c r="G684" s="3"/>
      <c r="H684" s="3"/>
      <c r="K684" s="3"/>
      <c r="L684" s="3"/>
    </row>
    <row r="685" spans="1:12">
      <c r="A685" s="1">
        <v>682</v>
      </c>
      <c r="B685" s="2">
        <f t="shared" si="24"/>
        <v>11.366666666666667</v>
      </c>
      <c r="G685" s="3"/>
      <c r="H685" s="3"/>
      <c r="K685" s="3"/>
      <c r="L685" s="3"/>
    </row>
    <row r="686" spans="1:12">
      <c r="A686" s="1">
        <v>683</v>
      </c>
      <c r="B686" s="2">
        <f t="shared" si="24"/>
        <v>11.383333333333333</v>
      </c>
      <c r="G686" s="3"/>
      <c r="H686" s="3"/>
      <c r="K686" s="3"/>
      <c r="L686" s="3"/>
    </row>
    <row r="687" spans="1:12">
      <c r="A687" s="1">
        <v>684</v>
      </c>
      <c r="B687" s="2">
        <f t="shared" si="24"/>
        <v>11.4</v>
      </c>
      <c r="G687" s="3"/>
      <c r="H687" s="3"/>
      <c r="K687" s="3"/>
      <c r="L687" s="3"/>
    </row>
    <row r="688" spans="1:12">
      <c r="A688" s="1">
        <v>685</v>
      </c>
      <c r="B688" s="2">
        <f t="shared" si="24"/>
        <v>11.416666666666666</v>
      </c>
      <c r="G688" s="3"/>
      <c r="H688" s="3"/>
      <c r="K688" s="3"/>
      <c r="L688" s="3"/>
    </row>
    <row r="689" spans="1:12">
      <c r="A689" s="1">
        <v>686</v>
      </c>
      <c r="B689" s="2">
        <f t="shared" si="24"/>
        <v>11.433333333333334</v>
      </c>
      <c r="G689" s="3"/>
      <c r="H689" s="3"/>
      <c r="K689" s="3"/>
      <c r="L689" s="3"/>
    </row>
    <row r="690" spans="1:12">
      <c r="A690" s="1">
        <v>687</v>
      </c>
      <c r="B690" s="2">
        <f t="shared" si="24"/>
        <v>11.45</v>
      </c>
      <c r="G690" s="3"/>
      <c r="H690" s="3"/>
      <c r="K690" s="3"/>
      <c r="L690" s="3"/>
    </row>
    <row r="691" spans="1:12">
      <c r="A691" s="1">
        <v>688</v>
      </c>
      <c r="B691" s="2">
        <f t="shared" si="24"/>
        <v>11.466666666666667</v>
      </c>
      <c r="G691" s="3"/>
      <c r="H691" s="3"/>
      <c r="K691" s="3"/>
      <c r="L691" s="3"/>
    </row>
    <row r="692" spans="1:12">
      <c r="A692" s="1">
        <v>689</v>
      </c>
      <c r="B692" s="2">
        <f t="shared" si="24"/>
        <v>11.483333333333333</v>
      </c>
      <c r="G692" s="3"/>
      <c r="H692" s="3"/>
      <c r="K692" s="3"/>
      <c r="L692" s="3"/>
    </row>
    <row r="693" spans="1:12">
      <c r="A693" s="1">
        <v>690</v>
      </c>
      <c r="B693" s="2">
        <f t="shared" si="24"/>
        <v>11.5</v>
      </c>
      <c r="G693" s="3"/>
      <c r="H693" s="3"/>
      <c r="K693" s="3"/>
      <c r="L693" s="3"/>
    </row>
    <row r="694" spans="1:12">
      <c r="A694" s="1">
        <v>691</v>
      </c>
      <c r="B694" s="2">
        <f t="shared" si="24"/>
        <v>11.516666666666667</v>
      </c>
      <c r="G694" s="3"/>
      <c r="H694" s="3"/>
      <c r="K694" s="3"/>
      <c r="L694" s="3"/>
    </row>
    <row r="695" spans="1:12">
      <c r="A695" s="1">
        <v>692</v>
      </c>
      <c r="B695" s="2">
        <f t="shared" si="24"/>
        <v>11.533333333333333</v>
      </c>
      <c r="G695" s="3"/>
      <c r="H695" s="3"/>
      <c r="K695" s="3"/>
      <c r="L695" s="3"/>
    </row>
    <row r="696" spans="1:12">
      <c r="A696" s="1">
        <v>693</v>
      </c>
      <c r="B696" s="2">
        <f t="shared" si="24"/>
        <v>11.55</v>
      </c>
      <c r="G696" s="3"/>
      <c r="H696" s="3"/>
      <c r="K696" s="3"/>
      <c r="L696" s="3"/>
    </row>
    <row r="697" spans="1:12">
      <c r="A697" s="1">
        <v>694</v>
      </c>
      <c r="B697" s="2">
        <f t="shared" si="24"/>
        <v>11.566666666666666</v>
      </c>
      <c r="G697" s="3"/>
      <c r="H697" s="3"/>
      <c r="K697" s="3"/>
      <c r="L697" s="3"/>
    </row>
    <row r="698" spans="1:12">
      <c r="A698" s="1">
        <v>695</v>
      </c>
      <c r="B698" s="2">
        <f t="shared" si="24"/>
        <v>11.583333333333334</v>
      </c>
      <c r="G698" s="3"/>
      <c r="H698" s="3"/>
      <c r="K698" s="3"/>
      <c r="L698" s="3"/>
    </row>
    <row r="699" spans="1:12">
      <c r="A699" s="1">
        <v>696</v>
      </c>
      <c r="B699" s="2">
        <f t="shared" si="24"/>
        <v>11.6</v>
      </c>
      <c r="G699" s="3"/>
      <c r="H699" s="3"/>
      <c r="K699" s="3"/>
      <c r="L699" s="3"/>
    </row>
    <row r="700" spans="1:12">
      <c r="A700" s="1">
        <v>697</v>
      </c>
      <c r="B700" s="2">
        <f t="shared" si="24"/>
        <v>11.616666666666667</v>
      </c>
      <c r="G700" s="3"/>
      <c r="H700" s="3"/>
      <c r="K700" s="3"/>
      <c r="L700" s="3"/>
    </row>
    <row r="701" spans="1:12">
      <c r="A701" s="1">
        <v>698</v>
      </c>
      <c r="B701" s="2">
        <f t="shared" si="24"/>
        <v>11.633333333333333</v>
      </c>
      <c r="G701" s="3"/>
      <c r="H701" s="3"/>
      <c r="K701" s="3"/>
      <c r="L701" s="3"/>
    </row>
    <row r="702" spans="1:12">
      <c r="A702" s="1">
        <v>699</v>
      </c>
      <c r="B702" s="2">
        <f t="shared" si="24"/>
        <v>11.65</v>
      </c>
      <c r="G702" s="3"/>
      <c r="H702" s="3"/>
      <c r="K702" s="3"/>
      <c r="L702" s="3"/>
    </row>
    <row r="703" spans="1:12">
      <c r="A703" s="1">
        <v>700</v>
      </c>
      <c r="B703" s="2">
        <f t="shared" si="24"/>
        <v>11.666666666666666</v>
      </c>
      <c r="G703" s="3"/>
      <c r="H703" s="3"/>
      <c r="K703" s="3"/>
      <c r="L703" s="3"/>
    </row>
    <row r="704" spans="1:12">
      <c r="A704" s="1">
        <v>701</v>
      </c>
      <c r="B704" s="2">
        <f t="shared" si="24"/>
        <v>11.683333333333334</v>
      </c>
      <c r="G704" s="3"/>
      <c r="H704" s="3"/>
      <c r="K704" s="3"/>
      <c r="L704" s="3"/>
    </row>
    <row r="705" spans="1:12">
      <c r="A705" s="1">
        <v>702</v>
      </c>
      <c r="B705" s="2">
        <f t="shared" si="24"/>
        <v>11.7</v>
      </c>
      <c r="G705" s="3"/>
      <c r="H705" s="3"/>
      <c r="K705" s="3"/>
      <c r="L705" s="3"/>
    </row>
    <row r="706" spans="1:12">
      <c r="A706" s="1">
        <v>703</v>
      </c>
      <c r="B706" s="2">
        <f t="shared" si="24"/>
        <v>11.716666666666667</v>
      </c>
      <c r="G706" s="3"/>
      <c r="H706" s="3"/>
      <c r="K706" s="3"/>
      <c r="L706" s="3"/>
    </row>
    <row r="707" spans="1:12">
      <c r="A707" s="1">
        <v>704</v>
      </c>
      <c r="B707" s="2">
        <f t="shared" ref="B707:B770" si="25">A707/60</f>
        <v>11.733333333333333</v>
      </c>
      <c r="G707" s="3"/>
      <c r="H707" s="3"/>
      <c r="K707" s="3"/>
      <c r="L707" s="3"/>
    </row>
    <row r="708" spans="1:12">
      <c r="A708" s="1">
        <v>705</v>
      </c>
      <c r="B708" s="2">
        <f t="shared" si="25"/>
        <v>11.75</v>
      </c>
      <c r="G708" s="3"/>
      <c r="H708" s="3"/>
      <c r="K708" s="3"/>
      <c r="L708" s="3"/>
    </row>
    <row r="709" spans="1:12">
      <c r="A709" s="1">
        <v>706</v>
      </c>
      <c r="B709" s="2">
        <f t="shared" si="25"/>
        <v>11.766666666666667</v>
      </c>
      <c r="G709" s="3"/>
      <c r="H709" s="3"/>
      <c r="K709" s="3"/>
      <c r="L709" s="3"/>
    </row>
    <row r="710" spans="1:12">
      <c r="A710" s="1">
        <v>707</v>
      </c>
      <c r="B710" s="2">
        <f t="shared" si="25"/>
        <v>11.783333333333333</v>
      </c>
      <c r="G710" s="3"/>
      <c r="H710" s="3"/>
      <c r="K710" s="3"/>
      <c r="L710" s="3"/>
    </row>
    <row r="711" spans="1:12">
      <c r="A711" s="1">
        <v>708</v>
      </c>
      <c r="B711" s="2">
        <f t="shared" si="25"/>
        <v>11.8</v>
      </c>
      <c r="G711" s="3"/>
      <c r="H711" s="3"/>
      <c r="K711" s="3"/>
      <c r="L711" s="3"/>
    </row>
    <row r="712" spans="1:12">
      <c r="A712" s="1">
        <v>709</v>
      </c>
      <c r="B712" s="2">
        <f t="shared" si="25"/>
        <v>11.816666666666666</v>
      </c>
      <c r="G712" s="3"/>
      <c r="H712" s="3"/>
      <c r="K712" s="3"/>
      <c r="L712" s="3"/>
    </row>
    <row r="713" spans="1:12">
      <c r="A713" s="1">
        <v>710</v>
      </c>
      <c r="B713" s="2">
        <f t="shared" si="25"/>
        <v>11.833333333333334</v>
      </c>
      <c r="G713" s="3"/>
      <c r="H713" s="3"/>
      <c r="K713" s="3"/>
      <c r="L713" s="3"/>
    </row>
    <row r="714" spans="1:12">
      <c r="A714" s="1">
        <v>711</v>
      </c>
      <c r="B714" s="2">
        <f t="shared" si="25"/>
        <v>11.85</v>
      </c>
      <c r="G714" s="3"/>
      <c r="H714" s="3"/>
      <c r="K714" s="3"/>
      <c r="L714" s="3"/>
    </row>
    <row r="715" spans="1:12">
      <c r="A715" s="1">
        <v>712</v>
      </c>
      <c r="B715" s="2">
        <f t="shared" si="25"/>
        <v>11.866666666666667</v>
      </c>
      <c r="G715" s="3"/>
      <c r="H715" s="3"/>
      <c r="K715" s="3"/>
      <c r="L715" s="3"/>
    </row>
    <row r="716" spans="1:12">
      <c r="A716" s="1">
        <v>713</v>
      </c>
      <c r="B716" s="2">
        <f t="shared" si="25"/>
        <v>11.883333333333333</v>
      </c>
      <c r="G716" s="3"/>
      <c r="H716" s="3"/>
      <c r="K716" s="3"/>
      <c r="L716" s="3"/>
    </row>
    <row r="717" spans="1:12">
      <c r="A717" s="1">
        <v>714</v>
      </c>
      <c r="B717" s="2">
        <f t="shared" si="25"/>
        <v>11.9</v>
      </c>
      <c r="G717" s="3"/>
      <c r="H717" s="3"/>
      <c r="K717" s="3"/>
      <c r="L717" s="3"/>
    </row>
    <row r="718" spans="1:12">
      <c r="A718" s="1">
        <v>715</v>
      </c>
      <c r="B718" s="2">
        <f t="shared" si="25"/>
        <v>11.916666666666666</v>
      </c>
      <c r="G718" s="3"/>
      <c r="H718" s="3"/>
      <c r="K718" s="3"/>
      <c r="L718" s="3"/>
    </row>
    <row r="719" spans="1:12">
      <c r="A719" s="1">
        <v>716</v>
      </c>
      <c r="B719" s="2">
        <f t="shared" si="25"/>
        <v>11.933333333333334</v>
      </c>
      <c r="G719" s="3"/>
      <c r="H719" s="3"/>
      <c r="K719" s="3"/>
      <c r="L719" s="3"/>
    </row>
    <row r="720" spans="1:12">
      <c r="A720" s="1">
        <v>717</v>
      </c>
      <c r="B720" s="2">
        <f t="shared" si="25"/>
        <v>11.95</v>
      </c>
      <c r="G720" s="3"/>
      <c r="H720" s="3"/>
      <c r="K720" s="3"/>
      <c r="L720" s="3"/>
    </row>
    <row r="721" spans="1:12">
      <c r="A721" s="1">
        <v>718</v>
      </c>
      <c r="B721" s="2">
        <f t="shared" si="25"/>
        <v>11.966666666666667</v>
      </c>
      <c r="G721" s="3"/>
      <c r="H721" s="3"/>
      <c r="K721" s="3"/>
      <c r="L721" s="3"/>
    </row>
    <row r="722" spans="1:12">
      <c r="A722" s="1">
        <v>719</v>
      </c>
      <c r="B722" s="2">
        <f t="shared" si="25"/>
        <v>11.983333333333333</v>
      </c>
      <c r="G722" s="3"/>
      <c r="H722" s="3"/>
      <c r="K722" s="3"/>
      <c r="L722" s="3"/>
    </row>
    <row r="723" spans="1:12">
      <c r="A723" s="1">
        <v>720</v>
      </c>
      <c r="B723" s="2">
        <f t="shared" si="25"/>
        <v>12</v>
      </c>
      <c r="G723" s="3"/>
      <c r="H723" s="3"/>
      <c r="K723" s="3"/>
      <c r="L723" s="3"/>
    </row>
    <row r="724" spans="1:12">
      <c r="A724" s="1">
        <v>721</v>
      </c>
      <c r="B724" s="2">
        <f t="shared" si="25"/>
        <v>12.016666666666667</v>
      </c>
      <c r="G724" s="3"/>
      <c r="H724" s="3"/>
      <c r="K724" s="3"/>
      <c r="L724" s="3"/>
    </row>
    <row r="725" spans="1:12">
      <c r="A725" s="1">
        <v>722</v>
      </c>
      <c r="B725" s="2">
        <f t="shared" si="25"/>
        <v>12.033333333333333</v>
      </c>
      <c r="G725" s="3"/>
      <c r="H725" s="3"/>
      <c r="K725" s="3"/>
      <c r="L725" s="3"/>
    </row>
    <row r="726" spans="1:12">
      <c r="A726" s="1">
        <v>723</v>
      </c>
      <c r="B726" s="2">
        <f t="shared" si="25"/>
        <v>12.05</v>
      </c>
      <c r="G726" s="3"/>
      <c r="H726" s="3"/>
      <c r="K726" s="3"/>
      <c r="L726" s="3"/>
    </row>
    <row r="727" spans="1:12">
      <c r="A727" s="1">
        <v>724</v>
      </c>
      <c r="B727" s="2">
        <f t="shared" si="25"/>
        <v>12.066666666666666</v>
      </c>
      <c r="G727" s="3"/>
      <c r="H727" s="3"/>
      <c r="K727" s="3"/>
      <c r="L727" s="3"/>
    </row>
    <row r="728" spans="1:12">
      <c r="A728" s="1">
        <v>725</v>
      </c>
      <c r="B728" s="2">
        <f t="shared" si="25"/>
        <v>12.083333333333334</v>
      </c>
      <c r="G728" s="3"/>
      <c r="H728" s="3"/>
      <c r="K728" s="3"/>
      <c r="L728" s="3"/>
    </row>
    <row r="729" spans="1:12">
      <c r="A729" s="1">
        <v>726</v>
      </c>
      <c r="B729" s="2">
        <f t="shared" si="25"/>
        <v>12.1</v>
      </c>
      <c r="G729" s="3"/>
      <c r="H729" s="3"/>
      <c r="K729" s="3"/>
      <c r="L729" s="3"/>
    </row>
    <row r="730" spans="1:12">
      <c r="A730" s="1">
        <v>727</v>
      </c>
      <c r="B730" s="2">
        <f t="shared" si="25"/>
        <v>12.116666666666667</v>
      </c>
      <c r="G730" s="3"/>
      <c r="H730" s="3"/>
      <c r="K730" s="3"/>
      <c r="L730" s="3"/>
    </row>
    <row r="731" spans="1:12">
      <c r="A731" s="1">
        <v>728</v>
      </c>
      <c r="B731" s="2">
        <f t="shared" si="25"/>
        <v>12.133333333333333</v>
      </c>
      <c r="G731" s="3"/>
      <c r="H731" s="3"/>
      <c r="K731" s="3"/>
      <c r="L731" s="3"/>
    </row>
    <row r="732" spans="1:12">
      <c r="A732" s="1">
        <v>729</v>
      </c>
      <c r="B732" s="2">
        <f t="shared" si="25"/>
        <v>12.15</v>
      </c>
      <c r="G732" s="3"/>
      <c r="H732" s="3"/>
      <c r="K732" s="3"/>
      <c r="L732" s="3"/>
    </row>
    <row r="733" spans="1:12">
      <c r="A733" s="1">
        <v>730</v>
      </c>
      <c r="B733" s="2">
        <f t="shared" si="25"/>
        <v>12.166666666666666</v>
      </c>
      <c r="G733" s="3"/>
      <c r="H733" s="3"/>
      <c r="K733" s="3"/>
      <c r="L733" s="3"/>
    </row>
    <row r="734" spans="1:12">
      <c r="A734" s="1">
        <v>731</v>
      </c>
      <c r="B734" s="2">
        <f t="shared" si="25"/>
        <v>12.183333333333334</v>
      </c>
      <c r="G734" s="3"/>
      <c r="H734" s="3"/>
      <c r="K734" s="3"/>
      <c r="L734" s="3"/>
    </row>
    <row r="735" spans="1:12">
      <c r="A735" s="1">
        <v>732</v>
      </c>
      <c r="B735" s="2">
        <f t="shared" si="25"/>
        <v>12.2</v>
      </c>
      <c r="G735" s="3"/>
      <c r="H735" s="3"/>
      <c r="K735" s="3"/>
      <c r="L735" s="3"/>
    </row>
    <row r="736" spans="1:12">
      <c r="A736" s="1">
        <v>733</v>
      </c>
      <c r="B736" s="2">
        <f t="shared" si="25"/>
        <v>12.216666666666667</v>
      </c>
      <c r="G736" s="3"/>
      <c r="H736" s="3"/>
      <c r="K736" s="3"/>
      <c r="L736" s="3"/>
    </row>
    <row r="737" spans="1:12">
      <c r="A737" s="1">
        <v>734</v>
      </c>
      <c r="B737" s="2">
        <f t="shared" si="25"/>
        <v>12.233333333333333</v>
      </c>
      <c r="G737" s="3"/>
      <c r="H737" s="3"/>
      <c r="K737" s="3"/>
      <c r="L737" s="3"/>
    </row>
    <row r="738" spans="1:12">
      <c r="A738" s="1">
        <v>735</v>
      </c>
      <c r="B738" s="2">
        <f t="shared" si="25"/>
        <v>12.25</v>
      </c>
      <c r="G738" s="3"/>
      <c r="H738" s="3"/>
      <c r="K738" s="3"/>
      <c r="L738" s="3"/>
    </row>
    <row r="739" spans="1:12">
      <c r="A739" s="1">
        <v>736</v>
      </c>
      <c r="B739" s="2">
        <f t="shared" si="25"/>
        <v>12.266666666666667</v>
      </c>
      <c r="G739" s="3"/>
      <c r="H739" s="3"/>
      <c r="K739" s="3"/>
      <c r="L739" s="3"/>
    </row>
    <row r="740" spans="1:12">
      <c r="A740" s="1">
        <v>737</v>
      </c>
      <c r="B740" s="2">
        <f t="shared" si="25"/>
        <v>12.283333333333333</v>
      </c>
      <c r="G740" s="3"/>
      <c r="H740" s="3"/>
      <c r="K740" s="3"/>
      <c r="L740" s="3"/>
    </row>
    <row r="741" spans="1:12">
      <c r="A741" s="1">
        <v>738</v>
      </c>
      <c r="B741" s="2">
        <f t="shared" si="25"/>
        <v>12.3</v>
      </c>
      <c r="G741" s="3"/>
      <c r="H741" s="3"/>
      <c r="K741" s="3"/>
      <c r="L741" s="3"/>
    </row>
    <row r="742" spans="1:12">
      <c r="A742" s="1">
        <v>739</v>
      </c>
      <c r="B742" s="2">
        <f t="shared" si="25"/>
        <v>12.316666666666666</v>
      </c>
      <c r="G742" s="3"/>
      <c r="H742" s="3"/>
      <c r="K742" s="3"/>
      <c r="L742" s="3"/>
    </row>
    <row r="743" spans="1:12">
      <c r="A743" s="1">
        <v>740</v>
      </c>
      <c r="B743" s="2">
        <f t="shared" si="25"/>
        <v>12.333333333333334</v>
      </c>
      <c r="G743" s="3"/>
      <c r="H743" s="3"/>
      <c r="K743" s="3"/>
      <c r="L743" s="3"/>
    </row>
    <row r="744" spans="1:12">
      <c r="A744" s="1">
        <v>741</v>
      </c>
      <c r="B744" s="2">
        <f t="shared" si="25"/>
        <v>12.35</v>
      </c>
      <c r="G744" s="3"/>
      <c r="H744" s="3"/>
      <c r="K744" s="3"/>
      <c r="L744" s="3"/>
    </row>
    <row r="745" spans="1:12">
      <c r="A745" s="1">
        <v>742</v>
      </c>
      <c r="B745" s="2">
        <f t="shared" si="25"/>
        <v>12.366666666666667</v>
      </c>
      <c r="G745" s="3"/>
      <c r="H745" s="3"/>
      <c r="K745" s="3"/>
      <c r="L745" s="3"/>
    </row>
    <row r="746" spans="1:12">
      <c r="A746" s="1">
        <v>743</v>
      </c>
      <c r="B746" s="2">
        <f t="shared" si="25"/>
        <v>12.383333333333333</v>
      </c>
      <c r="G746" s="3"/>
      <c r="H746" s="3"/>
      <c r="K746" s="3"/>
      <c r="L746" s="3"/>
    </row>
    <row r="747" spans="1:12">
      <c r="A747" s="1">
        <v>744</v>
      </c>
      <c r="B747" s="2">
        <f t="shared" si="25"/>
        <v>12.4</v>
      </c>
      <c r="G747" s="3"/>
      <c r="H747" s="3"/>
      <c r="K747" s="3"/>
      <c r="L747" s="3"/>
    </row>
    <row r="748" spans="1:12">
      <c r="A748" s="1">
        <v>745</v>
      </c>
      <c r="B748" s="2">
        <f t="shared" si="25"/>
        <v>12.416666666666666</v>
      </c>
      <c r="G748" s="3"/>
      <c r="H748" s="3"/>
      <c r="K748" s="3"/>
      <c r="L748" s="3"/>
    </row>
    <row r="749" spans="1:12">
      <c r="A749" s="1">
        <v>746</v>
      </c>
      <c r="B749" s="2">
        <f t="shared" si="25"/>
        <v>12.433333333333334</v>
      </c>
      <c r="G749" s="3"/>
      <c r="H749" s="3"/>
      <c r="K749" s="3"/>
      <c r="L749" s="3"/>
    </row>
    <row r="750" spans="1:12">
      <c r="A750" s="1">
        <v>747</v>
      </c>
      <c r="B750" s="2">
        <f t="shared" si="25"/>
        <v>12.45</v>
      </c>
      <c r="G750" s="3"/>
      <c r="H750" s="3"/>
      <c r="K750" s="3"/>
      <c r="L750" s="3"/>
    </row>
    <row r="751" spans="1:12">
      <c r="A751" s="1">
        <v>748</v>
      </c>
      <c r="B751" s="2">
        <f t="shared" si="25"/>
        <v>12.466666666666667</v>
      </c>
      <c r="G751" s="3"/>
      <c r="H751" s="3"/>
      <c r="K751" s="3"/>
      <c r="L751" s="3"/>
    </row>
    <row r="752" spans="1:12">
      <c r="A752" s="1">
        <v>749</v>
      </c>
      <c r="B752" s="2">
        <f t="shared" si="25"/>
        <v>12.483333333333333</v>
      </c>
      <c r="G752" s="3"/>
      <c r="H752" s="3"/>
      <c r="K752" s="3"/>
      <c r="L752" s="3"/>
    </row>
    <row r="753" spans="1:12">
      <c r="A753" s="1">
        <v>750</v>
      </c>
      <c r="B753" s="2">
        <f t="shared" si="25"/>
        <v>12.5</v>
      </c>
      <c r="G753" s="3"/>
      <c r="H753" s="3"/>
      <c r="K753" s="3"/>
      <c r="L753" s="3"/>
    </row>
    <row r="754" spans="1:12">
      <c r="A754" s="1">
        <v>751</v>
      </c>
      <c r="B754" s="2">
        <f t="shared" si="25"/>
        <v>12.516666666666667</v>
      </c>
      <c r="G754" s="3"/>
      <c r="H754" s="3"/>
      <c r="K754" s="3"/>
      <c r="L754" s="3"/>
    </row>
    <row r="755" spans="1:12">
      <c r="A755" s="1">
        <v>752</v>
      </c>
      <c r="B755" s="2">
        <f t="shared" si="25"/>
        <v>12.533333333333333</v>
      </c>
      <c r="G755" s="3"/>
      <c r="H755" s="3"/>
      <c r="K755" s="3"/>
      <c r="L755" s="3"/>
    </row>
    <row r="756" spans="1:12">
      <c r="A756" s="1">
        <v>753</v>
      </c>
      <c r="B756" s="2">
        <f t="shared" si="25"/>
        <v>12.55</v>
      </c>
      <c r="G756" s="3"/>
      <c r="H756" s="3"/>
      <c r="K756" s="3"/>
      <c r="L756" s="3"/>
    </row>
    <row r="757" spans="1:12">
      <c r="A757" s="1">
        <v>754</v>
      </c>
      <c r="B757" s="2">
        <f t="shared" si="25"/>
        <v>12.566666666666666</v>
      </c>
      <c r="G757" s="3"/>
      <c r="H757" s="3"/>
      <c r="K757" s="3"/>
      <c r="L757" s="3"/>
    </row>
    <row r="758" spans="1:12">
      <c r="A758" s="1">
        <v>755</v>
      </c>
      <c r="B758" s="2">
        <f t="shared" si="25"/>
        <v>12.583333333333334</v>
      </c>
      <c r="G758" s="3"/>
      <c r="H758" s="3"/>
      <c r="K758" s="3"/>
      <c r="L758" s="3"/>
    </row>
    <row r="759" spans="1:12">
      <c r="A759" s="1">
        <v>756</v>
      </c>
      <c r="B759" s="2">
        <f t="shared" si="25"/>
        <v>12.6</v>
      </c>
      <c r="G759" s="3"/>
      <c r="H759" s="3"/>
      <c r="K759" s="3"/>
      <c r="L759" s="3"/>
    </row>
    <row r="760" spans="1:12">
      <c r="A760" s="1">
        <v>757</v>
      </c>
      <c r="B760" s="2">
        <f t="shared" si="25"/>
        <v>12.616666666666667</v>
      </c>
      <c r="G760" s="3"/>
      <c r="H760" s="3"/>
      <c r="K760" s="3"/>
      <c r="L760" s="3"/>
    </row>
    <row r="761" spans="1:12">
      <c r="A761" s="1">
        <v>758</v>
      </c>
      <c r="B761" s="2">
        <f t="shared" si="25"/>
        <v>12.633333333333333</v>
      </c>
      <c r="G761" s="3"/>
      <c r="H761" s="3"/>
      <c r="K761" s="3"/>
      <c r="L761" s="3"/>
    </row>
    <row r="762" spans="1:12">
      <c r="A762" s="1">
        <v>759</v>
      </c>
      <c r="B762" s="2">
        <f t="shared" si="25"/>
        <v>12.65</v>
      </c>
      <c r="G762" s="3"/>
      <c r="H762" s="3"/>
      <c r="K762" s="3"/>
      <c r="L762" s="3"/>
    </row>
    <row r="763" spans="1:12">
      <c r="A763" s="1">
        <v>760</v>
      </c>
      <c r="B763" s="2">
        <f t="shared" si="25"/>
        <v>12.666666666666666</v>
      </c>
      <c r="G763" s="3"/>
      <c r="H763" s="3"/>
      <c r="K763" s="3"/>
      <c r="L763" s="3"/>
    </row>
    <row r="764" spans="1:12">
      <c r="A764" s="1">
        <v>761</v>
      </c>
      <c r="B764" s="2">
        <f t="shared" si="25"/>
        <v>12.683333333333334</v>
      </c>
      <c r="G764" s="3"/>
      <c r="H764" s="3"/>
      <c r="K764" s="3"/>
      <c r="L764" s="3"/>
    </row>
    <row r="765" spans="1:12">
      <c r="A765" s="1">
        <v>762</v>
      </c>
      <c r="B765" s="2">
        <f t="shared" si="25"/>
        <v>12.7</v>
      </c>
      <c r="G765" s="3"/>
      <c r="H765" s="3"/>
      <c r="K765" s="3"/>
      <c r="L765" s="3"/>
    </row>
    <row r="766" spans="1:12">
      <c r="A766" s="1">
        <v>763</v>
      </c>
      <c r="B766" s="2">
        <f t="shared" si="25"/>
        <v>12.716666666666667</v>
      </c>
      <c r="G766" s="3"/>
      <c r="H766" s="3"/>
      <c r="K766" s="3"/>
      <c r="L766" s="3"/>
    </row>
    <row r="767" spans="1:12">
      <c r="A767" s="1">
        <v>764</v>
      </c>
      <c r="B767" s="2">
        <f t="shared" si="25"/>
        <v>12.733333333333333</v>
      </c>
      <c r="G767" s="3"/>
      <c r="H767" s="3"/>
      <c r="K767" s="3"/>
      <c r="L767" s="3"/>
    </row>
    <row r="768" spans="1:12">
      <c r="A768" s="1">
        <v>765</v>
      </c>
      <c r="B768" s="2">
        <f t="shared" si="25"/>
        <v>12.75</v>
      </c>
      <c r="G768" s="3"/>
      <c r="H768" s="3"/>
      <c r="K768" s="3"/>
      <c r="L768" s="3"/>
    </row>
    <row r="769" spans="1:12">
      <c r="A769" s="1">
        <v>766</v>
      </c>
      <c r="B769" s="2">
        <f t="shared" si="25"/>
        <v>12.766666666666667</v>
      </c>
      <c r="G769" s="3"/>
      <c r="H769" s="3"/>
      <c r="K769" s="3"/>
      <c r="L769" s="3"/>
    </row>
    <row r="770" spans="1:12">
      <c r="A770" s="1">
        <v>767</v>
      </c>
      <c r="B770" s="2">
        <f t="shared" si="25"/>
        <v>12.783333333333333</v>
      </c>
      <c r="G770" s="3"/>
      <c r="H770" s="3"/>
      <c r="K770" s="3"/>
      <c r="L770" s="3"/>
    </row>
    <row r="771" spans="1:12">
      <c r="A771" s="1">
        <v>768</v>
      </c>
      <c r="B771" s="2">
        <f t="shared" ref="B771:B834" si="26">A771/60</f>
        <v>12.8</v>
      </c>
      <c r="G771" s="3"/>
      <c r="H771" s="3"/>
      <c r="K771" s="3"/>
      <c r="L771" s="3"/>
    </row>
    <row r="772" spans="1:12">
      <c r="A772" s="1">
        <v>769</v>
      </c>
      <c r="B772" s="2">
        <f t="shared" si="26"/>
        <v>12.816666666666666</v>
      </c>
      <c r="G772" s="3"/>
      <c r="H772" s="3"/>
      <c r="K772" s="3"/>
      <c r="L772" s="3"/>
    </row>
    <row r="773" spans="1:12">
      <c r="A773" s="1">
        <v>770</v>
      </c>
      <c r="B773" s="2">
        <f t="shared" si="26"/>
        <v>12.833333333333334</v>
      </c>
      <c r="G773" s="3"/>
      <c r="H773" s="3"/>
      <c r="K773" s="3"/>
      <c r="L773" s="3"/>
    </row>
    <row r="774" spans="1:12">
      <c r="A774" s="1">
        <v>771</v>
      </c>
      <c r="B774" s="2">
        <f t="shared" si="26"/>
        <v>12.85</v>
      </c>
      <c r="G774" s="3"/>
      <c r="H774" s="3"/>
      <c r="K774" s="3"/>
      <c r="L774" s="3"/>
    </row>
    <row r="775" spans="1:12">
      <c r="A775" s="1">
        <v>772</v>
      </c>
      <c r="B775" s="2">
        <f t="shared" si="26"/>
        <v>12.866666666666667</v>
      </c>
      <c r="G775" s="3"/>
      <c r="H775" s="3"/>
      <c r="K775" s="3"/>
      <c r="L775" s="3"/>
    </row>
    <row r="776" spans="1:12">
      <c r="A776" s="1">
        <v>773</v>
      </c>
      <c r="B776" s="2">
        <f t="shared" si="26"/>
        <v>12.883333333333333</v>
      </c>
      <c r="G776" s="3"/>
      <c r="H776" s="3"/>
      <c r="K776" s="3"/>
      <c r="L776" s="3"/>
    </row>
    <row r="777" spans="1:12">
      <c r="A777" s="1">
        <v>774</v>
      </c>
      <c r="B777" s="2">
        <f t="shared" si="26"/>
        <v>12.9</v>
      </c>
      <c r="G777" s="3"/>
      <c r="H777" s="3"/>
      <c r="K777" s="3"/>
      <c r="L777" s="3"/>
    </row>
    <row r="778" spans="1:12">
      <c r="A778" s="1">
        <v>775</v>
      </c>
      <c r="B778" s="2">
        <f t="shared" si="26"/>
        <v>12.916666666666666</v>
      </c>
      <c r="G778" s="3"/>
      <c r="H778" s="3"/>
      <c r="K778" s="3"/>
      <c r="L778" s="3"/>
    </row>
    <row r="779" spans="1:12">
      <c r="A779" s="1">
        <v>776</v>
      </c>
      <c r="B779" s="2">
        <f t="shared" si="26"/>
        <v>12.933333333333334</v>
      </c>
      <c r="G779" s="3"/>
      <c r="H779" s="3"/>
      <c r="K779" s="3"/>
      <c r="L779" s="3"/>
    </row>
    <row r="780" spans="1:12">
      <c r="A780" s="1">
        <v>777</v>
      </c>
      <c r="B780" s="2">
        <f t="shared" si="26"/>
        <v>12.95</v>
      </c>
      <c r="G780" s="3"/>
      <c r="H780" s="3"/>
      <c r="K780" s="3"/>
      <c r="L780" s="3"/>
    </row>
    <row r="781" spans="1:12">
      <c r="A781" s="1">
        <v>778</v>
      </c>
      <c r="B781" s="2">
        <f t="shared" si="26"/>
        <v>12.966666666666667</v>
      </c>
      <c r="G781" s="3"/>
      <c r="H781" s="3"/>
      <c r="K781" s="3"/>
      <c r="L781" s="3"/>
    </row>
    <row r="782" spans="1:12">
      <c r="A782" s="1">
        <v>779</v>
      </c>
      <c r="B782" s="2">
        <f t="shared" si="26"/>
        <v>12.983333333333333</v>
      </c>
      <c r="G782" s="3"/>
      <c r="H782" s="3"/>
      <c r="K782" s="3"/>
      <c r="L782" s="3"/>
    </row>
    <row r="783" spans="1:12">
      <c r="A783" s="1">
        <v>780</v>
      </c>
      <c r="B783" s="2">
        <f t="shared" si="26"/>
        <v>13</v>
      </c>
      <c r="G783" s="3"/>
      <c r="H783" s="3"/>
      <c r="K783" s="3"/>
      <c r="L783" s="3"/>
    </row>
    <row r="784" spans="1:12">
      <c r="A784" s="1">
        <v>781</v>
      </c>
      <c r="B784" s="2">
        <f t="shared" si="26"/>
        <v>13.016666666666667</v>
      </c>
      <c r="G784" s="3"/>
      <c r="H784" s="3"/>
      <c r="K784" s="3"/>
      <c r="L784" s="3"/>
    </row>
    <row r="785" spans="1:12">
      <c r="A785" s="1">
        <v>782</v>
      </c>
      <c r="B785" s="2">
        <f t="shared" si="26"/>
        <v>13.033333333333333</v>
      </c>
      <c r="G785" s="3"/>
      <c r="H785" s="3"/>
      <c r="K785" s="3"/>
      <c r="L785" s="3"/>
    </row>
    <row r="786" spans="1:12">
      <c r="A786" s="1">
        <v>783</v>
      </c>
      <c r="B786" s="2">
        <f t="shared" si="26"/>
        <v>13.05</v>
      </c>
      <c r="G786" s="3"/>
      <c r="H786" s="3"/>
      <c r="K786" s="3"/>
      <c r="L786" s="3"/>
    </row>
    <row r="787" spans="1:12">
      <c r="A787" s="1">
        <v>784</v>
      </c>
      <c r="B787" s="2">
        <f t="shared" si="26"/>
        <v>13.066666666666666</v>
      </c>
      <c r="G787" s="3"/>
      <c r="H787" s="3"/>
      <c r="K787" s="3"/>
      <c r="L787" s="3"/>
    </row>
    <row r="788" spans="1:12">
      <c r="A788" s="1">
        <v>785</v>
      </c>
      <c r="B788" s="2">
        <f t="shared" si="26"/>
        <v>13.083333333333334</v>
      </c>
      <c r="G788" s="3"/>
      <c r="H788" s="3"/>
      <c r="K788" s="3"/>
      <c r="L788" s="3"/>
    </row>
    <row r="789" spans="1:12">
      <c r="A789" s="1">
        <v>786</v>
      </c>
      <c r="B789" s="2">
        <f t="shared" si="26"/>
        <v>13.1</v>
      </c>
      <c r="G789" s="3"/>
      <c r="H789" s="3"/>
      <c r="K789" s="3"/>
      <c r="L789" s="3"/>
    </row>
    <row r="790" spans="1:12">
      <c r="A790" s="1">
        <v>787</v>
      </c>
      <c r="B790" s="2">
        <f t="shared" si="26"/>
        <v>13.116666666666667</v>
      </c>
      <c r="G790" s="3"/>
      <c r="H790" s="3"/>
      <c r="K790" s="3"/>
      <c r="L790" s="3"/>
    </row>
    <row r="791" spans="1:12">
      <c r="A791" s="1">
        <v>788</v>
      </c>
      <c r="B791" s="2">
        <f t="shared" si="26"/>
        <v>13.133333333333333</v>
      </c>
      <c r="G791" s="3"/>
      <c r="H791" s="3"/>
      <c r="K791" s="3"/>
      <c r="L791" s="3"/>
    </row>
    <row r="792" spans="1:12">
      <c r="A792" s="1">
        <v>789</v>
      </c>
      <c r="B792" s="2">
        <f t="shared" si="26"/>
        <v>13.15</v>
      </c>
      <c r="G792" s="3"/>
      <c r="H792" s="3"/>
      <c r="K792" s="3"/>
      <c r="L792" s="3"/>
    </row>
    <row r="793" spans="1:12">
      <c r="A793" s="1">
        <v>790</v>
      </c>
      <c r="B793" s="2">
        <f t="shared" si="26"/>
        <v>13.166666666666666</v>
      </c>
      <c r="G793" s="3"/>
      <c r="H793" s="3"/>
      <c r="K793" s="3"/>
      <c r="L793" s="3"/>
    </row>
    <row r="794" spans="1:12">
      <c r="A794" s="1">
        <v>791</v>
      </c>
      <c r="B794" s="2">
        <f t="shared" si="26"/>
        <v>13.183333333333334</v>
      </c>
      <c r="G794" s="3"/>
      <c r="H794" s="3"/>
      <c r="K794" s="3"/>
      <c r="L794" s="3"/>
    </row>
    <row r="795" spans="1:12">
      <c r="A795" s="1">
        <v>792</v>
      </c>
      <c r="B795" s="2">
        <f t="shared" si="26"/>
        <v>13.2</v>
      </c>
      <c r="G795" s="3"/>
      <c r="H795" s="3"/>
      <c r="K795" s="3"/>
      <c r="L795" s="3"/>
    </row>
    <row r="796" spans="1:12">
      <c r="A796" s="1">
        <v>793</v>
      </c>
      <c r="B796" s="2">
        <f t="shared" si="26"/>
        <v>13.216666666666667</v>
      </c>
      <c r="G796" s="3"/>
      <c r="H796" s="3"/>
      <c r="K796" s="3"/>
      <c r="L796" s="3"/>
    </row>
    <row r="797" spans="1:12">
      <c r="A797" s="1">
        <v>794</v>
      </c>
      <c r="B797" s="2">
        <f t="shared" si="26"/>
        <v>13.233333333333333</v>
      </c>
      <c r="G797" s="3"/>
      <c r="H797" s="3"/>
      <c r="K797" s="3"/>
      <c r="L797" s="3"/>
    </row>
    <row r="798" spans="1:12">
      <c r="A798" s="1">
        <v>795</v>
      </c>
      <c r="B798" s="2">
        <f t="shared" si="26"/>
        <v>13.25</v>
      </c>
      <c r="G798" s="3"/>
      <c r="H798" s="3"/>
      <c r="K798" s="3"/>
      <c r="L798" s="3"/>
    </row>
    <row r="799" spans="1:12">
      <c r="A799" s="1">
        <v>796</v>
      </c>
      <c r="B799" s="2">
        <f t="shared" si="26"/>
        <v>13.266666666666667</v>
      </c>
      <c r="G799" s="3"/>
      <c r="H799" s="3"/>
      <c r="K799" s="3"/>
      <c r="L799" s="3"/>
    </row>
    <row r="800" spans="1:12">
      <c r="A800" s="1">
        <v>797</v>
      </c>
      <c r="B800" s="2">
        <f t="shared" si="26"/>
        <v>13.283333333333333</v>
      </c>
      <c r="G800" s="3"/>
      <c r="H800" s="3"/>
      <c r="K800" s="3"/>
      <c r="L800" s="3"/>
    </row>
    <row r="801" spans="1:12">
      <c r="A801" s="1">
        <v>798</v>
      </c>
      <c r="B801" s="2">
        <f t="shared" si="26"/>
        <v>13.3</v>
      </c>
      <c r="G801" s="3"/>
      <c r="H801" s="3"/>
      <c r="K801" s="3"/>
      <c r="L801" s="3"/>
    </row>
    <row r="802" spans="1:12">
      <c r="A802" s="1">
        <v>799</v>
      </c>
      <c r="B802" s="2">
        <f t="shared" si="26"/>
        <v>13.316666666666666</v>
      </c>
      <c r="G802" s="3"/>
      <c r="H802" s="3"/>
      <c r="K802" s="3"/>
      <c r="L802" s="3"/>
    </row>
    <row r="803" spans="1:12">
      <c r="A803" s="1">
        <v>800</v>
      </c>
      <c r="B803" s="2">
        <f t="shared" si="26"/>
        <v>13.333333333333334</v>
      </c>
      <c r="G803" s="3"/>
      <c r="H803" s="3"/>
      <c r="K803" s="3"/>
      <c r="L803" s="3"/>
    </row>
    <row r="804" spans="1:12">
      <c r="A804" s="1">
        <v>801</v>
      </c>
      <c r="B804" s="2">
        <f t="shared" si="26"/>
        <v>13.35</v>
      </c>
      <c r="G804" s="3"/>
      <c r="H804" s="3"/>
      <c r="K804" s="3"/>
      <c r="L804" s="3"/>
    </row>
    <row r="805" spans="1:12">
      <c r="A805" s="1">
        <v>802</v>
      </c>
      <c r="B805" s="2">
        <f t="shared" si="26"/>
        <v>13.366666666666667</v>
      </c>
      <c r="G805" s="3"/>
      <c r="H805" s="3"/>
      <c r="K805" s="3"/>
      <c r="L805" s="3"/>
    </row>
    <row r="806" spans="1:12">
      <c r="A806" s="1">
        <v>803</v>
      </c>
      <c r="B806" s="2">
        <f t="shared" si="26"/>
        <v>13.383333333333333</v>
      </c>
      <c r="G806" s="3"/>
      <c r="H806" s="3"/>
      <c r="K806" s="3"/>
      <c r="L806" s="3"/>
    </row>
    <row r="807" spans="1:12">
      <c r="A807" s="1">
        <v>804</v>
      </c>
      <c r="B807" s="2">
        <f t="shared" si="26"/>
        <v>13.4</v>
      </c>
      <c r="G807" s="3"/>
      <c r="H807" s="3"/>
      <c r="K807" s="3"/>
      <c r="L807" s="3"/>
    </row>
    <row r="808" spans="1:12">
      <c r="A808" s="1">
        <v>805</v>
      </c>
      <c r="B808" s="2">
        <f t="shared" si="26"/>
        <v>13.416666666666666</v>
      </c>
      <c r="G808" s="3"/>
      <c r="H808" s="3"/>
      <c r="K808" s="3"/>
      <c r="L808" s="3"/>
    </row>
    <row r="809" spans="1:12">
      <c r="A809" s="1">
        <v>806</v>
      </c>
      <c r="B809" s="2">
        <f t="shared" si="26"/>
        <v>13.433333333333334</v>
      </c>
      <c r="G809" s="3"/>
      <c r="H809" s="3"/>
      <c r="K809" s="3"/>
      <c r="L809" s="3"/>
    </row>
    <row r="810" spans="1:12">
      <c r="A810" s="1">
        <v>807</v>
      </c>
      <c r="B810" s="2">
        <f t="shared" si="26"/>
        <v>13.45</v>
      </c>
      <c r="G810" s="3"/>
      <c r="H810" s="3"/>
      <c r="K810" s="3"/>
      <c r="L810" s="3"/>
    </row>
    <row r="811" spans="1:12">
      <c r="A811" s="1">
        <v>808</v>
      </c>
      <c r="B811" s="2">
        <f t="shared" si="26"/>
        <v>13.466666666666667</v>
      </c>
      <c r="G811" s="3"/>
      <c r="H811" s="3"/>
      <c r="K811" s="3"/>
      <c r="L811" s="3"/>
    </row>
    <row r="812" spans="1:12">
      <c r="A812" s="1">
        <v>809</v>
      </c>
      <c r="B812" s="2">
        <f t="shared" si="26"/>
        <v>13.483333333333333</v>
      </c>
      <c r="G812" s="3"/>
      <c r="H812" s="3"/>
      <c r="K812" s="3"/>
      <c r="L812" s="3"/>
    </row>
    <row r="813" spans="1:12">
      <c r="A813" s="1">
        <v>810</v>
      </c>
      <c r="B813" s="2">
        <f t="shared" si="26"/>
        <v>13.5</v>
      </c>
      <c r="G813" s="3"/>
      <c r="H813" s="3"/>
      <c r="K813" s="3"/>
      <c r="L813" s="3"/>
    </row>
    <row r="814" spans="1:12">
      <c r="A814" s="1">
        <v>811</v>
      </c>
      <c r="B814" s="2">
        <f t="shared" si="26"/>
        <v>13.516666666666667</v>
      </c>
      <c r="G814" s="3"/>
      <c r="H814" s="3"/>
      <c r="K814" s="3"/>
      <c r="L814" s="3"/>
    </row>
    <row r="815" spans="1:12">
      <c r="A815" s="1">
        <v>812</v>
      </c>
      <c r="B815" s="2">
        <f t="shared" si="26"/>
        <v>13.533333333333333</v>
      </c>
      <c r="G815" s="3"/>
      <c r="H815" s="3"/>
      <c r="K815" s="3"/>
      <c r="L815" s="3"/>
    </row>
    <row r="816" spans="1:12">
      <c r="A816" s="1">
        <v>813</v>
      </c>
      <c r="B816" s="2">
        <f t="shared" si="26"/>
        <v>13.55</v>
      </c>
      <c r="G816" s="3"/>
      <c r="H816" s="3"/>
      <c r="K816" s="3"/>
      <c r="L816" s="3"/>
    </row>
    <row r="817" spans="1:12">
      <c r="A817" s="1">
        <v>814</v>
      </c>
      <c r="B817" s="2">
        <f t="shared" si="26"/>
        <v>13.566666666666666</v>
      </c>
      <c r="G817" s="3"/>
      <c r="H817" s="3"/>
      <c r="K817" s="3"/>
      <c r="L817" s="3"/>
    </row>
    <row r="818" spans="1:12">
      <c r="A818" s="1">
        <v>815</v>
      </c>
      <c r="B818" s="2">
        <f t="shared" si="26"/>
        <v>13.583333333333334</v>
      </c>
      <c r="G818" s="3"/>
      <c r="H818" s="3"/>
      <c r="K818" s="3"/>
      <c r="L818" s="3"/>
    </row>
    <row r="819" spans="1:12">
      <c r="A819" s="1">
        <v>816</v>
      </c>
      <c r="B819" s="2">
        <f t="shared" si="26"/>
        <v>13.6</v>
      </c>
      <c r="G819" s="3"/>
      <c r="H819" s="3"/>
      <c r="K819" s="3"/>
      <c r="L819" s="3"/>
    </row>
    <row r="820" spans="1:12">
      <c r="A820" s="1">
        <v>817</v>
      </c>
      <c r="B820" s="2">
        <f t="shared" si="26"/>
        <v>13.616666666666667</v>
      </c>
      <c r="G820" s="3"/>
      <c r="H820" s="3"/>
      <c r="K820" s="3"/>
      <c r="L820" s="3"/>
    </row>
    <row r="821" spans="1:12">
      <c r="A821" s="1">
        <v>818</v>
      </c>
      <c r="B821" s="2">
        <f t="shared" si="26"/>
        <v>13.633333333333333</v>
      </c>
      <c r="G821" s="3"/>
      <c r="H821" s="3"/>
      <c r="K821" s="3"/>
      <c r="L821" s="3"/>
    </row>
    <row r="822" spans="1:12">
      <c r="A822" s="1">
        <v>819</v>
      </c>
      <c r="B822" s="2">
        <f t="shared" si="26"/>
        <v>13.65</v>
      </c>
      <c r="G822" s="3"/>
      <c r="H822" s="3"/>
      <c r="K822" s="3"/>
      <c r="L822" s="3"/>
    </row>
    <row r="823" spans="1:12">
      <c r="A823" s="1">
        <v>820</v>
      </c>
      <c r="B823" s="2">
        <f t="shared" si="26"/>
        <v>13.666666666666666</v>
      </c>
      <c r="G823" s="3"/>
      <c r="H823" s="3"/>
      <c r="K823" s="3"/>
      <c r="L823" s="3"/>
    </row>
    <row r="824" spans="1:12">
      <c r="A824" s="1">
        <v>821</v>
      </c>
      <c r="B824" s="2">
        <f t="shared" si="26"/>
        <v>13.683333333333334</v>
      </c>
      <c r="G824" s="3"/>
      <c r="H824" s="3"/>
      <c r="K824" s="3"/>
      <c r="L824" s="3"/>
    </row>
    <row r="825" spans="1:12">
      <c r="A825" s="1">
        <v>822</v>
      </c>
      <c r="B825" s="2">
        <f t="shared" si="26"/>
        <v>13.7</v>
      </c>
      <c r="G825" s="3"/>
      <c r="H825" s="3"/>
      <c r="K825" s="3"/>
      <c r="L825" s="3"/>
    </row>
    <row r="826" spans="1:12">
      <c r="A826" s="1">
        <v>823</v>
      </c>
      <c r="B826" s="2">
        <f t="shared" si="26"/>
        <v>13.716666666666667</v>
      </c>
      <c r="G826" s="3"/>
      <c r="H826" s="3"/>
      <c r="K826" s="3"/>
      <c r="L826" s="3"/>
    </row>
    <row r="827" spans="1:12">
      <c r="A827" s="1">
        <v>824</v>
      </c>
      <c r="B827" s="2">
        <f t="shared" si="26"/>
        <v>13.733333333333333</v>
      </c>
      <c r="G827" s="3"/>
      <c r="H827" s="3"/>
      <c r="K827" s="3"/>
      <c r="L827" s="3"/>
    </row>
    <row r="828" spans="1:12">
      <c r="A828" s="1">
        <v>825</v>
      </c>
      <c r="B828" s="2">
        <f t="shared" si="26"/>
        <v>13.75</v>
      </c>
      <c r="G828" s="3"/>
      <c r="H828" s="3"/>
      <c r="K828" s="3"/>
      <c r="L828" s="3"/>
    </row>
    <row r="829" spans="1:12">
      <c r="A829" s="1">
        <v>826</v>
      </c>
      <c r="B829" s="2">
        <f t="shared" si="26"/>
        <v>13.766666666666667</v>
      </c>
      <c r="G829" s="3"/>
      <c r="H829" s="3"/>
      <c r="K829" s="3"/>
      <c r="L829" s="3"/>
    </row>
    <row r="830" spans="1:12">
      <c r="A830" s="1">
        <v>827</v>
      </c>
      <c r="B830" s="2">
        <f t="shared" si="26"/>
        <v>13.783333333333333</v>
      </c>
      <c r="G830" s="3"/>
      <c r="H830" s="3"/>
      <c r="K830" s="3"/>
      <c r="L830" s="3"/>
    </row>
    <row r="831" spans="1:12">
      <c r="A831" s="1">
        <v>828</v>
      </c>
      <c r="B831" s="2">
        <f t="shared" si="26"/>
        <v>13.8</v>
      </c>
      <c r="G831" s="3"/>
      <c r="H831" s="3"/>
      <c r="K831" s="3"/>
      <c r="L831" s="3"/>
    </row>
    <row r="832" spans="1:12">
      <c r="A832" s="1">
        <v>829</v>
      </c>
      <c r="B832" s="2">
        <f t="shared" si="26"/>
        <v>13.816666666666666</v>
      </c>
      <c r="G832" s="3"/>
      <c r="H832" s="3"/>
      <c r="K832" s="3"/>
      <c r="L832" s="3"/>
    </row>
    <row r="833" spans="1:12">
      <c r="A833" s="1">
        <v>830</v>
      </c>
      <c r="B833" s="2">
        <f t="shared" si="26"/>
        <v>13.833333333333334</v>
      </c>
      <c r="G833" s="3"/>
      <c r="H833" s="3"/>
      <c r="K833" s="3"/>
      <c r="L833" s="3"/>
    </row>
    <row r="834" spans="1:12">
      <c r="A834" s="1">
        <v>831</v>
      </c>
      <c r="B834" s="2">
        <f t="shared" si="26"/>
        <v>13.85</v>
      </c>
      <c r="G834" s="3"/>
      <c r="H834" s="3"/>
      <c r="K834" s="3"/>
      <c r="L834" s="3"/>
    </row>
    <row r="835" spans="1:12">
      <c r="A835" s="1">
        <v>832</v>
      </c>
      <c r="B835" s="2">
        <f t="shared" ref="B835:B898" si="27">A835/60</f>
        <v>13.866666666666667</v>
      </c>
      <c r="G835" s="3"/>
      <c r="H835" s="3"/>
      <c r="K835" s="3"/>
      <c r="L835" s="3"/>
    </row>
    <row r="836" spans="1:12">
      <c r="A836" s="1">
        <v>833</v>
      </c>
      <c r="B836" s="2">
        <f t="shared" si="27"/>
        <v>13.883333333333333</v>
      </c>
      <c r="G836" s="3"/>
      <c r="H836" s="3"/>
      <c r="K836" s="3"/>
      <c r="L836" s="3"/>
    </row>
    <row r="837" spans="1:12">
      <c r="A837" s="1">
        <v>834</v>
      </c>
      <c r="B837" s="2">
        <f t="shared" si="27"/>
        <v>13.9</v>
      </c>
      <c r="G837" s="3"/>
      <c r="H837" s="3"/>
      <c r="K837" s="3"/>
      <c r="L837" s="3"/>
    </row>
    <row r="838" spans="1:12">
      <c r="A838" s="1">
        <v>835</v>
      </c>
      <c r="B838" s="2">
        <f t="shared" si="27"/>
        <v>13.916666666666666</v>
      </c>
      <c r="G838" s="3"/>
      <c r="H838" s="3"/>
      <c r="K838" s="3"/>
      <c r="L838" s="3"/>
    </row>
    <row r="839" spans="1:12">
      <c r="A839" s="1">
        <v>836</v>
      </c>
      <c r="B839" s="2">
        <f t="shared" si="27"/>
        <v>13.933333333333334</v>
      </c>
      <c r="G839" s="3"/>
      <c r="H839" s="3"/>
      <c r="K839" s="3"/>
      <c r="L839" s="3"/>
    </row>
    <row r="840" spans="1:12">
      <c r="A840" s="1">
        <v>837</v>
      </c>
      <c r="B840" s="2">
        <f t="shared" si="27"/>
        <v>13.95</v>
      </c>
      <c r="G840" s="3"/>
      <c r="H840" s="3"/>
      <c r="K840" s="3"/>
      <c r="L840" s="3"/>
    </row>
    <row r="841" spans="1:12">
      <c r="A841" s="1">
        <v>838</v>
      </c>
      <c r="B841" s="2">
        <f t="shared" si="27"/>
        <v>13.966666666666667</v>
      </c>
      <c r="G841" s="3"/>
      <c r="H841" s="3"/>
      <c r="K841" s="3"/>
      <c r="L841" s="3"/>
    </row>
    <row r="842" spans="1:12">
      <c r="A842" s="1">
        <v>839</v>
      </c>
      <c r="B842" s="2">
        <f t="shared" si="27"/>
        <v>13.983333333333333</v>
      </c>
      <c r="G842" s="3"/>
      <c r="H842" s="3"/>
      <c r="K842" s="3"/>
      <c r="L842" s="3"/>
    </row>
    <row r="843" spans="1:12">
      <c r="A843" s="1">
        <v>840</v>
      </c>
      <c r="B843" s="2">
        <f t="shared" si="27"/>
        <v>14</v>
      </c>
      <c r="G843" s="3"/>
      <c r="H843" s="3"/>
      <c r="K843" s="3"/>
      <c r="L843" s="3"/>
    </row>
    <row r="844" spans="1:12">
      <c r="A844" s="1">
        <v>841</v>
      </c>
      <c r="B844" s="2">
        <f t="shared" si="27"/>
        <v>14.016666666666667</v>
      </c>
      <c r="G844" s="3"/>
      <c r="H844" s="3"/>
      <c r="K844" s="3"/>
      <c r="L844" s="3"/>
    </row>
    <row r="845" spans="1:12">
      <c r="A845" s="1">
        <v>842</v>
      </c>
      <c r="B845" s="2">
        <f t="shared" si="27"/>
        <v>14.033333333333333</v>
      </c>
      <c r="G845" s="3"/>
      <c r="H845" s="3"/>
      <c r="K845" s="3"/>
      <c r="L845" s="3"/>
    </row>
    <row r="846" spans="1:12">
      <c r="A846" s="1">
        <v>843</v>
      </c>
      <c r="B846" s="2">
        <f t="shared" si="27"/>
        <v>14.05</v>
      </c>
      <c r="G846" s="3"/>
      <c r="H846" s="3"/>
      <c r="K846" s="3"/>
      <c r="L846" s="3"/>
    </row>
    <row r="847" spans="1:12">
      <c r="A847" s="1">
        <v>844</v>
      </c>
      <c r="B847" s="2">
        <f t="shared" si="27"/>
        <v>14.066666666666666</v>
      </c>
      <c r="G847" s="3"/>
      <c r="H847" s="3"/>
      <c r="K847" s="3"/>
      <c r="L847" s="3"/>
    </row>
    <row r="848" spans="1:12">
      <c r="A848" s="1">
        <v>845</v>
      </c>
      <c r="B848" s="2">
        <f t="shared" si="27"/>
        <v>14.083333333333334</v>
      </c>
      <c r="G848" s="3"/>
      <c r="H848" s="3"/>
      <c r="K848" s="3"/>
      <c r="L848" s="3"/>
    </row>
    <row r="849" spans="1:12">
      <c r="A849" s="1">
        <v>846</v>
      </c>
      <c r="B849" s="2">
        <f t="shared" si="27"/>
        <v>14.1</v>
      </c>
      <c r="G849" s="3"/>
      <c r="H849" s="3"/>
      <c r="K849" s="3"/>
      <c r="L849" s="3"/>
    </row>
    <row r="850" spans="1:12">
      <c r="A850" s="1">
        <v>847</v>
      </c>
      <c r="B850" s="2">
        <f t="shared" si="27"/>
        <v>14.116666666666667</v>
      </c>
      <c r="G850" s="3"/>
      <c r="H850" s="3"/>
      <c r="K850" s="3"/>
      <c r="L850" s="3"/>
    </row>
    <row r="851" spans="1:12">
      <c r="A851" s="1">
        <v>848</v>
      </c>
      <c r="B851" s="2">
        <f t="shared" si="27"/>
        <v>14.133333333333333</v>
      </c>
      <c r="G851" s="3"/>
      <c r="H851" s="3"/>
      <c r="K851" s="3"/>
      <c r="L851" s="3"/>
    </row>
    <row r="852" spans="1:12">
      <c r="A852" s="1">
        <v>849</v>
      </c>
      <c r="B852" s="2">
        <f t="shared" si="27"/>
        <v>14.15</v>
      </c>
      <c r="G852" s="3"/>
      <c r="H852" s="3"/>
      <c r="K852" s="3"/>
      <c r="L852" s="3"/>
    </row>
    <row r="853" spans="1:12">
      <c r="A853" s="1">
        <v>850</v>
      </c>
      <c r="B853" s="2">
        <f t="shared" si="27"/>
        <v>14.166666666666666</v>
      </c>
      <c r="G853" s="3"/>
      <c r="H853" s="3"/>
      <c r="K853" s="3"/>
      <c r="L853" s="3"/>
    </row>
    <row r="854" spans="1:12">
      <c r="A854" s="1">
        <v>851</v>
      </c>
      <c r="B854" s="2">
        <f t="shared" si="27"/>
        <v>14.183333333333334</v>
      </c>
      <c r="G854" s="3"/>
      <c r="H854" s="3"/>
      <c r="K854" s="3"/>
      <c r="L854" s="3"/>
    </row>
    <row r="855" spans="1:12">
      <c r="A855" s="1">
        <v>852</v>
      </c>
      <c r="B855" s="2">
        <f t="shared" si="27"/>
        <v>14.2</v>
      </c>
      <c r="G855" s="3"/>
      <c r="H855" s="3"/>
      <c r="K855" s="3"/>
      <c r="L855" s="3"/>
    </row>
    <row r="856" spans="1:12">
      <c r="A856" s="1">
        <v>853</v>
      </c>
      <c r="B856" s="2">
        <f t="shared" si="27"/>
        <v>14.216666666666667</v>
      </c>
      <c r="G856" s="3"/>
      <c r="H856" s="3"/>
      <c r="K856" s="3"/>
      <c r="L856" s="3"/>
    </row>
    <row r="857" spans="1:12">
      <c r="A857" s="1">
        <v>854</v>
      </c>
      <c r="B857" s="2">
        <f t="shared" si="27"/>
        <v>14.233333333333333</v>
      </c>
      <c r="G857" s="3"/>
      <c r="H857" s="3"/>
      <c r="K857" s="3"/>
      <c r="L857" s="3"/>
    </row>
    <row r="858" spans="1:12">
      <c r="A858" s="1">
        <v>855</v>
      </c>
      <c r="B858" s="2">
        <f t="shared" si="27"/>
        <v>14.25</v>
      </c>
      <c r="G858" s="3"/>
      <c r="H858" s="3"/>
      <c r="K858" s="3"/>
      <c r="L858" s="3"/>
    </row>
    <row r="859" spans="1:12">
      <c r="A859" s="1">
        <v>856</v>
      </c>
      <c r="B859" s="2">
        <f t="shared" si="27"/>
        <v>14.266666666666667</v>
      </c>
      <c r="G859" s="3"/>
      <c r="H859" s="3"/>
      <c r="K859" s="3"/>
      <c r="L859" s="3"/>
    </row>
    <row r="860" spans="1:12">
      <c r="A860" s="1">
        <v>857</v>
      </c>
      <c r="B860" s="2">
        <f t="shared" si="27"/>
        <v>14.283333333333333</v>
      </c>
      <c r="G860" s="3"/>
      <c r="H860" s="3"/>
      <c r="K860" s="3"/>
      <c r="L860" s="3"/>
    </row>
    <row r="861" spans="1:12">
      <c r="A861" s="1">
        <v>858</v>
      </c>
      <c r="B861" s="2">
        <f t="shared" si="27"/>
        <v>14.3</v>
      </c>
      <c r="G861" s="3"/>
      <c r="H861" s="3"/>
      <c r="K861" s="3"/>
      <c r="L861" s="3"/>
    </row>
    <row r="862" spans="1:12">
      <c r="A862" s="1">
        <v>859</v>
      </c>
      <c r="B862" s="2">
        <f t="shared" si="27"/>
        <v>14.316666666666666</v>
      </c>
      <c r="G862" s="3"/>
      <c r="H862" s="3"/>
      <c r="K862" s="3"/>
      <c r="L862" s="3"/>
    </row>
    <row r="863" spans="1:12">
      <c r="A863" s="1">
        <v>860</v>
      </c>
      <c r="B863" s="2">
        <f t="shared" si="27"/>
        <v>14.333333333333334</v>
      </c>
      <c r="G863" s="3"/>
      <c r="H863" s="3"/>
      <c r="K863" s="3"/>
      <c r="L863" s="3"/>
    </row>
    <row r="864" spans="1:12">
      <c r="A864" s="1">
        <v>861</v>
      </c>
      <c r="B864" s="2">
        <f t="shared" si="27"/>
        <v>14.35</v>
      </c>
      <c r="G864" s="3"/>
      <c r="H864" s="3"/>
      <c r="K864" s="3"/>
      <c r="L864" s="3"/>
    </row>
    <row r="865" spans="1:12">
      <c r="A865" s="1">
        <v>862</v>
      </c>
      <c r="B865" s="2">
        <f t="shared" si="27"/>
        <v>14.366666666666667</v>
      </c>
      <c r="G865" s="3"/>
      <c r="H865" s="3"/>
      <c r="K865" s="3"/>
      <c r="L865" s="3"/>
    </row>
    <row r="866" spans="1:12">
      <c r="A866" s="1">
        <v>863</v>
      </c>
      <c r="B866" s="2">
        <f t="shared" si="27"/>
        <v>14.383333333333333</v>
      </c>
      <c r="G866" s="3"/>
      <c r="H866" s="3"/>
      <c r="K866" s="3"/>
      <c r="L866" s="3"/>
    </row>
    <row r="867" spans="1:12">
      <c r="A867" s="1">
        <v>864</v>
      </c>
      <c r="B867" s="2">
        <f t="shared" si="27"/>
        <v>14.4</v>
      </c>
      <c r="G867" s="3"/>
      <c r="H867" s="3"/>
      <c r="K867" s="3"/>
      <c r="L867" s="3"/>
    </row>
    <row r="868" spans="1:12">
      <c r="A868" s="1">
        <v>865</v>
      </c>
      <c r="B868" s="2">
        <f t="shared" si="27"/>
        <v>14.416666666666666</v>
      </c>
      <c r="G868" s="3"/>
      <c r="H868" s="3"/>
      <c r="K868" s="3"/>
      <c r="L868" s="3"/>
    </row>
    <row r="869" spans="1:12">
      <c r="A869" s="1">
        <v>866</v>
      </c>
      <c r="B869" s="2">
        <f t="shared" si="27"/>
        <v>14.433333333333334</v>
      </c>
      <c r="G869" s="3"/>
      <c r="H869" s="3"/>
      <c r="K869" s="3"/>
      <c r="L869" s="3"/>
    </row>
    <row r="870" spans="1:12">
      <c r="A870" s="1">
        <v>867</v>
      </c>
      <c r="B870" s="2">
        <f t="shared" si="27"/>
        <v>14.45</v>
      </c>
      <c r="G870" s="3"/>
      <c r="H870" s="3"/>
      <c r="K870" s="3"/>
      <c r="L870" s="3"/>
    </row>
    <row r="871" spans="1:12">
      <c r="A871" s="1">
        <v>868</v>
      </c>
      <c r="B871" s="2">
        <f t="shared" si="27"/>
        <v>14.466666666666667</v>
      </c>
      <c r="G871" s="3"/>
      <c r="H871" s="3"/>
      <c r="K871" s="3"/>
      <c r="L871" s="3"/>
    </row>
    <row r="872" spans="1:12">
      <c r="A872" s="1">
        <v>869</v>
      </c>
      <c r="B872" s="2">
        <f t="shared" si="27"/>
        <v>14.483333333333333</v>
      </c>
      <c r="G872" s="3"/>
      <c r="H872" s="3"/>
      <c r="K872" s="3"/>
      <c r="L872" s="3"/>
    </row>
    <row r="873" spans="1:12">
      <c r="A873" s="1">
        <v>870</v>
      </c>
      <c r="B873" s="2">
        <f t="shared" si="27"/>
        <v>14.5</v>
      </c>
      <c r="G873" s="3"/>
      <c r="H873" s="3"/>
      <c r="K873" s="3"/>
      <c r="L873" s="3"/>
    </row>
    <row r="874" spans="1:12">
      <c r="A874" s="1">
        <v>871</v>
      </c>
      <c r="B874" s="2">
        <f t="shared" si="27"/>
        <v>14.516666666666667</v>
      </c>
      <c r="G874" s="3"/>
      <c r="H874" s="3"/>
      <c r="K874" s="3"/>
      <c r="L874" s="3"/>
    </row>
    <row r="875" spans="1:12">
      <c r="A875" s="1">
        <v>872</v>
      </c>
      <c r="B875" s="2">
        <f t="shared" si="27"/>
        <v>14.533333333333333</v>
      </c>
      <c r="G875" s="3"/>
      <c r="H875" s="3"/>
      <c r="K875" s="3"/>
      <c r="L875" s="3"/>
    </row>
    <row r="876" spans="1:12">
      <c r="A876" s="1">
        <v>873</v>
      </c>
      <c r="B876" s="2">
        <f t="shared" si="27"/>
        <v>14.55</v>
      </c>
      <c r="G876" s="3"/>
      <c r="H876" s="3"/>
      <c r="K876" s="3"/>
      <c r="L876" s="3"/>
    </row>
    <row r="877" spans="1:12">
      <c r="A877" s="1">
        <v>874</v>
      </c>
      <c r="B877" s="2">
        <f t="shared" si="27"/>
        <v>14.566666666666666</v>
      </c>
      <c r="G877" s="3"/>
      <c r="H877" s="3"/>
      <c r="K877" s="3"/>
      <c r="L877" s="3"/>
    </row>
    <row r="878" spans="1:12">
      <c r="A878" s="1">
        <v>875</v>
      </c>
      <c r="B878" s="2">
        <f t="shared" si="27"/>
        <v>14.583333333333334</v>
      </c>
      <c r="G878" s="3"/>
      <c r="H878" s="3"/>
      <c r="K878" s="3"/>
      <c r="L878" s="3"/>
    </row>
    <row r="879" spans="1:12">
      <c r="A879" s="1">
        <v>876</v>
      </c>
      <c r="B879" s="2">
        <f t="shared" si="27"/>
        <v>14.6</v>
      </c>
      <c r="G879" s="3"/>
      <c r="H879" s="3"/>
      <c r="K879" s="3"/>
      <c r="L879" s="3"/>
    </row>
    <row r="880" spans="1:12">
      <c r="A880" s="1">
        <v>877</v>
      </c>
      <c r="B880" s="2">
        <f t="shared" si="27"/>
        <v>14.616666666666667</v>
      </c>
      <c r="G880" s="3"/>
      <c r="H880" s="3"/>
      <c r="K880" s="3"/>
      <c r="L880" s="3"/>
    </row>
    <row r="881" spans="1:12">
      <c r="A881" s="1">
        <v>878</v>
      </c>
      <c r="B881" s="2">
        <f t="shared" si="27"/>
        <v>14.633333333333333</v>
      </c>
      <c r="G881" s="3"/>
      <c r="H881" s="3"/>
      <c r="K881" s="3"/>
      <c r="L881" s="3"/>
    </row>
    <row r="882" spans="1:12">
      <c r="A882" s="1">
        <v>879</v>
      </c>
      <c r="B882" s="2">
        <f t="shared" si="27"/>
        <v>14.65</v>
      </c>
      <c r="G882" s="3"/>
      <c r="H882" s="3"/>
      <c r="K882" s="3"/>
      <c r="L882" s="3"/>
    </row>
    <row r="883" spans="1:12">
      <c r="A883" s="1">
        <v>880</v>
      </c>
      <c r="B883" s="2">
        <f t="shared" si="27"/>
        <v>14.666666666666666</v>
      </c>
      <c r="G883" s="3"/>
      <c r="H883" s="3"/>
      <c r="K883" s="3"/>
      <c r="L883" s="3"/>
    </row>
    <row r="884" spans="1:12">
      <c r="A884" s="1">
        <v>881</v>
      </c>
      <c r="B884" s="2">
        <f t="shared" si="27"/>
        <v>14.683333333333334</v>
      </c>
      <c r="G884" s="3"/>
      <c r="H884" s="3"/>
      <c r="K884" s="3"/>
      <c r="L884" s="3"/>
    </row>
    <row r="885" spans="1:12">
      <c r="A885" s="1">
        <v>882</v>
      </c>
      <c r="B885" s="2">
        <f t="shared" si="27"/>
        <v>14.7</v>
      </c>
      <c r="G885" s="3"/>
      <c r="H885" s="3"/>
      <c r="K885" s="3"/>
      <c r="L885" s="3"/>
    </row>
    <row r="886" spans="1:12">
      <c r="A886" s="1">
        <v>883</v>
      </c>
      <c r="B886" s="2">
        <f t="shared" si="27"/>
        <v>14.716666666666667</v>
      </c>
      <c r="G886" s="3"/>
      <c r="H886" s="3"/>
      <c r="K886" s="3"/>
      <c r="L886" s="3"/>
    </row>
    <row r="887" spans="1:12">
      <c r="A887" s="1">
        <v>884</v>
      </c>
      <c r="B887" s="2">
        <f t="shared" si="27"/>
        <v>14.733333333333333</v>
      </c>
      <c r="G887" s="3"/>
      <c r="H887" s="3"/>
      <c r="K887" s="3"/>
      <c r="L887" s="3"/>
    </row>
    <row r="888" spans="1:12">
      <c r="A888" s="1">
        <v>885</v>
      </c>
      <c r="B888" s="2">
        <f t="shared" si="27"/>
        <v>14.75</v>
      </c>
      <c r="G888" s="3"/>
      <c r="H888" s="3"/>
      <c r="K888" s="3"/>
      <c r="L888" s="3"/>
    </row>
    <row r="889" spans="1:12">
      <c r="A889" s="1">
        <v>886</v>
      </c>
      <c r="B889" s="2">
        <f t="shared" si="27"/>
        <v>14.766666666666667</v>
      </c>
      <c r="G889" s="3"/>
      <c r="H889" s="3"/>
      <c r="K889" s="3"/>
      <c r="L889" s="3"/>
    </row>
    <row r="890" spans="1:12">
      <c r="A890" s="1">
        <v>887</v>
      </c>
      <c r="B890" s="2">
        <f t="shared" si="27"/>
        <v>14.783333333333333</v>
      </c>
      <c r="G890" s="3"/>
      <c r="H890" s="3"/>
      <c r="K890" s="3"/>
      <c r="L890" s="3"/>
    </row>
    <row r="891" spans="1:12">
      <c r="A891" s="1">
        <v>888</v>
      </c>
      <c r="B891" s="2">
        <f t="shared" si="27"/>
        <v>14.8</v>
      </c>
      <c r="G891" s="3"/>
      <c r="H891" s="3"/>
      <c r="K891" s="3"/>
      <c r="L891" s="3"/>
    </row>
    <row r="892" spans="1:12">
      <c r="A892" s="1">
        <v>889</v>
      </c>
      <c r="B892" s="2">
        <f t="shared" si="27"/>
        <v>14.816666666666666</v>
      </c>
      <c r="G892" s="3"/>
      <c r="H892" s="3"/>
      <c r="K892" s="3"/>
      <c r="L892" s="3"/>
    </row>
    <row r="893" spans="1:12">
      <c r="A893" s="1">
        <v>890</v>
      </c>
      <c r="B893" s="2">
        <f t="shared" si="27"/>
        <v>14.833333333333334</v>
      </c>
      <c r="G893" s="3"/>
      <c r="H893" s="3"/>
      <c r="K893" s="3"/>
      <c r="L893" s="3"/>
    </row>
    <row r="894" spans="1:12">
      <c r="A894" s="1">
        <v>891</v>
      </c>
      <c r="B894" s="2">
        <f t="shared" si="27"/>
        <v>14.85</v>
      </c>
      <c r="G894" s="3"/>
      <c r="H894" s="3"/>
      <c r="K894" s="3"/>
      <c r="L894" s="3"/>
    </row>
    <row r="895" spans="1:12">
      <c r="A895" s="1">
        <v>892</v>
      </c>
      <c r="B895" s="2">
        <f t="shared" si="27"/>
        <v>14.866666666666667</v>
      </c>
      <c r="G895" s="3"/>
      <c r="H895" s="3"/>
      <c r="K895" s="3"/>
      <c r="L895" s="3"/>
    </row>
    <row r="896" spans="1:12">
      <c r="A896" s="1">
        <v>893</v>
      </c>
      <c r="B896" s="2">
        <f t="shared" si="27"/>
        <v>14.883333333333333</v>
      </c>
      <c r="G896" s="3"/>
      <c r="H896" s="3"/>
      <c r="K896" s="3"/>
      <c r="L896" s="3"/>
    </row>
    <row r="897" spans="1:12">
      <c r="A897" s="1">
        <v>894</v>
      </c>
      <c r="B897" s="2">
        <f t="shared" si="27"/>
        <v>14.9</v>
      </c>
      <c r="G897" s="3"/>
      <c r="H897" s="3"/>
      <c r="K897" s="3"/>
      <c r="L897" s="3"/>
    </row>
    <row r="898" spans="1:12">
      <c r="A898" s="1">
        <v>895</v>
      </c>
      <c r="B898" s="2">
        <f t="shared" si="27"/>
        <v>14.916666666666666</v>
      </c>
      <c r="G898" s="3"/>
      <c r="H898" s="3"/>
      <c r="K898" s="3"/>
      <c r="L898" s="3"/>
    </row>
    <row r="899" spans="1:12">
      <c r="A899" s="1">
        <v>896</v>
      </c>
      <c r="B899" s="2">
        <f t="shared" ref="B899:B962" si="28">A899/60</f>
        <v>14.933333333333334</v>
      </c>
      <c r="G899" s="3"/>
      <c r="H899" s="3"/>
      <c r="K899" s="3"/>
      <c r="L899" s="3"/>
    </row>
    <row r="900" spans="1:12">
      <c r="A900" s="1">
        <v>897</v>
      </c>
      <c r="B900" s="2">
        <f t="shared" si="28"/>
        <v>14.95</v>
      </c>
      <c r="G900" s="3"/>
      <c r="H900" s="3"/>
      <c r="K900" s="3"/>
      <c r="L900" s="3"/>
    </row>
    <row r="901" spans="1:12">
      <c r="A901" s="1">
        <v>898</v>
      </c>
      <c r="B901" s="2">
        <f t="shared" si="28"/>
        <v>14.966666666666667</v>
      </c>
      <c r="G901" s="3"/>
      <c r="H901" s="3"/>
      <c r="K901" s="3"/>
      <c r="L901" s="3"/>
    </row>
    <row r="902" spans="1:12">
      <c r="A902" s="1">
        <v>899</v>
      </c>
      <c r="B902" s="2">
        <f t="shared" si="28"/>
        <v>14.983333333333333</v>
      </c>
      <c r="G902" s="3"/>
      <c r="H902" s="3"/>
      <c r="K902" s="3"/>
      <c r="L902" s="3"/>
    </row>
    <row r="903" spans="1:12">
      <c r="A903" s="1">
        <v>900</v>
      </c>
      <c r="B903" s="2">
        <f t="shared" si="28"/>
        <v>15</v>
      </c>
      <c r="G903" s="3"/>
      <c r="H903" s="3"/>
      <c r="K903" s="3"/>
      <c r="L903" s="3"/>
    </row>
    <row r="904" spans="1:12">
      <c r="A904" s="1">
        <v>901</v>
      </c>
      <c r="B904" s="2">
        <f t="shared" si="28"/>
        <v>15.016666666666667</v>
      </c>
      <c r="G904" s="3"/>
      <c r="H904" s="3"/>
      <c r="K904" s="3"/>
      <c r="L904" s="3"/>
    </row>
    <row r="905" spans="1:12">
      <c r="A905" s="1">
        <v>902</v>
      </c>
      <c r="B905" s="2">
        <f t="shared" si="28"/>
        <v>15.033333333333333</v>
      </c>
      <c r="G905" s="3"/>
      <c r="H905" s="3"/>
      <c r="K905" s="3"/>
      <c r="L905" s="3"/>
    </row>
    <row r="906" spans="1:12">
      <c r="A906" s="1">
        <v>903</v>
      </c>
      <c r="B906" s="2">
        <f t="shared" si="28"/>
        <v>15.05</v>
      </c>
      <c r="G906" s="3"/>
      <c r="H906" s="3"/>
      <c r="K906" s="3"/>
      <c r="L906" s="3"/>
    </row>
    <row r="907" spans="1:12">
      <c r="A907" s="1">
        <v>904</v>
      </c>
      <c r="B907" s="2">
        <f t="shared" si="28"/>
        <v>15.066666666666666</v>
      </c>
      <c r="G907" s="3"/>
      <c r="H907" s="3"/>
      <c r="K907" s="3"/>
      <c r="L907" s="3"/>
    </row>
    <row r="908" spans="1:12">
      <c r="A908" s="1">
        <v>905</v>
      </c>
      <c r="B908" s="2">
        <f t="shared" si="28"/>
        <v>15.083333333333334</v>
      </c>
      <c r="G908" s="3"/>
      <c r="H908" s="3"/>
      <c r="K908" s="3"/>
      <c r="L908" s="3"/>
    </row>
    <row r="909" spans="1:12">
      <c r="A909" s="1">
        <v>906</v>
      </c>
      <c r="B909" s="2">
        <f t="shared" si="28"/>
        <v>15.1</v>
      </c>
      <c r="G909" s="3"/>
      <c r="H909" s="3"/>
      <c r="K909" s="3"/>
      <c r="L909" s="3"/>
    </row>
    <row r="910" spans="1:12">
      <c r="A910" s="1">
        <v>907</v>
      </c>
      <c r="B910" s="2">
        <f t="shared" si="28"/>
        <v>15.116666666666667</v>
      </c>
      <c r="G910" s="3"/>
      <c r="H910" s="3"/>
      <c r="K910" s="3"/>
      <c r="L910" s="3"/>
    </row>
    <row r="911" spans="1:12">
      <c r="A911" s="1">
        <v>908</v>
      </c>
      <c r="B911" s="2">
        <f t="shared" si="28"/>
        <v>15.133333333333333</v>
      </c>
      <c r="G911" s="3"/>
      <c r="H911" s="3"/>
      <c r="K911" s="3"/>
      <c r="L911" s="3"/>
    </row>
    <row r="912" spans="1:12">
      <c r="A912" s="1">
        <v>909</v>
      </c>
      <c r="B912" s="2">
        <f t="shared" si="28"/>
        <v>15.15</v>
      </c>
      <c r="G912" s="3"/>
      <c r="H912" s="3"/>
      <c r="K912" s="3"/>
      <c r="L912" s="3"/>
    </row>
    <row r="913" spans="1:12">
      <c r="A913" s="1">
        <v>910</v>
      </c>
      <c r="B913" s="2">
        <f t="shared" si="28"/>
        <v>15.166666666666666</v>
      </c>
      <c r="G913" s="3"/>
      <c r="H913" s="3"/>
      <c r="K913" s="3"/>
      <c r="L913" s="3"/>
    </row>
    <row r="914" spans="1:12">
      <c r="A914" s="1">
        <v>911</v>
      </c>
      <c r="B914" s="2">
        <f t="shared" si="28"/>
        <v>15.183333333333334</v>
      </c>
      <c r="G914" s="3"/>
      <c r="H914" s="3"/>
      <c r="K914" s="3"/>
      <c r="L914" s="3"/>
    </row>
    <row r="915" spans="1:12">
      <c r="A915" s="1">
        <v>912</v>
      </c>
      <c r="B915" s="2">
        <f t="shared" si="28"/>
        <v>15.2</v>
      </c>
      <c r="G915" s="3"/>
      <c r="H915" s="3"/>
      <c r="K915" s="3"/>
      <c r="L915" s="3"/>
    </row>
    <row r="916" spans="1:12">
      <c r="A916" s="1">
        <v>913</v>
      </c>
      <c r="B916" s="2">
        <f t="shared" si="28"/>
        <v>15.216666666666667</v>
      </c>
      <c r="G916" s="3"/>
      <c r="H916" s="3"/>
      <c r="K916" s="3"/>
      <c r="L916" s="3"/>
    </row>
    <row r="917" spans="1:12">
      <c r="A917" s="1">
        <v>914</v>
      </c>
      <c r="B917" s="2">
        <f t="shared" si="28"/>
        <v>15.233333333333333</v>
      </c>
      <c r="G917" s="3"/>
      <c r="H917" s="3"/>
      <c r="K917" s="3"/>
      <c r="L917" s="3"/>
    </row>
    <row r="918" spans="1:12">
      <c r="A918" s="1">
        <v>915</v>
      </c>
      <c r="B918" s="2">
        <f t="shared" si="28"/>
        <v>15.25</v>
      </c>
      <c r="G918" s="3"/>
      <c r="H918" s="3"/>
      <c r="K918" s="3"/>
      <c r="L918" s="3"/>
    </row>
    <row r="919" spans="1:12">
      <c r="A919" s="1">
        <v>916</v>
      </c>
      <c r="B919" s="2">
        <f t="shared" si="28"/>
        <v>15.266666666666667</v>
      </c>
      <c r="G919" s="3"/>
      <c r="H919" s="3"/>
      <c r="K919" s="3"/>
      <c r="L919" s="3"/>
    </row>
    <row r="920" spans="1:12">
      <c r="A920" s="1">
        <v>917</v>
      </c>
      <c r="B920" s="2">
        <f t="shared" si="28"/>
        <v>15.283333333333333</v>
      </c>
      <c r="G920" s="3"/>
      <c r="H920" s="3"/>
      <c r="K920" s="3"/>
      <c r="L920" s="3"/>
    </row>
    <row r="921" spans="1:12">
      <c r="A921" s="1">
        <v>918</v>
      </c>
      <c r="B921" s="2">
        <f t="shared" si="28"/>
        <v>15.3</v>
      </c>
      <c r="G921" s="3"/>
      <c r="H921" s="3"/>
      <c r="K921" s="3"/>
      <c r="L921" s="3"/>
    </row>
    <row r="922" spans="1:12">
      <c r="A922" s="1">
        <v>919</v>
      </c>
      <c r="B922" s="2">
        <f t="shared" si="28"/>
        <v>15.316666666666666</v>
      </c>
      <c r="G922" s="3"/>
      <c r="H922" s="3"/>
      <c r="K922" s="3"/>
      <c r="L922" s="3"/>
    </row>
    <row r="923" spans="1:12">
      <c r="A923" s="1">
        <v>920</v>
      </c>
      <c r="B923" s="2">
        <f t="shared" si="28"/>
        <v>15.333333333333334</v>
      </c>
      <c r="G923" s="3"/>
      <c r="H923" s="3"/>
      <c r="K923" s="3"/>
      <c r="L923" s="3"/>
    </row>
    <row r="924" spans="1:12">
      <c r="A924" s="1">
        <v>921</v>
      </c>
      <c r="B924" s="2">
        <f t="shared" si="28"/>
        <v>15.35</v>
      </c>
      <c r="G924" s="3"/>
      <c r="H924" s="3"/>
      <c r="K924" s="3"/>
      <c r="L924" s="3"/>
    </row>
    <row r="925" spans="1:12">
      <c r="A925" s="1">
        <v>922</v>
      </c>
      <c r="B925" s="2">
        <f t="shared" si="28"/>
        <v>15.366666666666667</v>
      </c>
      <c r="G925" s="3"/>
      <c r="H925" s="3"/>
      <c r="K925" s="3"/>
      <c r="L925" s="3"/>
    </row>
    <row r="926" spans="1:12">
      <c r="A926" s="1">
        <v>923</v>
      </c>
      <c r="B926" s="2">
        <f t="shared" si="28"/>
        <v>15.383333333333333</v>
      </c>
      <c r="G926" s="3"/>
      <c r="H926" s="3"/>
      <c r="K926" s="3"/>
      <c r="L926" s="3"/>
    </row>
    <row r="927" spans="1:12">
      <c r="A927" s="1">
        <v>924</v>
      </c>
      <c r="B927" s="2">
        <f t="shared" si="28"/>
        <v>15.4</v>
      </c>
      <c r="G927" s="3"/>
      <c r="H927" s="3"/>
      <c r="K927" s="3"/>
      <c r="L927" s="3"/>
    </row>
    <row r="928" spans="1:12">
      <c r="A928" s="1">
        <v>925</v>
      </c>
      <c r="B928" s="2">
        <f t="shared" si="28"/>
        <v>15.416666666666666</v>
      </c>
      <c r="G928" s="3"/>
      <c r="H928" s="3"/>
      <c r="K928" s="3"/>
      <c r="L928" s="3"/>
    </row>
    <row r="929" spans="1:12">
      <c r="A929" s="1">
        <v>926</v>
      </c>
      <c r="B929" s="2">
        <f t="shared" si="28"/>
        <v>15.433333333333334</v>
      </c>
      <c r="G929" s="3"/>
      <c r="H929" s="3"/>
      <c r="K929" s="3"/>
      <c r="L929" s="3"/>
    </row>
    <row r="930" spans="1:12">
      <c r="A930" s="1">
        <v>927</v>
      </c>
      <c r="B930" s="2">
        <f t="shared" si="28"/>
        <v>15.45</v>
      </c>
      <c r="G930" s="3"/>
      <c r="H930" s="3"/>
      <c r="K930" s="3"/>
      <c r="L930" s="3"/>
    </row>
    <row r="931" spans="1:12">
      <c r="A931" s="1">
        <v>928</v>
      </c>
      <c r="B931" s="2">
        <f t="shared" si="28"/>
        <v>15.466666666666667</v>
      </c>
      <c r="G931" s="3"/>
      <c r="H931" s="3"/>
      <c r="K931" s="3"/>
      <c r="L931" s="3"/>
    </row>
    <row r="932" spans="1:12">
      <c r="A932" s="1">
        <v>929</v>
      </c>
      <c r="B932" s="2">
        <f t="shared" si="28"/>
        <v>15.483333333333333</v>
      </c>
      <c r="G932" s="3"/>
      <c r="H932" s="3"/>
      <c r="K932" s="3"/>
      <c r="L932" s="3"/>
    </row>
    <row r="933" spans="1:12">
      <c r="A933" s="1">
        <v>930</v>
      </c>
      <c r="B933" s="2">
        <f t="shared" si="28"/>
        <v>15.5</v>
      </c>
      <c r="G933" s="3"/>
      <c r="H933" s="3"/>
      <c r="K933" s="3"/>
      <c r="L933" s="3"/>
    </row>
    <row r="934" spans="1:12">
      <c r="A934" s="1">
        <v>931</v>
      </c>
      <c r="B934" s="2">
        <f t="shared" si="28"/>
        <v>15.516666666666667</v>
      </c>
      <c r="G934" s="3"/>
      <c r="H934" s="3"/>
      <c r="K934" s="3"/>
      <c r="L934" s="3"/>
    </row>
    <row r="935" spans="1:12">
      <c r="A935" s="1">
        <v>932</v>
      </c>
      <c r="B935" s="2">
        <f t="shared" si="28"/>
        <v>15.533333333333333</v>
      </c>
      <c r="G935" s="3"/>
      <c r="H935" s="3"/>
      <c r="K935" s="3"/>
      <c r="L935" s="3"/>
    </row>
    <row r="936" spans="1:12">
      <c r="A936" s="1">
        <v>933</v>
      </c>
      <c r="B936" s="2">
        <f t="shared" si="28"/>
        <v>15.55</v>
      </c>
      <c r="G936" s="3"/>
      <c r="H936" s="3"/>
      <c r="K936" s="3"/>
      <c r="L936" s="3"/>
    </row>
    <row r="937" spans="1:12">
      <c r="A937" s="1">
        <v>934</v>
      </c>
      <c r="B937" s="2">
        <f t="shared" si="28"/>
        <v>15.566666666666666</v>
      </c>
      <c r="G937" s="3"/>
      <c r="H937" s="3"/>
      <c r="K937" s="3"/>
      <c r="L937" s="3"/>
    </row>
    <row r="938" spans="1:12">
      <c r="A938" s="1">
        <v>935</v>
      </c>
      <c r="B938" s="2">
        <f t="shared" si="28"/>
        <v>15.583333333333334</v>
      </c>
      <c r="G938" s="3"/>
      <c r="H938" s="3"/>
      <c r="K938" s="3"/>
      <c r="L938" s="3"/>
    </row>
    <row r="939" spans="1:12">
      <c r="A939" s="1">
        <v>936</v>
      </c>
      <c r="B939" s="2">
        <f t="shared" si="28"/>
        <v>15.6</v>
      </c>
      <c r="G939" s="3"/>
      <c r="H939" s="3"/>
      <c r="K939" s="3"/>
      <c r="L939" s="3"/>
    </row>
    <row r="940" spans="1:12">
      <c r="A940" s="1">
        <v>937</v>
      </c>
      <c r="B940" s="2">
        <f t="shared" si="28"/>
        <v>15.616666666666667</v>
      </c>
      <c r="G940" s="3"/>
      <c r="H940" s="3"/>
      <c r="K940" s="3"/>
      <c r="L940" s="3"/>
    </row>
    <row r="941" spans="1:12">
      <c r="A941" s="1">
        <v>938</v>
      </c>
      <c r="B941" s="2">
        <f t="shared" si="28"/>
        <v>15.633333333333333</v>
      </c>
      <c r="G941" s="3"/>
      <c r="H941" s="3"/>
      <c r="K941" s="3"/>
      <c r="L941" s="3"/>
    </row>
    <row r="942" spans="1:12">
      <c r="A942" s="1">
        <v>939</v>
      </c>
      <c r="B942" s="2">
        <f t="shared" si="28"/>
        <v>15.65</v>
      </c>
      <c r="G942" s="3"/>
      <c r="H942" s="3"/>
      <c r="K942" s="3"/>
      <c r="L942" s="3"/>
    </row>
    <row r="943" spans="1:12">
      <c r="A943" s="1">
        <v>940</v>
      </c>
      <c r="B943" s="2">
        <f t="shared" si="28"/>
        <v>15.666666666666666</v>
      </c>
      <c r="G943" s="3"/>
      <c r="H943" s="3"/>
      <c r="K943" s="3"/>
      <c r="L943" s="3"/>
    </row>
    <row r="944" spans="1:12">
      <c r="A944" s="1">
        <v>941</v>
      </c>
      <c r="B944" s="2">
        <f t="shared" si="28"/>
        <v>15.683333333333334</v>
      </c>
      <c r="G944" s="3"/>
      <c r="H944" s="3"/>
      <c r="K944" s="3"/>
      <c r="L944" s="3"/>
    </row>
    <row r="945" spans="1:12">
      <c r="A945" s="1">
        <v>942</v>
      </c>
      <c r="B945" s="2">
        <f t="shared" si="28"/>
        <v>15.7</v>
      </c>
      <c r="G945" s="3"/>
      <c r="H945" s="3"/>
      <c r="K945" s="3"/>
      <c r="L945" s="3"/>
    </row>
    <row r="946" spans="1:12">
      <c r="A946" s="1">
        <v>943</v>
      </c>
      <c r="B946" s="2">
        <f t="shared" si="28"/>
        <v>15.716666666666667</v>
      </c>
      <c r="G946" s="3"/>
      <c r="H946" s="3"/>
      <c r="K946" s="3"/>
      <c r="L946" s="3"/>
    </row>
    <row r="947" spans="1:12">
      <c r="A947" s="1">
        <v>944</v>
      </c>
      <c r="B947" s="2">
        <f t="shared" si="28"/>
        <v>15.733333333333333</v>
      </c>
      <c r="G947" s="3"/>
      <c r="H947" s="3"/>
      <c r="K947" s="3"/>
      <c r="L947" s="3"/>
    </row>
    <row r="948" spans="1:12">
      <c r="A948" s="1">
        <v>945</v>
      </c>
      <c r="B948" s="2">
        <f t="shared" si="28"/>
        <v>15.75</v>
      </c>
      <c r="G948" s="3"/>
      <c r="H948" s="3"/>
      <c r="K948" s="3"/>
      <c r="L948" s="3"/>
    </row>
    <row r="949" spans="1:12">
      <c r="A949" s="1">
        <v>946</v>
      </c>
      <c r="B949" s="2">
        <f t="shared" si="28"/>
        <v>15.766666666666667</v>
      </c>
      <c r="G949" s="3"/>
      <c r="H949" s="3"/>
      <c r="K949" s="3"/>
      <c r="L949" s="3"/>
    </row>
    <row r="950" spans="1:12">
      <c r="A950" s="1">
        <v>947</v>
      </c>
      <c r="B950" s="2">
        <f t="shared" si="28"/>
        <v>15.783333333333333</v>
      </c>
      <c r="G950" s="3"/>
      <c r="H950" s="3"/>
      <c r="K950" s="3"/>
      <c r="L950" s="3"/>
    </row>
    <row r="951" spans="1:12">
      <c r="A951" s="1">
        <v>948</v>
      </c>
      <c r="B951" s="2">
        <f t="shared" si="28"/>
        <v>15.8</v>
      </c>
      <c r="G951" s="3"/>
      <c r="H951" s="3"/>
      <c r="K951" s="3"/>
      <c r="L951" s="3"/>
    </row>
    <row r="952" spans="1:12">
      <c r="A952" s="1">
        <v>949</v>
      </c>
      <c r="B952" s="2">
        <f t="shared" si="28"/>
        <v>15.816666666666666</v>
      </c>
      <c r="G952" s="3"/>
      <c r="H952" s="3"/>
      <c r="K952" s="3"/>
      <c r="L952" s="3"/>
    </row>
    <row r="953" spans="1:12">
      <c r="A953" s="1">
        <v>950</v>
      </c>
      <c r="B953" s="2">
        <f t="shared" si="28"/>
        <v>15.833333333333334</v>
      </c>
      <c r="G953" s="3"/>
      <c r="H953" s="3"/>
      <c r="K953" s="3"/>
      <c r="L953" s="3"/>
    </row>
    <row r="954" spans="1:12">
      <c r="A954" s="1">
        <v>951</v>
      </c>
      <c r="B954" s="2">
        <f t="shared" si="28"/>
        <v>15.85</v>
      </c>
      <c r="G954" s="3"/>
      <c r="H954" s="3"/>
      <c r="K954" s="3"/>
      <c r="L954" s="3"/>
    </row>
    <row r="955" spans="1:12">
      <c r="A955" s="1">
        <v>952</v>
      </c>
      <c r="B955" s="2">
        <f t="shared" si="28"/>
        <v>15.866666666666667</v>
      </c>
      <c r="G955" s="3"/>
      <c r="H955" s="3"/>
      <c r="K955" s="3"/>
      <c r="L955" s="3"/>
    </row>
    <row r="956" spans="1:12">
      <c r="A956" s="1">
        <v>953</v>
      </c>
      <c r="B956" s="2">
        <f t="shared" si="28"/>
        <v>15.883333333333333</v>
      </c>
      <c r="G956" s="3"/>
      <c r="H956" s="3"/>
      <c r="K956" s="3"/>
      <c r="L956" s="3"/>
    </row>
    <row r="957" spans="1:12">
      <c r="A957" s="1">
        <v>954</v>
      </c>
      <c r="B957" s="2">
        <f t="shared" si="28"/>
        <v>15.9</v>
      </c>
      <c r="G957" s="3"/>
      <c r="H957" s="3"/>
      <c r="K957" s="3"/>
      <c r="L957" s="3"/>
    </row>
    <row r="958" spans="1:12">
      <c r="A958" s="1">
        <v>955</v>
      </c>
      <c r="B958" s="2">
        <f t="shared" si="28"/>
        <v>15.916666666666666</v>
      </c>
      <c r="G958" s="3"/>
      <c r="H958" s="3"/>
      <c r="K958" s="3"/>
      <c r="L958" s="3"/>
    </row>
    <row r="959" spans="1:12">
      <c r="A959" s="1">
        <v>956</v>
      </c>
      <c r="B959" s="2">
        <f t="shared" si="28"/>
        <v>15.933333333333334</v>
      </c>
      <c r="G959" s="3"/>
      <c r="H959" s="3"/>
      <c r="K959" s="3"/>
      <c r="L959" s="3"/>
    </row>
    <row r="960" spans="1:12">
      <c r="A960" s="1">
        <v>957</v>
      </c>
      <c r="B960" s="2">
        <f t="shared" si="28"/>
        <v>15.95</v>
      </c>
      <c r="G960" s="3"/>
      <c r="H960" s="3"/>
      <c r="K960" s="3"/>
      <c r="L960" s="3"/>
    </row>
    <row r="961" spans="1:12">
      <c r="A961" s="1">
        <v>958</v>
      </c>
      <c r="B961" s="2">
        <f t="shared" si="28"/>
        <v>15.966666666666667</v>
      </c>
      <c r="G961" s="3"/>
      <c r="H961" s="3"/>
      <c r="K961" s="3"/>
      <c r="L961" s="3"/>
    </row>
    <row r="962" spans="1:12">
      <c r="A962" s="1">
        <v>959</v>
      </c>
      <c r="B962" s="2">
        <f t="shared" si="28"/>
        <v>15.983333333333333</v>
      </c>
      <c r="G962" s="3"/>
      <c r="H962" s="3"/>
      <c r="K962" s="3"/>
      <c r="L962" s="3"/>
    </row>
    <row r="963" spans="1:12">
      <c r="A963" s="1">
        <v>960</v>
      </c>
      <c r="B963" s="2">
        <f t="shared" ref="B963:B1026" si="29">A963/60</f>
        <v>16</v>
      </c>
      <c r="G963" s="3"/>
      <c r="H963" s="3"/>
      <c r="K963" s="3"/>
      <c r="L963" s="3"/>
    </row>
    <row r="964" spans="1:12">
      <c r="A964" s="1">
        <v>961</v>
      </c>
      <c r="B964" s="2">
        <f t="shared" si="29"/>
        <v>16.016666666666666</v>
      </c>
      <c r="G964" s="3"/>
      <c r="H964" s="3"/>
      <c r="K964" s="3"/>
      <c r="L964" s="3"/>
    </row>
    <row r="965" spans="1:12">
      <c r="A965" s="1">
        <v>962</v>
      </c>
      <c r="B965" s="2">
        <f t="shared" si="29"/>
        <v>16.033333333333335</v>
      </c>
      <c r="G965" s="3"/>
      <c r="H965" s="3"/>
      <c r="K965" s="3"/>
      <c r="L965" s="3"/>
    </row>
    <row r="966" spans="1:12">
      <c r="A966" s="1">
        <v>963</v>
      </c>
      <c r="B966" s="2">
        <f t="shared" si="29"/>
        <v>16.05</v>
      </c>
      <c r="G966" s="3"/>
      <c r="H966" s="3"/>
      <c r="K966" s="3"/>
      <c r="L966" s="3"/>
    </row>
    <row r="967" spans="1:12">
      <c r="A967" s="1">
        <v>964</v>
      </c>
      <c r="B967" s="2">
        <f t="shared" si="29"/>
        <v>16.066666666666666</v>
      </c>
      <c r="G967" s="3"/>
      <c r="H967" s="3"/>
      <c r="K967" s="3"/>
      <c r="L967" s="3"/>
    </row>
    <row r="968" spans="1:12">
      <c r="A968" s="1">
        <v>965</v>
      </c>
      <c r="B968" s="2">
        <f t="shared" si="29"/>
        <v>16.083333333333332</v>
      </c>
      <c r="G968" s="3"/>
      <c r="H968" s="3"/>
      <c r="K968" s="3"/>
      <c r="L968" s="3"/>
    </row>
    <row r="969" spans="1:12">
      <c r="A969" s="1">
        <v>966</v>
      </c>
      <c r="B969" s="2">
        <f t="shared" si="29"/>
        <v>16.100000000000001</v>
      </c>
      <c r="G969" s="3"/>
      <c r="H969" s="3"/>
      <c r="K969" s="3"/>
      <c r="L969" s="3"/>
    </row>
    <row r="970" spans="1:12">
      <c r="A970" s="1">
        <v>967</v>
      </c>
      <c r="B970" s="2">
        <f t="shared" si="29"/>
        <v>16.116666666666667</v>
      </c>
      <c r="G970" s="3"/>
      <c r="H970" s="3"/>
      <c r="K970" s="3"/>
      <c r="L970" s="3"/>
    </row>
    <row r="971" spans="1:12">
      <c r="A971" s="1">
        <v>968</v>
      </c>
      <c r="B971" s="2">
        <f t="shared" si="29"/>
        <v>16.133333333333333</v>
      </c>
      <c r="G971" s="3"/>
      <c r="H971" s="3"/>
      <c r="K971" s="3"/>
      <c r="L971" s="3"/>
    </row>
    <row r="972" spans="1:12">
      <c r="A972" s="1">
        <v>969</v>
      </c>
      <c r="B972" s="2">
        <f t="shared" si="29"/>
        <v>16.149999999999999</v>
      </c>
      <c r="G972" s="3"/>
      <c r="H972" s="3"/>
      <c r="K972" s="3"/>
      <c r="L972" s="3"/>
    </row>
    <row r="973" spans="1:12">
      <c r="A973" s="1">
        <v>970</v>
      </c>
      <c r="B973" s="2">
        <f t="shared" si="29"/>
        <v>16.166666666666668</v>
      </c>
      <c r="G973" s="3"/>
      <c r="H973" s="3"/>
      <c r="K973" s="3"/>
      <c r="L973" s="3"/>
    </row>
    <row r="974" spans="1:12">
      <c r="A974" s="1">
        <v>971</v>
      </c>
      <c r="B974" s="2">
        <f t="shared" si="29"/>
        <v>16.183333333333334</v>
      </c>
      <c r="G974" s="3"/>
      <c r="H974" s="3"/>
      <c r="K974" s="3"/>
      <c r="L974" s="3"/>
    </row>
    <row r="975" spans="1:12">
      <c r="A975" s="1">
        <v>972</v>
      </c>
      <c r="B975" s="2">
        <f t="shared" si="29"/>
        <v>16.2</v>
      </c>
      <c r="G975" s="3"/>
      <c r="H975" s="3"/>
      <c r="K975" s="3"/>
      <c r="L975" s="3"/>
    </row>
    <row r="976" spans="1:12">
      <c r="A976" s="1">
        <v>973</v>
      </c>
      <c r="B976" s="2">
        <f t="shared" si="29"/>
        <v>16.216666666666665</v>
      </c>
      <c r="G976" s="3"/>
      <c r="H976" s="3"/>
      <c r="K976" s="3"/>
      <c r="L976" s="3"/>
    </row>
    <row r="977" spans="1:12">
      <c r="A977" s="1">
        <v>974</v>
      </c>
      <c r="B977" s="2">
        <f t="shared" si="29"/>
        <v>16.233333333333334</v>
      </c>
      <c r="G977" s="3"/>
      <c r="H977" s="3"/>
      <c r="K977" s="3"/>
      <c r="L977" s="3"/>
    </row>
    <row r="978" spans="1:12">
      <c r="A978" s="1">
        <v>975</v>
      </c>
      <c r="B978" s="2">
        <f t="shared" si="29"/>
        <v>16.25</v>
      </c>
      <c r="G978" s="3"/>
      <c r="H978" s="3"/>
      <c r="K978" s="3"/>
      <c r="L978" s="3"/>
    </row>
    <row r="979" spans="1:12">
      <c r="A979" s="1">
        <v>976</v>
      </c>
      <c r="B979" s="2">
        <f t="shared" si="29"/>
        <v>16.266666666666666</v>
      </c>
      <c r="G979" s="3"/>
      <c r="H979" s="3"/>
      <c r="K979" s="3"/>
      <c r="L979" s="3"/>
    </row>
    <row r="980" spans="1:12">
      <c r="A980" s="1">
        <v>977</v>
      </c>
      <c r="B980" s="2">
        <f t="shared" si="29"/>
        <v>16.283333333333335</v>
      </c>
      <c r="G980" s="3"/>
      <c r="H980" s="3"/>
      <c r="K980" s="3"/>
      <c r="L980" s="3"/>
    </row>
    <row r="981" spans="1:12">
      <c r="A981" s="1">
        <v>978</v>
      </c>
      <c r="B981" s="2">
        <f t="shared" si="29"/>
        <v>16.3</v>
      </c>
      <c r="G981" s="3"/>
      <c r="H981" s="3"/>
      <c r="K981" s="3"/>
      <c r="L981" s="3"/>
    </row>
    <row r="982" spans="1:12">
      <c r="A982" s="1">
        <v>979</v>
      </c>
      <c r="B982" s="2">
        <f t="shared" si="29"/>
        <v>16.316666666666666</v>
      </c>
      <c r="G982" s="3"/>
      <c r="H982" s="3"/>
      <c r="K982" s="3"/>
      <c r="L982" s="3"/>
    </row>
    <row r="983" spans="1:12">
      <c r="A983" s="1">
        <v>980</v>
      </c>
      <c r="B983" s="2">
        <f t="shared" si="29"/>
        <v>16.333333333333332</v>
      </c>
      <c r="G983" s="3"/>
      <c r="H983" s="3"/>
      <c r="K983" s="3"/>
      <c r="L983" s="3"/>
    </row>
    <row r="984" spans="1:12">
      <c r="A984" s="1">
        <v>981</v>
      </c>
      <c r="B984" s="2">
        <f t="shared" si="29"/>
        <v>16.350000000000001</v>
      </c>
      <c r="G984" s="3"/>
      <c r="H984" s="3"/>
      <c r="K984" s="3"/>
      <c r="L984" s="3"/>
    </row>
    <row r="985" spans="1:12">
      <c r="A985" s="1">
        <v>982</v>
      </c>
      <c r="B985" s="2">
        <f t="shared" si="29"/>
        <v>16.366666666666667</v>
      </c>
      <c r="G985" s="3"/>
      <c r="H985" s="3"/>
      <c r="K985" s="3"/>
      <c r="L985" s="3"/>
    </row>
    <row r="986" spans="1:12">
      <c r="A986" s="1">
        <v>983</v>
      </c>
      <c r="B986" s="2">
        <f t="shared" si="29"/>
        <v>16.383333333333333</v>
      </c>
      <c r="G986" s="3"/>
      <c r="H986" s="3"/>
      <c r="K986" s="3"/>
      <c r="L986" s="3"/>
    </row>
    <row r="987" spans="1:12">
      <c r="A987" s="1">
        <v>984</v>
      </c>
      <c r="B987" s="2">
        <f t="shared" si="29"/>
        <v>16.399999999999999</v>
      </c>
      <c r="G987" s="3"/>
      <c r="H987" s="3"/>
      <c r="K987" s="3"/>
      <c r="L987" s="3"/>
    </row>
    <row r="988" spans="1:12">
      <c r="A988" s="1">
        <v>985</v>
      </c>
      <c r="B988" s="2">
        <f t="shared" si="29"/>
        <v>16.416666666666668</v>
      </c>
      <c r="G988" s="3"/>
      <c r="H988" s="3"/>
      <c r="K988" s="3"/>
      <c r="L988" s="3"/>
    </row>
    <row r="989" spans="1:12">
      <c r="A989" s="1">
        <v>986</v>
      </c>
      <c r="B989" s="2">
        <f t="shared" si="29"/>
        <v>16.433333333333334</v>
      </c>
      <c r="G989" s="3"/>
      <c r="H989" s="3"/>
      <c r="K989" s="3"/>
      <c r="L989" s="3"/>
    </row>
    <row r="990" spans="1:12">
      <c r="A990" s="1">
        <v>987</v>
      </c>
      <c r="B990" s="2">
        <f t="shared" si="29"/>
        <v>16.45</v>
      </c>
      <c r="G990" s="3"/>
      <c r="H990" s="3"/>
      <c r="K990" s="3"/>
      <c r="L990" s="3"/>
    </row>
    <row r="991" spans="1:12">
      <c r="A991" s="1">
        <v>988</v>
      </c>
      <c r="B991" s="2">
        <f t="shared" si="29"/>
        <v>16.466666666666665</v>
      </c>
      <c r="G991" s="3"/>
      <c r="H991" s="3"/>
      <c r="K991" s="3"/>
      <c r="L991" s="3"/>
    </row>
    <row r="992" spans="1:12">
      <c r="A992" s="1">
        <v>989</v>
      </c>
      <c r="B992" s="2">
        <f t="shared" si="29"/>
        <v>16.483333333333334</v>
      </c>
      <c r="G992" s="3"/>
      <c r="H992" s="3"/>
      <c r="K992" s="3"/>
      <c r="L992" s="3"/>
    </row>
    <row r="993" spans="1:12">
      <c r="A993" s="1">
        <v>990</v>
      </c>
      <c r="B993" s="2">
        <f t="shared" si="29"/>
        <v>16.5</v>
      </c>
      <c r="G993" s="3"/>
      <c r="H993" s="3"/>
      <c r="K993" s="3"/>
      <c r="L993" s="3"/>
    </row>
    <row r="994" spans="1:12">
      <c r="A994" s="1">
        <v>991</v>
      </c>
      <c r="B994" s="2">
        <f t="shared" si="29"/>
        <v>16.516666666666666</v>
      </c>
      <c r="G994" s="3"/>
      <c r="H994" s="3"/>
      <c r="K994" s="3"/>
      <c r="L994" s="3"/>
    </row>
    <row r="995" spans="1:12">
      <c r="A995" s="1">
        <v>992</v>
      </c>
      <c r="B995" s="2">
        <f t="shared" si="29"/>
        <v>16.533333333333335</v>
      </c>
      <c r="G995" s="3"/>
      <c r="H995" s="3"/>
      <c r="K995" s="3"/>
      <c r="L995" s="3"/>
    </row>
    <row r="996" spans="1:12">
      <c r="A996" s="1">
        <v>993</v>
      </c>
      <c r="B996" s="2">
        <f t="shared" si="29"/>
        <v>16.55</v>
      </c>
      <c r="G996" s="3"/>
      <c r="H996" s="3"/>
      <c r="K996" s="3"/>
      <c r="L996" s="3"/>
    </row>
    <row r="997" spans="1:12">
      <c r="A997" s="1">
        <v>994</v>
      </c>
      <c r="B997" s="2">
        <f t="shared" si="29"/>
        <v>16.566666666666666</v>
      </c>
      <c r="G997" s="3"/>
      <c r="H997" s="3"/>
      <c r="K997" s="3"/>
      <c r="L997" s="3"/>
    </row>
    <row r="998" spans="1:12">
      <c r="A998" s="1">
        <v>995</v>
      </c>
      <c r="B998" s="2">
        <f t="shared" si="29"/>
        <v>16.583333333333332</v>
      </c>
      <c r="G998" s="3"/>
      <c r="H998" s="3"/>
      <c r="K998" s="3"/>
      <c r="L998" s="3"/>
    </row>
    <row r="999" spans="1:12">
      <c r="A999" s="1">
        <v>996</v>
      </c>
      <c r="B999" s="2">
        <f t="shared" si="29"/>
        <v>16.600000000000001</v>
      </c>
      <c r="G999" s="3"/>
      <c r="H999" s="3"/>
      <c r="K999" s="3"/>
      <c r="L999" s="3"/>
    </row>
    <row r="1000" spans="1:12">
      <c r="A1000" s="1">
        <v>997</v>
      </c>
      <c r="B1000" s="2">
        <f t="shared" si="29"/>
        <v>16.616666666666667</v>
      </c>
      <c r="G1000" s="3"/>
      <c r="H1000" s="3"/>
      <c r="K1000" s="3"/>
      <c r="L1000" s="3"/>
    </row>
    <row r="1001" spans="1:12">
      <c r="A1001" s="1">
        <v>998</v>
      </c>
      <c r="B1001" s="2">
        <f t="shared" si="29"/>
        <v>16.633333333333333</v>
      </c>
      <c r="G1001" s="3"/>
      <c r="H1001" s="3"/>
      <c r="K1001" s="3"/>
      <c r="L1001" s="3"/>
    </row>
    <row r="1002" spans="1:12">
      <c r="A1002" s="1">
        <v>999</v>
      </c>
      <c r="B1002" s="2">
        <f t="shared" si="29"/>
        <v>16.649999999999999</v>
      </c>
      <c r="G1002" s="3"/>
      <c r="H1002" s="3"/>
      <c r="K1002" s="3"/>
      <c r="L1002" s="3"/>
    </row>
    <row r="1003" spans="1:12">
      <c r="A1003" s="1">
        <v>1000</v>
      </c>
      <c r="B1003" s="2">
        <f t="shared" si="29"/>
        <v>16.666666666666668</v>
      </c>
      <c r="G1003" s="3"/>
      <c r="H1003" s="3"/>
      <c r="K1003" s="3"/>
      <c r="L1003" s="3"/>
    </row>
    <row r="1004" spans="1:12">
      <c r="A1004" s="1">
        <v>1001</v>
      </c>
      <c r="B1004" s="2">
        <f t="shared" si="29"/>
        <v>16.683333333333334</v>
      </c>
      <c r="G1004" s="3"/>
      <c r="H1004" s="3"/>
      <c r="K1004" s="3"/>
      <c r="L1004" s="3"/>
    </row>
    <row r="1005" spans="1:12">
      <c r="A1005" s="1">
        <v>1002</v>
      </c>
      <c r="B1005" s="2">
        <f t="shared" si="29"/>
        <v>16.7</v>
      </c>
      <c r="G1005" s="3"/>
      <c r="H1005" s="3"/>
      <c r="K1005" s="3"/>
      <c r="L1005" s="3"/>
    </row>
    <row r="1006" spans="1:12">
      <c r="A1006" s="1">
        <v>1003</v>
      </c>
      <c r="B1006" s="2">
        <f t="shared" si="29"/>
        <v>16.716666666666665</v>
      </c>
      <c r="G1006" s="3"/>
      <c r="H1006" s="3"/>
      <c r="K1006" s="3"/>
      <c r="L1006" s="3"/>
    </row>
    <row r="1007" spans="1:12">
      <c r="A1007" s="1">
        <v>1004</v>
      </c>
      <c r="B1007" s="2">
        <f t="shared" si="29"/>
        <v>16.733333333333334</v>
      </c>
      <c r="G1007" s="3"/>
      <c r="H1007" s="3"/>
      <c r="K1007" s="3"/>
      <c r="L1007" s="3"/>
    </row>
    <row r="1008" spans="1:12">
      <c r="A1008" s="1">
        <v>1005</v>
      </c>
      <c r="B1008" s="2">
        <f t="shared" si="29"/>
        <v>16.75</v>
      </c>
      <c r="G1008" s="3"/>
      <c r="H1008" s="3"/>
      <c r="K1008" s="3"/>
      <c r="L1008" s="3"/>
    </row>
    <row r="1009" spans="1:12">
      <c r="A1009" s="1">
        <v>1006</v>
      </c>
      <c r="B1009" s="2">
        <f t="shared" si="29"/>
        <v>16.766666666666666</v>
      </c>
      <c r="G1009" s="3"/>
      <c r="H1009" s="3"/>
      <c r="K1009" s="3"/>
      <c r="L1009" s="3"/>
    </row>
    <row r="1010" spans="1:12">
      <c r="A1010" s="1">
        <v>1007</v>
      </c>
      <c r="B1010" s="2">
        <f t="shared" si="29"/>
        <v>16.783333333333335</v>
      </c>
      <c r="G1010" s="3"/>
      <c r="H1010" s="3"/>
      <c r="K1010" s="3"/>
      <c r="L1010" s="3"/>
    </row>
    <row r="1011" spans="1:12">
      <c r="A1011" s="1">
        <v>1008</v>
      </c>
      <c r="B1011" s="2">
        <f t="shared" si="29"/>
        <v>16.8</v>
      </c>
      <c r="K1011" s="3"/>
      <c r="L1011" s="3"/>
    </row>
    <row r="1012" spans="1:12">
      <c r="A1012" s="1">
        <v>1009</v>
      </c>
      <c r="B1012" s="2">
        <f t="shared" si="29"/>
        <v>16.816666666666666</v>
      </c>
      <c r="K1012" s="3"/>
      <c r="L1012" s="3"/>
    </row>
    <row r="1013" spans="1:12">
      <c r="A1013" s="1">
        <v>1010</v>
      </c>
      <c r="B1013" s="2">
        <f t="shared" si="29"/>
        <v>16.833333333333332</v>
      </c>
      <c r="K1013" s="3"/>
      <c r="L1013" s="3"/>
    </row>
    <row r="1014" spans="1:12">
      <c r="A1014" s="1">
        <v>1011</v>
      </c>
      <c r="B1014" s="2">
        <f t="shared" si="29"/>
        <v>16.850000000000001</v>
      </c>
      <c r="K1014" s="3"/>
      <c r="L1014" s="3"/>
    </row>
    <row r="1015" spans="1:12">
      <c r="A1015" s="1">
        <v>1012</v>
      </c>
      <c r="B1015" s="2">
        <f t="shared" si="29"/>
        <v>16.866666666666667</v>
      </c>
      <c r="K1015" s="3"/>
      <c r="L1015" s="3"/>
    </row>
    <row r="1016" spans="1:12">
      <c r="A1016" s="1">
        <v>1013</v>
      </c>
      <c r="B1016" s="2">
        <f t="shared" si="29"/>
        <v>16.883333333333333</v>
      </c>
      <c r="K1016" s="3"/>
      <c r="L1016" s="3"/>
    </row>
    <row r="1017" spans="1:12">
      <c r="A1017" s="1">
        <v>1014</v>
      </c>
      <c r="B1017" s="2">
        <f t="shared" si="29"/>
        <v>16.899999999999999</v>
      </c>
      <c r="K1017" s="3"/>
      <c r="L1017" s="3"/>
    </row>
    <row r="1018" spans="1:12">
      <c r="A1018" s="1">
        <v>1015</v>
      </c>
      <c r="B1018" s="2">
        <f t="shared" si="29"/>
        <v>16.916666666666668</v>
      </c>
      <c r="K1018" s="3"/>
      <c r="L1018" s="3"/>
    </row>
    <row r="1019" spans="1:12">
      <c r="A1019" s="1">
        <v>1016</v>
      </c>
      <c r="B1019" s="2">
        <f t="shared" si="29"/>
        <v>16.933333333333334</v>
      </c>
      <c r="K1019" s="3"/>
      <c r="L1019" s="3"/>
    </row>
    <row r="1020" spans="1:12">
      <c r="A1020" s="1">
        <v>1017</v>
      </c>
      <c r="B1020" s="2">
        <f t="shared" si="29"/>
        <v>16.95</v>
      </c>
      <c r="K1020" s="3"/>
      <c r="L1020" s="3"/>
    </row>
    <row r="1021" spans="1:12">
      <c r="A1021" s="1">
        <v>1018</v>
      </c>
      <c r="B1021" s="2">
        <f t="shared" si="29"/>
        <v>16.966666666666665</v>
      </c>
      <c r="K1021" s="3"/>
      <c r="L1021" s="3"/>
    </row>
    <row r="1022" spans="1:12">
      <c r="A1022" s="1">
        <v>1019</v>
      </c>
      <c r="B1022" s="2">
        <f t="shared" si="29"/>
        <v>16.983333333333334</v>
      </c>
      <c r="K1022" s="3"/>
      <c r="L1022" s="3"/>
    </row>
    <row r="1023" spans="1:12">
      <c r="A1023" s="1">
        <v>1020</v>
      </c>
      <c r="B1023" s="2">
        <f t="shared" si="29"/>
        <v>17</v>
      </c>
      <c r="K1023" s="3"/>
      <c r="L1023" s="3"/>
    </row>
    <row r="1024" spans="1:12">
      <c r="A1024" s="1">
        <v>1021</v>
      </c>
      <c r="B1024" s="2">
        <f t="shared" si="29"/>
        <v>17.016666666666666</v>
      </c>
      <c r="K1024" s="3"/>
      <c r="L1024" s="3"/>
    </row>
    <row r="1025" spans="1:12">
      <c r="A1025" s="1">
        <v>1022</v>
      </c>
      <c r="B1025" s="2">
        <f t="shared" si="29"/>
        <v>17.033333333333335</v>
      </c>
      <c r="K1025" s="3"/>
      <c r="L1025" s="3"/>
    </row>
    <row r="1026" spans="1:12">
      <c r="A1026" s="1">
        <v>1023</v>
      </c>
      <c r="B1026" s="2">
        <f t="shared" si="29"/>
        <v>17.05</v>
      </c>
      <c r="K1026" s="3"/>
      <c r="L1026" s="3"/>
    </row>
    <row r="1027" spans="1:12">
      <c r="A1027" s="1">
        <v>1024</v>
      </c>
      <c r="B1027" s="2">
        <f t="shared" ref="B1027:B1090" si="30">A1027/60</f>
        <v>17.066666666666666</v>
      </c>
      <c r="K1027" s="3"/>
      <c r="L1027" s="3"/>
    </row>
    <row r="1028" spans="1:12">
      <c r="A1028" s="1">
        <v>1025</v>
      </c>
      <c r="B1028" s="2">
        <f t="shared" si="30"/>
        <v>17.083333333333332</v>
      </c>
      <c r="K1028" s="3"/>
      <c r="L1028" s="3"/>
    </row>
    <row r="1029" spans="1:12">
      <c r="A1029" s="1">
        <v>1026</v>
      </c>
      <c r="B1029" s="2">
        <f t="shared" si="30"/>
        <v>17.100000000000001</v>
      </c>
      <c r="K1029" s="3"/>
      <c r="L1029" s="3"/>
    </row>
    <row r="1030" spans="1:12">
      <c r="A1030" s="1">
        <v>1027</v>
      </c>
      <c r="B1030" s="2">
        <f t="shared" si="30"/>
        <v>17.116666666666667</v>
      </c>
      <c r="K1030" s="3"/>
      <c r="L1030" s="3"/>
    </row>
    <row r="1031" spans="1:12">
      <c r="A1031" s="1">
        <v>1028</v>
      </c>
      <c r="B1031" s="2">
        <f t="shared" si="30"/>
        <v>17.133333333333333</v>
      </c>
      <c r="K1031" s="3"/>
      <c r="L1031" s="3"/>
    </row>
    <row r="1032" spans="1:12">
      <c r="A1032" s="1">
        <v>1029</v>
      </c>
      <c r="B1032" s="2">
        <f t="shared" si="30"/>
        <v>17.149999999999999</v>
      </c>
      <c r="K1032" s="3"/>
      <c r="L1032" s="3"/>
    </row>
    <row r="1033" spans="1:12">
      <c r="A1033" s="1">
        <v>1030</v>
      </c>
      <c r="B1033" s="2">
        <f t="shared" si="30"/>
        <v>17.166666666666668</v>
      </c>
      <c r="K1033" s="3"/>
      <c r="L1033" s="3"/>
    </row>
    <row r="1034" spans="1:12">
      <c r="A1034" s="1">
        <v>1031</v>
      </c>
      <c r="B1034" s="2">
        <f t="shared" si="30"/>
        <v>17.183333333333334</v>
      </c>
      <c r="K1034" s="3"/>
      <c r="L1034" s="3"/>
    </row>
    <row r="1035" spans="1:12">
      <c r="A1035" s="1">
        <v>1032</v>
      </c>
      <c r="B1035" s="2">
        <f t="shared" si="30"/>
        <v>17.2</v>
      </c>
      <c r="K1035" s="3"/>
      <c r="L1035" s="3"/>
    </row>
    <row r="1036" spans="1:12">
      <c r="A1036" s="1">
        <v>1033</v>
      </c>
      <c r="B1036" s="2">
        <f t="shared" si="30"/>
        <v>17.216666666666665</v>
      </c>
      <c r="K1036" s="3"/>
      <c r="L1036" s="3"/>
    </row>
    <row r="1037" spans="1:12">
      <c r="A1037" s="1">
        <v>1034</v>
      </c>
      <c r="B1037" s="2">
        <f t="shared" si="30"/>
        <v>17.233333333333334</v>
      </c>
      <c r="K1037" s="3"/>
      <c r="L1037" s="3"/>
    </row>
    <row r="1038" spans="1:12">
      <c r="A1038" s="1">
        <v>1035</v>
      </c>
      <c r="B1038" s="2">
        <f t="shared" si="30"/>
        <v>17.25</v>
      </c>
      <c r="K1038" s="3"/>
      <c r="L1038" s="3"/>
    </row>
    <row r="1039" spans="1:12">
      <c r="A1039" s="1">
        <v>1036</v>
      </c>
      <c r="B1039" s="2">
        <f t="shared" si="30"/>
        <v>17.266666666666666</v>
      </c>
      <c r="K1039" s="3"/>
      <c r="L1039" s="3"/>
    </row>
    <row r="1040" spans="1:12">
      <c r="A1040" s="1">
        <v>1037</v>
      </c>
      <c r="B1040" s="2">
        <f t="shared" si="30"/>
        <v>17.283333333333335</v>
      </c>
      <c r="K1040" s="3"/>
      <c r="L1040" s="3"/>
    </row>
    <row r="1041" spans="1:12">
      <c r="A1041" s="1">
        <v>1038</v>
      </c>
      <c r="B1041" s="2">
        <f t="shared" si="30"/>
        <v>17.3</v>
      </c>
      <c r="K1041" s="3"/>
      <c r="L1041" s="3"/>
    </row>
    <row r="1042" spans="1:12">
      <c r="A1042" s="1">
        <v>1039</v>
      </c>
      <c r="B1042" s="2">
        <f t="shared" si="30"/>
        <v>17.316666666666666</v>
      </c>
      <c r="K1042" s="3"/>
      <c r="L1042" s="3"/>
    </row>
    <row r="1043" spans="1:12">
      <c r="A1043" s="1">
        <v>1040</v>
      </c>
      <c r="B1043" s="2">
        <f t="shared" si="30"/>
        <v>17.333333333333332</v>
      </c>
      <c r="K1043" s="3"/>
      <c r="L1043" s="3"/>
    </row>
    <row r="1044" spans="1:12">
      <c r="A1044" s="1">
        <v>1041</v>
      </c>
      <c r="B1044" s="2">
        <f t="shared" si="30"/>
        <v>17.350000000000001</v>
      </c>
      <c r="K1044" s="3"/>
      <c r="L1044" s="3"/>
    </row>
    <row r="1045" spans="1:12">
      <c r="A1045" s="1">
        <v>1042</v>
      </c>
      <c r="B1045" s="2">
        <f t="shared" si="30"/>
        <v>17.366666666666667</v>
      </c>
      <c r="K1045" s="3"/>
      <c r="L1045" s="3"/>
    </row>
    <row r="1046" spans="1:12">
      <c r="A1046" s="1">
        <v>1043</v>
      </c>
      <c r="B1046" s="2">
        <f t="shared" si="30"/>
        <v>17.383333333333333</v>
      </c>
      <c r="K1046" s="3"/>
      <c r="L1046" s="3"/>
    </row>
    <row r="1047" spans="1:12">
      <c r="A1047" s="1">
        <v>1044</v>
      </c>
      <c r="B1047" s="2">
        <f t="shared" si="30"/>
        <v>17.399999999999999</v>
      </c>
      <c r="K1047" s="3"/>
      <c r="L1047" s="3"/>
    </row>
    <row r="1048" spans="1:12">
      <c r="A1048" s="1">
        <v>1045</v>
      </c>
      <c r="B1048" s="2">
        <f t="shared" si="30"/>
        <v>17.416666666666668</v>
      </c>
      <c r="K1048" s="3"/>
      <c r="L1048" s="3"/>
    </row>
    <row r="1049" spans="1:12">
      <c r="A1049" s="1">
        <v>1046</v>
      </c>
      <c r="B1049" s="2">
        <f t="shared" si="30"/>
        <v>17.433333333333334</v>
      </c>
      <c r="K1049" s="3"/>
      <c r="L1049" s="3"/>
    </row>
    <row r="1050" spans="1:12">
      <c r="A1050" s="1">
        <v>1047</v>
      </c>
      <c r="B1050" s="2">
        <f t="shared" si="30"/>
        <v>17.45</v>
      </c>
      <c r="K1050" s="3"/>
      <c r="L1050" s="3"/>
    </row>
    <row r="1051" spans="1:12">
      <c r="A1051" s="1">
        <v>1048</v>
      </c>
      <c r="B1051" s="2">
        <f t="shared" si="30"/>
        <v>17.466666666666665</v>
      </c>
      <c r="K1051" s="3"/>
      <c r="L1051" s="3"/>
    </row>
    <row r="1052" spans="1:12">
      <c r="A1052" s="1">
        <v>1049</v>
      </c>
      <c r="B1052" s="2">
        <f t="shared" si="30"/>
        <v>17.483333333333334</v>
      </c>
      <c r="K1052" s="3"/>
      <c r="L1052" s="3"/>
    </row>
    <row r="1053" spans="1:12">
      <c r="A1053" s="1">
        <v>1050</v>
      </c>
      <c r="B1053" s="2">
        <f t="shared" si="30"/>
        <v>17.5</v>
      </c>
      <c r="K1053" s="3"/>
      <c r="L1053" s="3"/>
    </row>
    <row r="1054" spans="1:12">
      <c r="A1054" s="1">
        <v>1051</v>
      </c>
      <c r="B1054" s="2">
        <f t="shared" si="30"/>
        <v>17.516666666666666</v>
      </c>
      <c r="K1054" s="3"/>
      <c r="L1054" s="3"/>
    </row>
    <row r="1055" spans="1:12">
      <c r="A1055" s="1">
        <v>1052</v>
      </c>
      <c r="B1055" s="2">
        <f t="shared" si="30"/>
        <v>17.533333333333335</v>
      </c>
      <c r="K1055" s="3"/>
      <c r="L1055" s="3"/>
    </row>
    <row r="1056" spans="1:12">
      <c r="A1056" s="1">
        <v>1053</v>
      </c>
      <c r="B1056" s="2">
        <f t="shared" si="30"/>
        <v>17.55</v>
      </c>
      <c r="K1056" s="3"/>
      <c r="L1056" s="3"/>
    </row>
    <row r="1057" spans="1:12">
      <c r="A1057" s="1">
        <v>1054</v>
      </c>
      <c r="B1057" s="2">
        <f t="shared" si="30"/>
        <v>17.566666666666666</v>
      </c>
      <c r="K1057" s="3"/>
      <c r="L1057" s="3"/>
    </row>
    <row r="1058" spans="1:12">
      <c r="A1058" s="1">
        <v>1055</v>
      </c>
      <c r="B1058" s="2">
        <f t="shared" si="30"/>
        <v>17.583333333333332</v>
      </c>
      <c r="K1058" s="3"/>
      <c r="L1058" s="3"/>
    </row>
    <row r="1059" spans="1:12">
      <c r="A1059" s="1">
        <v>1056</v>
      </c>
      <c r="B1059" s="2">
        <f t="shared" si="30"/>
        <v>17.600000000000001</v>
      </c>
      <c r="K1059" s="3"/>
      <c r="L1059" s="3"/>
    </row>
    <row r="1060" spans="1:12">
      <c r="A1060" s="1">
        <v>1057</v>
      </c>
      <c r="B1060" s="2">
        <f t="shared" si="30"/>
        <v>17.616666666666667</v>
      </c>
      <c r="K1060" s="3"/>
      <c r="L1060" s="3"/>
    </row>
    <row r="1061" spans="1:12">
      <c r="A1061" s="1">
        <v>1058</v>
      </c>
      <c r="B1061" s="2">
        <f t="shared" si="30"/>
        <v>17.633333333333333</v>
      </c>
      <c r="K1061" s="3"/>
      <c r="L1061" s="3"/>
    </row>
    <row r="1062" spans="1:12">
      <c r="A1062" s="1">
        <v>1059</v>
      </c>
      <c r="B1062" s="2">
        <f t="shared" si="30"/>
        <v>17.649999999999999</v>
      </c>
      <c r="K1062" s="3"/>
      <c r="L1062" s="3"/>
    </row>
    <row r="1063" spans="1:12">
      <c r="A1063" s="1">
        <v>1060</v>
      </c>
      <c r="B1063" s="2">
        <f t="shared" si="30"/>
        <v>17.666666666666668</v>
      </c>
      <c r="K1063" s="3"/>
      <c r="L1063" s="3"/>
    </row>
    <row r="1064" spans="1:12">
      <c r="A1064" s="1">
        <v>1061</v>
      </c>
      <c r="B1064" s="2">
        <f t="shared" si="30"/>
        <v>17.683333333333334</v>
      </c>
      <c r="K1064" s="3"/>
      <c r="L1064" s="3"/>
    </row>
    <row r="1065" spans="1:12">
      <c r="A1065" s="1">
        <v>1062</v>
      </c>
      <c r="B1065" s="2">
        <f t="shared" si="30"/>
        <v>17.7</v>
      </c>
      <c r="K1065" s="3"/>
      <c r="L1065" s="3"/>
    </row>
    <row r="1066" spans="1:12">
      <c r="A1066" s="1">
        <v>1063</v>
      </c>
      <c r="B1066" s="2">
        <f t="shared" si="30"/>
        <v>17.716666666666665</v>
      </c>
      <c r="K1066" s="3"/>
      <c r="L1066" s="3"/>
    </row>
    <row r="1067" spans="1:12">
      <c r="A1067" s="1">
        <v>1064</v>
      </c>
      <c r="B1067" s="2">
        <f t="shared" si="30"/>
        <v>17.733333333333334</v>
      </c>
      <c r="K1067" s="3"/>
      <c r="L1067" s="3"/>
    </row>
    <row r="1068" spans="1:12">
      <c r="A1068" s="1">
        <v>1065</v>
      </c>
      <c r="B1068" s="2">
        <f t="shared" si="30"/>
        <v>17.75</v>
      </c>
      <c r="K1068" s="3"/>
      <c r="L1068" s="3"/>
    </row>
    <row r="1069" spans="1:12">
      <c r="A1069" s="1">
        <v>1066</v>
      </c>
      <c r="B1069" s="2">
        <f t="shared" si="30"/>
        <v>17.766666666666666</v>
      </c>
      <c r="K1069" s="3"/>
      <c r="L1069" s="3"/>
    </row>
    <row r="1070" spans="1:12">
      <c r="A1070" s="1">
        <v>1067</v>
      </c>
      <c r="B1070" s="2">
        <f t="shared" si="30"/>
        <v>17.783333333333335</v>
      </c>
      <c r="K1070" s="3"/>
      <c r="L1070" s="3"/>
    </row>
    <row r="1071" spans="1:12">
      <c r="A1071" s="1">
        <v>1068</v>
      </c>
      <c r="B1071" s="2">
        <f t="shared" si="30"/>
        <v>17.8</v>
      </c>
      <c r="K1071" s="3"/>
      <c r="L1071" s="3"/>
    </row>
    <row r="1072" spans="1:12">
      <c r="A1072" s="1">
        <v>1069</v>
      </c>
      <c r="B1072" s="2">
        <f t="shared" si="30"/>
        <v>17.816666666666666</v>
      </c>
      <c r="K1072" s="3"/>
      <c r="L1072" s="3"/>
    </row>
    <row r="1073" spans="1:12">
      <c r="A1073" s="1">
        <v>1070</v>
      </c>
      <c r="B1073" s="2">
        <f t="shared" si="30"/>
        <v>17.833333333333332</v>
      </c>
      <c r="K1073" s="3"/>
      <c r="L1073" s="3"/>
    </row>
    <row r="1074" spans="1:12">
      <c r="A1074" s="1">
        <v>1071</v>
      </c>
      <c r="B1074" s="2">
        <f t="shared" si="30"/>
        <v>17.850000000000001</v>
      </c>
      <c r="K1074" s="3"/>
      <c r="L1074" s="3"/>
    </row>
    <row r="1075" spans="1:12">
      <c r="A1075" s="1">
        <v>1072</v>
      </c>
      <c r="B1075" s="2">
        <f t="shared" si="30"/>
        <v>17.866666666666667</v>
      </c>
      <c r="K1075" s="3"/>
      <c r="L1075" s="3"/>
    </row>
    <row r="1076" spans="1:12">
      <c r="A1076" s="1">
        <v>1073</v>
      </c>
      <c r="B1076" s="2">
        <f t="shared" si="30"/>
        <v>17.883333333333333</v>
      </c>
      <c r="K1076" s="3"/>
      <c r="L1076" s="3"/>
    </row>
    <row r="1077" spans="1:12">
      <c r="A1077" s="1">
        <v>1074</v>
      </c>
      <c r="B1077" s="2">
        <f t="shared" si="30"/>
        <v>17.899999999999999</v>
      </c>
      <c r="K1077" s="3"/>
      <c r="L1077" s="3"/>
    </row>
    <row r="1078" spans="1:12">
      <c r="A1078" s="1">
        <v>1075</v>
      </c>
      <c r="B1078" s="2">
        <f t="shared" si="30"/>
        <v>17.916666666666668</v>
      </c>
      <c r="K1078" s="3"/>
      <c r="L1078" s="3"/>
    </row>
    <row r="1079" spans="1:12">
      <c r="A1079" s="1">
        <v>1076</v>
      </c>
      <c r="B1079" s="2">
        <f t="shared" si="30"/>
        <v>17.933333333333334</v>
      </c>
      <c r="K1079" s="3"/>
      <c r="L1079" s="3"/>
    </row>
    <row r="1080" spans="1:12">
      <c r="A1080" s="1">
        <v>1077</v>
      </c>
      <c r="B1080" s="2">
        <f t="shared" si="30"/>
        <v>17.95</v>
      </c>
      <c r="K1080" s="3"/>
      <c r="L1080" s="3"/>
    </row>
    <row r="1081" spans="1:12">
      <c r="A1081" s="1">
        <v>1078</v>
      </c>
      <c r="B1081" s="2">
        <f t="shared" si="30"/>
        <v>17.966666666666665</v>
      </c>
      <c r="K1081" s="3"/>
      <c r="L1081" s="3"/>
    </row>
    <row r="1082" spans="1:12">
      <c r="A1082" s="1">
        <v>1079</v>
      </c>
      <c r="B1082" s="2">
        <f t="shared" si="30"/>
        <v>17.983333333333334</v>
      </c>
      <c r="K1082" s="3"/>
      <c r="L1082" s="3"/>
    </row>
    <row r="1083" spans="1:12">
      <c r="A1083" s="1">
        <v>1080</v>
      </c>
      <c r="B1083" s="2">
        <f t="shared" si="30"/>
        <v>18</v>
      </c>
      <c r="K1083" s="3"/>
      <c r="L1083" s="3"/>
    </row>
    <row r="1084" spans="1:12">
      <c r="A1084" s="1">
        <v>1081</v>
      </c>
      <c r="B1084" s="2">
        <f t="shared" si="30"/>
        <v>18.016666666666666</v>
      </c>
      <c r="K1084" s="3"/>
      <c r="L1084" s="3"/>
    </row>
    <row r="1085" spans="1:12">
      <c r="A1085" s="1">
        <v>1082</v>
      </c>
      <c r="B1085" s="2">
        <f t="shared" si="30"/>
        <v>18.033333333333335</v>
      </c>
      <c r="K1085" s="3"/>
      <c r="L1085" s="3"/>
    </row>
    <row r="1086" spans="1:12">
      <c r="A1086" s="1">
        <v>1083</v>
      </c>
      <c r="B1086" s="2">
        <f t="shared" si="30"/>
        <v>18.05</v>
      </c>
      <c r="K1086" s="3"/>
      <c r="L1086" s="3"/>
    </row>
    <row r="1087" spans="1:12">
      <c r="A1087" s="1">
        <v>1084</v>
      </c>
      <c r="B1087" s="2">
        <f t="shared" si="30"/>
        <v>18.066666666666666</v>
      </c>
      <c r="K1087" s="3"/>
      <c r="L1087" s="3"/>
    </row>
    <row r="1088" spans="1:12">
      <c r="A1088" s="1">
        <v>1085</v>
      </c>
      <c r="B1088" s="2">
        <f t="shared" si="30"/>
        <v>18.083333333333332</v>
      </c>
      <c r="K1088" s="3"/>
      <c r="L1088" s="3"/>
    </row>
    <row r="1089" spans="1:12">
      <c r="A1089" s="1">
        <v>1086</v>
      </c>
      <c r="B1089" s="2">
        <f t="shared" si="30"/>
        <v>18.100000000000001</v>
      </c>
      <c r="K1089" s="3"/>
      <c r="L1089" s="3"/>
    </row>
    <row r="1090" spans="1:12">
      <c r="A1090" s="1">
        <v>1087</v>
      </c>
      <c r="B1090" s="2">
        <f t="shared" si="30"/>
        <v>18.116666666666667</v>
      </c>
      <c r="K1090" s="3"/>
      <c r="L1090" s="3"/>
    </row>
    <row r="1091" spans="1:12">
      <c r="A1091" s="1">
        <v>1088</v>
      </c>
      <c r="B1091" s="2">
        <f t="shared" ref="B1091:B1154" si="31">A1091/60</f>
        <v>18.133333333333333</v>
      </c>
      <c r="K1091" s="3"/>
      <c r="L1091" s="3"/>
    </row>
    <row r="1092" spans="1:12">
      <c r="A1092" s="1">
        <v>1089</v>
      </c>
      <c r="B1092" s="2">
        <f t="shared" si="31"/>
        <v>18.149999999999999</v>
      </c>
      <c r="K1092" s="3"/>
      <c r="L1092" s="3"/>
    </row>
    <row r="1093" spans="1:12">
      <c r="A1093" s="1">
        <v>1090</v>
      </c>
      <c r="B1093" s="2">
        <f t="shared" si="31"/>
        <v>18.166666666666668</v>
      </c>
      <c r="K1093" s="3"/>
      <c r="L1093" s="3"/>
    </row>
    <row r="1094" spans="1:12">
      <c r="A1094" s="1">
        <v>1091</v>
      </c>
      <c r="B1094" s="2">
        <f t="shared" si="31"/>
        <v>18.183333333333334</v>
      </c>
      <c r="K1094" s="3"/>
      <c r="L1094" s="3"/>
    </row>
    <row r="1095" spans="1:12">
      <c r="A1095" s="1">
        <v>1092</v>
      </c>
      <c r="B1095" s="2">
        <f t="shared" si="31"/>
        <v>18.2</v>
      </c>
      <c r="K1095" s="3"/>
      <c r="L1095" s="3"/>
    </row>
    <row r="1096" spans="1:12">
      <c r="A1096" s="1">
        <v>1093</v>
      </c>
      <c r="B1096" s="2">
        <f t="shared" si="31"/>
        <v>18.216666666666665</v>
      </c>
      <c r="K1096" s="3"/>
      <c r="L1096" s="3"/>
    </row>
    <row r="1097" spans="1:12">
      <c r="A1097" s="1">
        <v>1094</v>
      </c>
      <c r="B1097" s="2">
        <f t="shared" si="31"/>
        <v>18.233333333333334</v>
      </c>
      <c r="K1097" s="3"/>
      <c r="L1097" s="3"/>
    </row>
    <row r="1098" spans="1:12">
      <c r="A1098" s="1">
        <v>1095</v>
      </c>
      <c r="B1098" s="2">
        <f t="shared" si="31"/>
        <v>18.25</v>
      </c>
      <c r="K1098" s="3"/>
      <c r="L1098" s="3"/>
    </row>
    <row r="1099" spans="1:12">
      <c r="A1099" s="1">
        <v>1096</v>
      </c>
      <c r="B1099" s="2">
        <f t="shared" si="31"/>
        <v>18.266666666666666</v>
      </c>
      <c r="K1099" s="3"/>
      <c r="L1099" s="3"/>
    </row>
    <row r="1100" spans="1:12">
      <c r="A1100" s="1">
        <v>1097</v>
      </c>
      <c r="B1100" s="2">
        <f t="shared" si="31"/>
        <v>18.283333333333335</v>
      </c>
      <c r="K1100" s="3"/>
      <c r="L1100" s="3"/>
    </row>
    <row r="1101" spans="1:12">
      <c r="A1101" s="1">
        <v>1098</v>
      </c>
      <c r="B1101" s="2">
        <f t="shared" si="31"/>
        <v>18.3</v>
      </c>
      <c r="K1101" s="3"/>
      <c r="L1101" s="3"/>
    </row>
    <row r="1102" spans="1:12">
      <c r="A1102" s="1">
        <v>1099</v>
      </c>
      <c r="B1102" s="2">
        <f t="shared" si="31"/>
        <v>18.316666666666666</v>
      </c>
      <c r="K1102" s="3"/>
      <c r="L1102" s="3"/>
    </row>
    <row r="1103" spans="1:12">
      <c r="A1103" s="1">
        <v>1100</v>
      </c>
      <c r="B1103" s="2">
        <f t="shared" si="31"/>
        <v>18.333333333333332</v>
      </c>
      <c r="K1103" s="3"/>
      <c r="L1103" s="3"/>
    </row>
    <row r="1104" spans="1:12">
      <c r="A1104" s="1">
        <v>1101</v>
      </c>
      <c r="B1104" s="2">
        <f t="shared" si="31"/>
        <v>18.350000000000001</v>
      </c>
      <c r="K1104" s="3"/>
      <c r="L1104" s="3"/>
    </row>
    <row r="1105" spans="1:12">
      <c r="A1105" s="1">
        <v>1102</v>
      </c>
      <c r="B1105" s="2">
        <f t="shared" si="31"/>
        <v>18.366666666666667</v>
      </c>
      <c r="K1105" s="3"/>
      <c r="L1105" s="3"/>
    </row>
    <row r="1106" spans="1:12">
      <c r="A1106" s="1">
        <v>1103</v>
      </c>
      <c r="B1106" s="2">
        <f t="shared" si="31"/>
        <v>18.383333333333333</v>
      </c>
      <c r="K1106" s="3"/>
      <c r="L1106" s="3"/>
    </row>
    <row r="1107" spans="1:12">
      <c r="A1107" s="1">
        <v>1104</v>
      </c>
      <c r="B1107" s="2">
        <f t="shared" si="31"/>
        <v>18.399999999999999</v>
      </c>
      <c r="K1107" s="3"/>
      <c r="L1107" s="3"/>
    </row>
    <row r="1108" spans="1:12">
      <c r="A1108" s="1">
        <v>1105</v>
      </c>
      <c r="B1108" s="2">
        <f t="shared" si="31"/>
        <v>18.416666666666668</v>
      </c>
      <c r="K1108" s="3"/>
      <c r="L1108" s="3"/>
    </row>
    <row r="1109" spans="1:12">
      <c r="A1109" s="1">
        <v>1106</v>
      </c>
      <c r="B1109" s="2">
        <f t="shared" si="31"/>
        <v>18.433333333333334</v>
      </c>
      <c r="K1109" s="3"/>
      <c r="L1109" s="3"/>
    </row>
    <row r="1110" spans="1:12">
      <c r="A1110" s="1">
        <v>1107</v>
      </c>
      <c r="B1110" s="2">
        <f t="shared" si="31"/>
        <v>18.45</v>
      </c>
      <c r="K1110" s="3"/>
      <c r="L1110" s="3"/>
    </row>
    <row r="1111" spans="1:12">
      <c r="A1111" s="1">
        <v>1108</v>
      </c>
      <c r="B1111" s="2">
        <f t="shared" si="31"/>
        <v>18.466666666666665</v>
      </c>
      <c r="K1111" s="3"/>
      <c r="L1111" s="3"/>
    </row>
    <row r="1112" spans="1:12">
      <c r="A1112" s="1">
        <v>1109</v>
      </c>
      <c r="B1112" s="2">
        <f t="shared" si="31"/>
        <v>18.483333333333334</v>
      </c>
      <c r="K1112" s="3"/>
      <c r="L1112" s="3"/>
    </row>
    <row r="1113" spans="1:12">
      <c r="A1113" s="1">
        <v>1110</v>
      </c>
      <c r="B1113" s="2">
        <f t="shared" si="31"/>
        <v>18.5</v>
      </c>
      <c r="K1113" s="3"/>
      <c r="L1113" s="3"/>
    </row>
    <row r="1114" spans="1:12">
      <c r="A1114" s="1">
        <v>1111</v>
      </c>
      <c r="B1114" s="2">
        <f t="shared" si="31"/>
        <v>18.516666666666666</v>
      </c>
      <c r="K1114" s="3"/>
      <c r="L1114" s="3"/>
    </row>
    <row r="1115" spans="1:12">
      <c r="A1115" s="1">
        <v>1112</v>
      </c>
      <c r="B1115" s="2">
        <f t="shared" si="31"/>
        <v>18.533333333333335</v>
      </c>
      <c r="K1115" s="3"/>
      <c r="L1115" s="3"/>
    </row>
    <row r="1116" spans="1:12">
      <c r="A1116" s="1">
        <v>1113</v>
      </c>
      <c r="B1116" s="2">
        <f t="shared" si="31"/>
        <v>18.55</v>
      </c>
      <c r="K1116" s="3"/>
      <c r="L1116" s="3"/>
    </row>
    <row r="1117" spans="1:12">
      <c r="A1117" s="1">
        <v>1114</v>
      </c>
      <c r="B1117" s="2">
        <f t="shared" si="31"/>
        <v>18.566666666666666</v>
      </c>
      <c r="K1117" s="3"/>
      <c r="L1117" s="3"/>
    </row>
    <row r="1118" spans="1:12">
      <c r="A1118" s="1">
        <v>1115</v>
      </c>
      <c r="B1118" s="2">
        <f t="shared" si="31"/>
        <v>18.583333333333332</v>
      </c>
      <c r="K1118" s="3"/>
      <c r="L1118" s="3"/>
    </row>
    <row r="1119" spans="1:12">
      <c r="A1119" s="1">
        <v>1116</v>
      </c>
      <c r="B1119" s="2">
        <f t="shared" si="31"/>
        <v>18.600000000000001</v>
      </c>
      <c r="K1119" s="3"/>
      <c r="L1119" s="3"/>
    </row>
    <row r="1120" spans="1:12">
      <c r="A1120" s="1">
        <v>1117</v>
      </c>
      <c r="B1120" s="2">
        <f t="shared" si="31"/>
        <v>18.616666666666667</v>
      </c>
      <c r="K1120" s="3"/>
      <c r="L1120" s="3"/>
    </row>
    <row r="1121" spans="1:12">
      <c r="A1121" s="1">
        <v>1118</v>
      </c>
      <c r="B1121" s="2">
        <f t="shared" si="31"/>
        <v>18.633333333333333</v>
      </c>
      <c r="K1121" s="3"/>
      <c r="L1121" s="3"/>
    </row>
    <row r="1122" spans="1:12">
      <c r="A1122" s="1">
        <v>1119</v>
      </c>
      <c r="B1122" s="2">
        <f t="shared" si="31"/>
        <v>18.649999999999999</v>
      </c>
      <c r="K1122" s="3"/>
      <c r="L1122" s="3"/>
    </row>
    <row r="1123" spans="1:12">
      <c r="A1123" s="1">
        <v>1120</v>
      </c>
      <c r="B1123" s="2">
        <f t="shared" si="31"/>
        <v>18.666666666666668</v>
      </c>
      <c r="K1123" s="3"/>
      <c r="L1123" s="3"/>
    </row>
    <row r="1124" spans="1:12">
      <c r="A1124" s="1">
        <v>1121</v>
      </c>
      <c r="B1124" s="2">
        <f t="shared" si="31"/>
        <v>18.683333333333334</v>
      </c>
      <c r="K1124" s="3"/>
      <c r="L1124" s="3"/>
    </row>
    <row r="1125" spans="1:12">
      <c r="A1125" s="1">
        <v>1122</v>
      </c>
      <c r="B1125" s="2">
        <f t="shared" si="31"/>
        <v>18.7</v>
      </c>
      <c r="K1125" s="3"/>
      <c r="L1125" s="3"/>
    </row>
    <row r="1126" spans="1:12">
      <c r="A1126" s="1">
        <v>1123</v>
      </c>
      <c r="B1126" s="2">
        <f t="shared" si="31"/>
        <v>18.716666666666665</v>
      </c>
      <c r="K1126" s="3"/>
      <c r="L1126" s="3"/>
    </row>
    <row r="1127" spans="1:12">
      <c r="A1127" s="1">
        <v>1124</v>
      </c>
      <c r="B1127" s="2">
        <f t="shared" si="31"/>
        <v>18.733333333333334</v>
      </c>
      <c r="K1127" s="3"/>
      <c r="L1127" s="3"/>
    </row>
    <row r="1128" spans="1:12">
      <c r="A1128" s="1">
        <v>1125</v>
      </c>
      <c r="B1128" s="2">
        <f t="shared" si="31"/>
        <v>18.75</v>
      </c>
      <c r="K1128" s="3"/>
      <c r="L1128" s="3"/>
    </row>
    <row r="1129" spans="1:12">
      <c r="A1129" s="1">
        <v>1126</v>
      </c>
      <c r="B1129" s="2">
        <f t="shared" si="31"/>
        <v>18.766666666666666</v>
      </c>
      <c r="K1129" s="3"/>
      <c r="L1129" s="3"/>
    </row>
    <row r="1130" spans="1:12">
      <c r="A1130" s="1">
        <v>1127</v>
      </c>
      <c r="B1130" s="2">
        <f t="shared" si="31"/>
        <v>18.783333333333335</v>
      </c>
      <c r="K1130" s="3"/>
      <c r="L1130" s="3"/>
    </row>
    <row r="1131" spans="1:12">
      <c r="A1131" s="1">
        <v>1128</v>
      </c>
      <c r="B1131" s="2">
        <f t="shared" si="31"/>
        <v>18.8</v>
      </c>
      <c r="K1131" s="3"/>
      <c r="L1131" s="3"/>
    </row>
    <row r="1132" spans="1:12">
      <c r="A1132" s="1">
        <v>1129</v>
      </c>
      <c r="B1132" s="2">
        <f t="shared" si="31"/>
        <v>18.816666666666666</v>
      </c>
      <c r="K1132" s="3"/>
      <c r="L1132" s="3"/>
    </row>
    <row r="1133" spans="1:12">
      <c r="A1133" s="1">
        <v>1130</v>
      </c>
      <c r="B1133" s="2">
        <f t="shared" si="31"/>
        <v>18.833333333333332</v>
      </c>
      <c r="K1133" s="3"/>
      <c r="L1133" s="3"/>
    </row>
    <row r="1134" spans="1:12">
      <c r="A1134" s="1">
        <v>1131</v>
      </c>
      <c r="B1134" s="2">
        <f t="shared" si="31"/>
        <v>18.850000000000001</v>
      </c>
      <c r="K1134" s="3"/>
      <c r="L1134" s="3"/>
    </row>
    <row r="1135" spans="1:12">
      <c r="A1135" s="1">
        <v>1132</v>
      </c>
      <c r="B1135" s="2">
        <f t="shared" si="31"/>
        <v>18.866666666666667</v>
      </c>
      <c r="K1135" s="3"/>
      <c r="L1135" s="3"/>
    </row>
    <row r="1136" spans="1:12">
      <c r="A1136" s="1">
        <v>1133</v>
      </c>
      <c r="B1136" s="2">
        <f t="shared" si="31"/>
        <v>18.883333333333333</v>
      </c>
      <c r="K1136" s="3"/>
      <c r="L1136" s="3"/>
    </row>
    <row r="1137" spans="1:12">
      <c r="A1137" s="1">
        <v>1134</v>
      </c>
      <c r="B1137" s="2">
        <f t="shared" si="31"/>
        <v>18.899999999999999</v>
      </c>
      <c r="K1137" s="3"/>
      <c r="L1137" s="3"/>
    </row>
    <row r="1138" spans="1:12">
      <c r="A1138" s="1">
        <v>1135</v>
      </c>
      <c r="B1138" s="2">
        <f t="shared" si="31"/>
        <v>18.916666666666668</v>
      </c>
      <c r="K1138" s="3"/>
      <c r="L1138" s="3"/>
    </row>
    <row r="1139" spans="1:12">
      <c r="A1139" s="1">
        <v>1136</v>
      </c>
      <c r="B1139" s="2">
        <f t="shared" si="31"/>
        <v>18.933333333333334</v>
      </c>
      <c r="K1139" s="3"/>
      <c r="L1139" s="3"/>
    </row>
    <row r="1140" spans="1:12">
      <c r="A1140" s="1">
        <v>1137</v>
      </c>
      <c r="B1140" s="2">
        <f t="shared" si="31"/>
        <v>18.95</v>
      </c>
      <c r="K1140" s="3"/>
      <c r="L1140" s="3"/>
    </row>
    <row r="1141" spans="1:12">
      <c r="A1141" s="1">
        <v>1138</v>
      </c>
      <c r="B1141" s="2">
        <f t="shared" si="31"/>
        <v>18.966666666666665</v>
      </c>
      <c r="K1141" s="3"/>
      <c r="L1141" s="3"/>
    </row>
    <row r="1142" spans="1:12">
      <c r="A1142" s="1">
        <v>1139</v>
      </c>
      <c r="B1142" s="2">
        <f t="shared" si="31"/>
        <v>18.983333333333334</v>
      </c>
    </row>
    <row r="1143" spans="1:12">
      <c r="A1143" s="1">
        <v>1140</v>
      </c>
      <c r="B1143" s="2">
        <f t="shared" si="31"/>
        <v>19</v>
      </c>
    </row>
    <row r="1144" spans="1:12">
      <c r="A1144" s="1">
        <v>1141</v>
      </c>
      <c r="B1144" s="2">
        <f t="shared" si="31"/>
        <v>19.016666666666666</v>
      </c>
    </row>
    <row r="1145" spans="1:12">
      <c r="A1145" s="1">
        <v>1142</v>
      </c>
      <c r="B1145" s="2">
        <f t="shared" si="31"/>
        <v>19.033333333333335</v>
      </c>
    </row>
    <row r="1146" spans="1:12">
      <c r="A1146" s="1">
        <v>1143</v>
      </c>
      <c r="B1146" s="2">
        <f t="shared" si="31"/>
        <v>19.05</v>
      </c>
    </row>
    <row r="1147" spans="1:12">
      <c r="A1147" s="1">
        <v>1144</v>
      </c>
      <c r="B1147" s="2">
        <f t="shared" si="31"/>
        <v>19.066666666666666</v>
      </c>
    </row>
    <row r="1148" spans="1:12">
      <c r="A1148" s="1">
        <v>1145</v>
      </c>
      <c r="B1148" s="2">
        <f t="shared" si="31"/>
        <v>19.083333333333332</v>
      </c>
    </row>
    <row r="1149" spans="1:12">
      <c r="A1149" s="1">
        <v>1146</v>
      </c>
      <c r="B1149" s="2">
        <f t="shared" si="31"/>
        <v>19.100000000000001</v>
      </c>
    </row>
    <row r="1150" spans="1:12">
      <c r="A1150" s="1">
        <v>1147</v>
      </c>
      <c r="B1150" s="2">
        <f t="shared" si="31"/>
        <v>19.116666666666667</v>
      </c>
    </row>
    <row r="1151" spans="1:12">
      <c r="A1151" s="1">
        <v>1148</v>
      </c>
      <c r="B1151" s="2">
        <f t="shared" si="31"/>
        <v>19.133333333333333</v>
      </c>
    </row>
    <row r="1152" spans="1:12">
      <c r="A1152" s="1">
        <v>1149</v>
      </c>
      <c r="B1152" s="2">
        <f t="shared" si="31"/>
        <v>19.149999999999999</v>
      </c>
    </row>
    <row r="1153" spans="1:2">
      <c r="A1153" s="1">
        <v>1150</v>
      </c>
      <c r="B1153" s="2">
        <f t="shared" si="31"/>
        <v>19.166666666666668</v>
      </c>
    </row>
    <row r="1154" spans="1:2">
      <c r="A1154" s="1">
        <v>1151</v>
      </c>
      <c r="B1154" s="2">
        <f t="shared" si="31"/>
        <v>19.183333333333334</v>
      </c>
    </row>
    <row r="1155" spans="1:2">
      <c r="A1155" s="1">
        <v>1152</v>
      </c>
      <c r="B1155" s="2">
        <f t="shared" ref="B1155:B1218" si="32">A1155/60</f>
        <v>19.2</v>
      </c>
    </row>
    <row r="1156" spans="1:2">
      <c r="A1156" s="1">
        <v>1153</v>
      </c>
      <c r="B1156" s="2">
        <f t="shared" si="32"/>
        <v>19.216666666666665</v>
      </c>
    </row>
    <row r="1157" spans="1:2">
      <c r="A1157" s="1">
        <v>1154</v>
      </c>
      <c r="B1157" s="2">
        <f t="shared" si="32"/>
        <v>19.233333333333334</v>
      </c>
    </row>
    <row r="1158" spans="1:2">
      <c r="A1158" s="1">
        <v>1155</v>
      </c>
      <c r="B1158" s="2">
        <f t="shared" si="32"/>
        <v>19.25</v>
      </c>
    </row>
    <row r="1159" spans="1:2">
      <c r="A1159" s="1">
        <v>1156</v>
      </c>
      <c r="B1159" s="2">
        <f t="shared" si="32"/>
        <v>19.266666666666666</v>
      </c>
    </row>
    <row r="1160" spans="1:2">
      <c r="A1160" s="1">
        <v>1157</v>
      </c>
      <c r="B1160" s="2">
        <f t="shared" si="32"/>
        <v>19.283333333333335</v>
      </c>
    </row>
    <row r="1161" spans="1:2">
      <c r="A1161" s="1">
        <v>1158</v>
      </c>
      <c r="B1161" s="2">
        <f t="shared" si="32"/>
        <v>19.3</v>
      </c>
    </row>
    <row r="1162" spans="1:2">
      <c r="A1162" s="1">
        <v>1159</v>
      </c>
      <c r="B1162" s="2">
        <f t="shared" si="32"/>
        <v>19.316666666666666</v>
      </c>
    </row>
    <row r="1163" spans="1:2">
      <c r="A1163" s="1">
        <v>1160</v>
      </c>
      <c r="B1163" s="2">
        <f t="shared" si="32"/>
        <v>19.333333333333332</v>
      </c>
    </row>
    <row r="1164" spans="1:2">
      <c r="A1164" s="1">
        <v>1161</v>
      </c>
      <c r="B1164" s="2">
        <f t="shared" si="32"/>
        <v>19.350000000000001</v>
      </c>
    </row>
    <row r="1165" spans="1:2">
      <c r="A1165" s="1">
        <v>1162</v>
      </c>
      <c r="B1165" s="2">
        <f t="shared" si="32"/>
        <v>19.366666666666667</v>
      </c>
    </row>
    <row r="1166" spans="1:2">
      <c r="A1166" s="1">
        <v>1163</v>
      </c>
      <c r="B1166" s="2">
        <f t="shared" si="32"/>
        <v>19.383333333333333</v>
      </c>
    </row>
    <row r="1167" spans="1:2">
      <c r="A1167" s="1">
        <v>1164</v>
      </c>
      <c r="B1167" s="2">
        <f t="shared" si="32"/>
        <v>19.399999999999999</v>
      </c>
    </row>
    <row r="1168" spans="1:2">
      <c r="A1168" s="1">
        <v>1165</v>
      </c>
      <c r="B1168" s="2">
        <f t="shared" si="32"/>
        <v>19.416666666666668</v>
      </c>
    </row>
    <row r="1169" spans="1:2">
      <c r="A1169" s="1">
        <v>1166</v>
      </c>
      <c r="B1169" s="2">
        <f t="shared" si="32"/>
        <v>19.433333333333334</v>
      </c>
    </row>
    <row r="1170" spans="1:2">
      <c r="A1170" s="1">
        <v>1167</v>
      </c>
      <c r="B1170" s="2">
        <f t="shared" si="32"/>
        <v>19.45</v>
      </c>
    </row>
    <row r="1171" spans="1:2">
      <c r="A1171" s="1">
        <v>1168</v>
      </c>
      <c r="B1171" s="2">
        <f t="shared" si="32"/>
        <v>19.466666666666665</v>
      </c>
    </row>
    <row r="1172" spans="1:2">
      <c r="A1172" s="1">
        <v>1169</v>
      </c>
      <c r="B1172" s="2">
        <f t="shared" si="32"/>
        <v>19.483333333333334</v>
      </c>
    </row>
    <row r="1173" spans="1:2">
      <c r="A1173" s="1">
        <v>1170</v>
      </c>
      <c r="B1173" s="2">
        <f t="shared" si="32"/>
        <v>19.5</v>
      </c>
    </row>
    <row r="1174" spans="1:2">
      <c r="A1174" s="1">
        <v>1171</v>
      </c>
      <c r="B1174" s="2">
        <f t="shared" si="32"/>
        <v>19.516666666666666</v>
      </c>
    </row>
    <row r="1175" spans="1:2">
      <c r="A1175" s="1">
        <v>1172</v>
      </c>
      <c r="B1175" s="2">
        <f t="shared" si="32"/>
        <v>19.533333333333335</v>
      </c>
    </row>
    <row r="1176" spans="1:2">
      <c r="A1176" s="1">
        <v>1173</v>
      </c>
      <c r="B1176" s="2">
        <f t="shared" si="32"/>
        <v>19.55</v>
      </c>
    </row>
    <row r="1177" spans="1:2">
      <c r="A1177" s="1">
        <v>1174</v>
      </c>
      <c r="B1177" s="2">
        <f t="shared" si="32"/>
        <v>19.566666666666666</v>
      </c>
    </row>
    <row r="1178" spans="1:2">
      <c r="A1178" s="1">
        <v>1175</v>
      </c>
      <c r="B1178" s="2">
        <f t="shared" si="32"/>
        <v>19.583333333333332</v>
      </c>
    </row>
    <row r="1179" spans="1:2">
      <c r="A1179" s="1">
        <v>1176</v>
      </c>
      <c r="B1179" s="2">
        <f t="shared" si="32"/>
        <v>19.600000000000001</v>
      </c>
    </row>
    <row r="1180" spans="1:2">
      <c r="A1180" s="1">
        <v>1177</v>
      </c>
      <c r="B1180" s="2">
        <f t="shared" si="32"/>
        <v>19.616666666666667</v>
      </c>
    </row>
    <row r="1181" spans="1:2">
      <c r="A1181" s="1">
        <v>1178</v>
      </c>
      <c r="B1181" s="2">
        <f t="shared" si="32"/>
        <v>19.633333333333333</v>
      </c>
    </row>
    <row r="1182" spans="1:2">
      <c r="A1182" s="1">
        <v>1179</v>
      </c>
      <c r="B1182" s="2">
        <f t="shared" si="32"/>
        <v>19.649999999999999</v>
      </c>
    </row>
    <row r="1183" spans="1:2">
      <c r="A1183" s="1">
        <v>1180</v>
      </c>
      <c r="B1183" s="2">
        <f t="shared" si="32"/>
        <v>19.666666666666668</v>
      </c>
    </row>
    <row r="1184" spans="1:2">
      <c r="A1184" s="1">
        <v>1181</v>
      </c>
      <c r="B1184" s="2">
        <f t="shared" si="32"/>
        <v>19.683333333333334</v>
      </c>
    </row>
    <row r="1185" spans="1:2">
      <c r="A1185" s="1">
        <v>1182</v>
      </c>
      <c r="B1185" s="2">
        <f t="shared" si="32"/>
        <v>19.7</v>
      </c>
    </row>
    <row r="1186" spans="1:2">
      <c r="A1186" s="1">
        <v>1183</v>
      </c>
      <c r="B1186" s="2">
        <f t="shared" si="32"/>
        <v>19.716666666666665</v>
      </c>
    </row>
    <row r="1187" spans="1:2">
      <c r="A1187" s="1">
        <v>1184</v>
      </c>
      <c r="B1187" s="2">
        <f t="shared" si="32"/>
        <v>19.733333333333334</v>
      </c>
    </row>
    <row r="1188" spans="1:2">
      <c r="A1188" s="1">
        <v>1185</v>
      </c>
      <c r="B1188" s="2">
        <f t="shared" si="32"/>
        <v>19.75</v>
      </c>
    </row>
    <row r="1189" spans="1:2">
      <c r="A1189" s="1">
        <v>1186</v>
      </c>
      <c r="B1189" s="2">
        <f t="shared" si="32"/>
        <v>19.766666666666666</v>
      </c>
    </row>
    <row r="1190" spans="1:2">
      <c r="A1190" s="1">
        <v>1187</v>
      </c>
      <c r="B1190" s="2">
        <f t="shared" si="32"/>
        <v>19.783333333333335</v>
      </c>
    </row>
    <row r="1191" spans="1:2">
      <c r="A1191" s="1">
        <v>1188</v>
      </c>
      <c r="B1191" s="2">
        <f t="shared" si="32"/>
        <v>19.8</v>
      </c>
    </row>
    <row r="1192" spans="1:2">
      <c r="A1192" s="1">
        <v>1189</v>
      </c>
      <c r="B1192" s="2">
        <f t="shared" si="32"/>
        <v>19.816666666666666</v>
      </c>
    </row>
    <row r="1193" spans="1:2">
      <c r="A1193" s="1">
        <v>1190</v>
      </c>
      <c r="B1193" s="2">
        <f t="shared" si="32"/>
        <v>19.833333333333332</v>
      </c>
    </row>
    <row r="1194" spans="1:2">
      <c r="A1194" s="1">
        <v>1191</v>
      </c>
      <c r="B1194" s="2">
        <f t="shared" si="32"/>
        <v>19.850000000000001</v>
      </c>
    </row>
    <row r="1195" spans="1:2">
      <c r="A1195" s="1">
        <v>1192</v>
      </c>
      <c r="B1195" s="2">
        <f t="shared" si="32"/>
        <v>19.866666666666667</v>
      </c>
    </row>
    <row r="1196" spans="1:2">
      <c r="A1196" s="1">
        <v>1193</v>
      </c>
      <c r="B1196" s="2">
        <f t="shared" si="32"/>
        <v>19.883333333333333</v>
      </c>
    </row>
    <row r="1197" spans="1:2">
      <c r="A1197" s="1">
        <v>1194</v>
      </c>
      <c r="B1197" s="2">
        <f t="shared" si="32"/>
        <v>19.899999999999999</v>
      </c>
    </row>
    <row r="1198" spans="1:2">
      <c r="A1198" s="1">
        <v>1195</v>
      </c>
      <c r="B1198" s="2">
        <f t="shared" si="32"/>
        <v>19.916666666666668</v>
      </c>
    </row>
    <row r="1199" spans="1:2">
      <c r="A1199" s="1">
        <v>1196</v>
      </c>
      <c r="B1199" s="2">
        <f t="shared" si="32"/>
        <v>19.933333333333334</v>
      </c>
    </row>
    <row r="1200" spans="1:2">
      <c r="A1200" s="1">
        <v>1197</v>
      </c>
      <c r="B1200" s="2">
        <f t="shared" si="32"/>
        <v>19.95</v>
      </c>
    </row>
    <row r="1201" spans="1:2">
      <c r="A1201" s="1">
        <v>1198</v>
      </c>
      <c r="B1201" s="2">
        <f t="shared" si="32"/>
        <v>19.966666666666665</v>
      </c>
    </row>
    <row r="1202" spans="1:2">
      <c r="A1202" s="1">
        <v>1199</v>
      </c>
      <c r="B1202" s="2">
        <f t="shared" si="32"/>
        <v>19.983333333333334</v>
      </c>
    </row>
    <row r="1203" spans="1:2">
      <c r="A1203" s="1">
        <v>1200</v>
      </c>
      <c r="B1203" s="2">
        <f t="shared" si="32"/>
        <v>20</v>
      </c>
    </row>
    <row r="1204" spans="1:2">
      <c r="A1204" s="1">
        <v>1201</v>
      </c>
      <c r="B1204" s="2">
        <f t="shared" si="32"/>
        <v>20.016666666666666</v>
      </c>
    </row>
    <row r="1205" spans="1:2">
      <c r="A1205" s="1">
        <v>1202</v>
      </c>
      <c r="B1205" s="2">
        <f t="shared" si="32"/>
        <v>20.033333333333335</v>
      </c>
    </row>
    <row r="1206" spans="1:2">
      <c r="A1206" s="1">
        <v>1203</v>
      </c>
      <c r="B1206" s="2">
        <f t="shared" si="32"/>
        <v>20.05</v>
      </c>
    </row>
    <row r="1207" spans="1:2">
      <c r="A1207" s="1">
        <v>1204</v>
      </c>
      <c r="B1207" s="2">
        <f t="shared" si="32"/>
        <v>20.066666666666666</v>
      </c>
    </row>
    <row r="1208" spans="1:2">
      <c r="A1208" s="1">
        <v>1205</v>
      </c>
      <c r="B1208" s="2">
        <f t="shared" si="32"/>
        <v>20.083333333333332</v>
      </c>
    </row>
    <row r="1209" spans="1:2">
      <c r="A1209" s="1">
        <v>1206</v>
      </c>
      <c r="B1209" s="2">
        <f t="shared" si="32"/>
        <v>20.100000000000001</v>
      </c>
    </row>
    <row r="1210" spans="1:2">
      <c r="A1210" s="1">
        <v>1207</v>
      </c>
      <c r="B1210" s="2">
        <f t="shared" si="32"/>
        <v>20.116666666666667</v>
      </c>
    </row>
    <row r="1211" spans="1:2">
      <c r="A1211" s="1">
        <v>1208</v>
      </c>
      <c r="B1211" s="2">
        <f t="shared" si="32"/>
        <v>20.133333333333333</v>
      </c>
    </row>
    <row r="1212" spans="1:2">
      <c r="A1212" s="1">
        <v>1209</v>
      </c>
      <c r="B1212" s="2">
        <f t="shared" si="32"/>
        <v>20.149999999999999</v>
      </c>
    </row>
    <row r="1213" spans="1:2">
      <c r="A1213" s="1">
        <v>1210</v>
      </c>
      <c r="B1213" s="2">
        <f t="shared" si="32"/>
        <v>20.166666666666668</v>
      </c>
    </row>
    <row r="1214" spans="1:2">
      <c r="A1214" s="1">
        <v>1211</v>
      </c>
      <c r="B1214" s="2">
        <f t="shared" si="32"/>
        <v>20.183333333333334</v>
      </c>
    </row>
    <row r="1215" spans="1:2">
      <c r="A1215" s="1">
        <v>1212</v>
      </c>
      <c r="B1215" s="2">
        <f t="shared" si="32"/>
        <v>20.2</v>
      </c>
    </row>
    <row r="1216" spans="1:2">
      <c r="A1216" s="1">
        <v>1213</v>
      </c>
      <c r="B1216" s="2">
        <f t="shared" si="32"/>
        <v>20.216666666666665</v>
      </c>
    </row>
    <row r="1217" spans="1:2">
      <c r="A1217" s="1">
        <v>1214</v>
      </c>
      <c r="B1217" s="2">
        <f t="shared" si="32"/>
        <v>20.233333333333334</v>
      </c>
    </row>
    <row r="1218" spans="1:2">
      <c r="A1218" s="1">
        <v>1215</v>
      </c>
      <c r="B1218" s="2">
        <f t="shared" si="32"/>
        <v>20.25</v>
      </c>
    </row>
    <row r="1219" spans="1:2">
      <c r="A1219" s="1">
        <v>1216</v>
      </c>
      <c r="B1219" s="2">
        <f t="shared" ref="B1219:B1282" si="33">A1219/60</f>
        <v>20.266666666666666</v>
      </c>
    </row>
    <row r="1220" spans="1:2">
      <c r="A1220" s="1">
        <v>1217</v>
      </c>
      <c r="B1220" s="2">
        <f t="shared" si="33"/>
        <v>20.283333333333335</v>
      </c>
    </row>
    <row r="1221" spans="1:2">
      <c r="A1221" s="1">
        <v>1218</v>
      </c>
      <c r="B1221" s="2">
        <f t="shared" si="33"/>
        <v>20.3</v>
      </c>
    </row>
    <row r="1222" spans="1:2">
      <c r="A1222" s="1">
        <v>1219</v>
      </c>
      <c r="B1222" s="2">
        <f t="shared" si="33"/>
        <v>20.316666666666666</v>
      </c>
    </row>
    <row r="1223" spans="1:2">
      <c r="A1223" s="1">
        <v>1220</v>
      </c>
      <c r="B1223" s="2">
        <f t="shared" si="33"/>
        <v>20.333333333333332</v>
      </c>
    </row>
    <row r="1224" spans="1:2">
      <c r="A1224" s="1">
        <v>1221</v>
      </c>
      <c r="B1224" s="2">
        <f t="shared" si="33"/>
        <v>20.350000000000001</v>
      </c>
    </row>
    <row r="1225" spans="1:2">
      <c r="A1225" s="1">
        <v>1222</v>
      </c>
      <c r="B1225" s="2">
        <f t="shared" si="33"/>
        <v>20.366666666666667</v>
      </c>
    </row>
    <row r="1226" spans="1:2">
      <c r="A1226" s="1">
        <v>1223</v>
      </c>
      <c r="B1226" s="2">
        <f t="shared" si="33"/>
        <v>20.383333333333333</v>
      </c>
    </row>
    <row r="1227" spans="1:2">
      <c r="A1227" s="1">
        <v>1224</v>
      </c>
      <c r="B1227" s="2">
        <f t="shared" si="33"/>
        <v>20.399999999999999</v>
      </c>
    </row>
    <row r="1228" spans="1:2">
      <c r="A1228" s="1">
        <v>1225</v>
      </c>
      <c r="B1228" s="2">
        <f t="shared" si="33"/>
        <v>20.416666666666668</v>
      </c>
    </row>
    <row r="1229" spans="1:2">
      <c r="A1229" s="1">
        <v>1226</v>
      </c>
      <c r="B1229" s="2">
        <f t="shared" si="33"/>
        <v>20.433333333333334</v>
      </c>
    </row>
    <row r="1230" spans="1:2">
      <c r="A1230" s="1">
        <v>1227</v>
      </c>
      <c r="B1230" s="2">
        <f t="shared" si="33"/>
        <v>20.45</v>
      </c>
    </row>
    <row r="1231" spans="1:2">
      <c r="A1231" s="1">
        <v>1228</v>
      </c>
      <c r="B1231" s="2">
        <f t="shared" si="33"/>
        <v>20.466666666666665</v>
      </c>
    </row>
    <row r="1232" spans="1:2">
      <c r="A1232" s="1">
        <v>1229</v>
      </c>
      <c r="B1232" s="2">
        <f t="shared" si="33"/>
        <v>20.483333333333334</v>
      </c>
    </row>
    <row r="1233" spans="1:2">
      <c r="A1233" s="1">
        <v>1230</v>
      </c>
      <c r="B1233" s="2">
        <f t="shared" si="33"/>
        <v>20.5</v>
      </c>
    </row>
    <row r="1234" spans="1:2">
      <c r="A1234" s="1">
        <v>1231</v>
      </c>
      <c r="B1234" s="2">
        <f t="shared" si="33"/>
        <v>20.516666666666666</v>
      </c>
    </row>
    <row r="1235" spans="1:2">
      <c r="A1235" s="1">
        <v>1232</v>
      </c>
      <c r="B1235" s="2">
        <f t="shared" si="33"/>
        <v>20.533333333333335</v>
      </c>
    </row>
    <row r="1236" spans="1:2">
      <c r="A1236" s="1">
        <v>1233</v>
      </c>
      <c r="B1236" s="2">
        <f t="shared" si="33"/>
        <v>20.55</v>
      </c>
    </row>
    <row r="1237" spans="1:2">
      <c r="A1237" s="1">
        <v>1234</v>
      </c>
      <c r="B1237" s="2">
        <f t="shared" si="33"/>
        <v>20.566666666666666</v>
      </c>
    </row>
    <row r="1238" spans="1:2">
      <c r="A1238" s="1">
        <v>1235</v>
      </c>
      <c r="B1238" s="2">
        <f t="shared" si="33"/>
        <v>20.583333333333332</v>
      </c>
    </row>
    <row r="1239" spans="1:2">
      <c r="A1239" s="1">
        <v>1236</v>
      </c>
      <c r="B1239" s="2">
        <f t="shared" si="33"/>
        <v>20.6</v>
      </c>
    </row>
    <row r="1240" spans="1:2">
      <c r="A1240" s="1">
        <v>1237</v>
      </c>
      <c r="B1240" s="2">
        <f t="shared" si="33"/>
        <v>20.616666666666667</v>
      </c>
    </row>
    <row r="1241" spans="1:2">
      <c r="A1241" s="1">
        <v>1238</v>
      </c>
      <c r="B1241" s="2">
        <f t="shared" si="33"/>
        <v>20.633333333333333</v>
      </c>
    </row>
    <row r="1242" spans="1:2">
      <c r="A1242" s="1">
        <v>1239</v>
      </c>
      <c r="B1242" s="2">
        <f t="shared" si="33"/>
        <v>20.65</v>
      </c>
    </row>
    <row r="1243" spans="1:2">
      <c r="A1243" s="1">
        <v>1240</v>
      </c>
      <c r="B1243" s="2">
        <f t="shared" si="33"/>
        <v>20.666666666666668</v>
      </c>
    </row>
    <row r="1244" spans="1:2">
      <c r="A1244" s="1">
        <v>1241</v>
      </c>
      <c r="B1244" s="2">
        <f t="shared" si="33"/>
        <v>20.683333333333334</v>
      </c>
    </row>
    <row r="1245" spans="1:2">
      <c r="A1245" s="1">
        <v>1242</v>
      </c>
      <c r="B1245" s="2">
        <f t="shared" si="33"/>
        <v>20.7</v>
      </c>
    </row>
    <row r="1246" spans="1:2">
      <c r="A1246" s="1">
        <v>1243</v>
      </c>
      <c r="B1246" s="2">
        <f t="shared" si="33"/>
        <v>20.716666666666665</v>
      </c>
    </row>
    <row r="1247" spans="1:2">
      <c r="A1247" s="1">
        <v>1244</v>
      </c>
      <c r="B1247" s="2">
        <f t="shared" si="33"/>
        <v>20.733333333333334</v>
      </c>
    </row>
    <row r="1248" spans="1:2">
      <c r="A1248" s="1">
        <v>1245</v>
      </c>
      <c r="B1248" s="2">
        <f t="shared" si="33"/>
        <v>20.75</v>
      </c>
    </row>
    <row r="1249" spans="1:2">
      <c r="A1249" s="1">
        <v>1246</v>
      </c>
      <c r="B1249" s="2">
        <f t="shared" si="33"/>
        <v>20.766666666666666</v>
      </c>
    </row>
    <row r="1250" spans="1:2">
      <c r="A1250" s="1">
        <v>1247</v>
      </c>
      <c r="B1250" s="2">
        <f t="shared" si="33"/>
        <v>20.783333333333335</v>
      </c>
    </row>
    <row r="1251" spans="1:2">
      <c r="A1251" s="1">
        <v>1248</v>
      </c>
      <c r="B1251" s="2">
        <f t="shared" si="33"/>
        <v>20.8</v>
      </c>
    </row>
    <row r="1252" spans="1:2">
      <c r="A1252" s="1">
        <v>1249</v>
      </c>
      <c r="B1252" s="2">
        <f t="shared" si="33"/>
        <v>20.816666666666666</v>
      </c>
    </row>
    <row r="1253" spans="1:2">
      <c r="A1253" s="1">
        <v>1250</v>
      </c>
      <c r="B1253" s="2">
        <f t="shared" si="33"/>
        <v>20.833333333333332</v>
      </c>
    </row>
    <row r="1254" spans="1:2">
      <c r="A1254" s="1">
        <v>1251</v>
      </c>
      <c r="B1254" s="2">
        <f t="shared" si="33"/>
        <v>20.85</v>
      </c>
    </row>
    <row r="1255" spans="1:2">
      <c r="A1255" s="1">
        <v>1252</v>
      </c>
      <c r="B1255" s="2">
        <f t="shared" si="33"/>
        <v>20.866666666666667</v>
      </c>
    </row>
    <row r="1256" spans="1:2">
      <c r="A1256" s="1">
        <v>1253</v>
      </c>
      <c r="B1256" s="2">
        <f t="shared" si="33"/>
        <v>20.883333333333333</v>
      </c>
    </row>
    <row r="1257" spans="1:2">
      <c r="A1257" s="1">
        <v>1254</v>
      </c>
      <c r="B1257" s="2">
        <f t="shared" si="33"/>
        <v>20.9</v>
      </c>
    </row>
    <row r="1258" spans="1:2">
      <c r="A1258" s="1">
        <v>1255</v>
      </c>
      <c r="B1258" s="2">
        <f t="shared" si="33"/>
        <v>20.916666666666668</v>
      </c>
    </row>
    <row r="1259" spans="1:2">
      <c r="A1259" s="1">
        <v>1256</v>
      </c>
      <c r="B1259" s="2">
        <f t="shared" si="33"/>
        <v>20.933333333333334</v>
      </c>
    </row>
    <row r="1260" spans="1:2">
      <c r="A1260" s="1">
        <v>1257</v>
      </c>
      <c r="B1260" s="2">
        <f t="shared" si="33"/>
        <v>20.95</v>
      </c>
    </row>
    <row r="1261" spans="1:2">
      <c r="A1261" s="1">
        <v>1258</v>
      </c>
      <c r="B1261" s="2">
        <f t="shared" si="33"/>
        <v>20.966666666666665</v>
      </c>
    </row>
    <row r="1262" spans="1:2">
      <c r="A1262" s="1">
        <v>1259</v>
      </c>
      <c r="B1262" s="2">
        <f t="shared" si="33"/>
        <v>20.983333333333334</v>
      </c>
    </row>
    <row r="1263" spans="1:2">
      <c r="A1263" s="1">
        <v>1260</v>
      </c>
      <c r="B1263" s="2">
        <f t="shared" si="33"/>
        <v>21</v>
      </c>
    </row>
    <row r="1264" spans="1:2">
      <c r="A1264" s="1">
        <v>1261</v>
      </c>
      <c r="B1264" s="2">
        <f t="shared" si="33"/>
        <v>21.016666666666666</v>
      </c>
    </row>
    <row r="1265" spans="1:2">
      <c r="A1265" s="1">
        <v>1262</v>
      </c>
      <c r="B1265" s="2">
        <f t="shared" si="33"/>
        <v>21.033333333333335</v>
      </c>
    </row>
    <row r="1266" spans="1:2">
      <c r="A1266" s="1">
        <v>1263</v>
      </c>
      <c r="B1266" s="2">
        <f t="shared" si="33"/>
        <v>21.05</v>
      </c>
    </row>
    <row r="1267" spans="1:2">
      <c r="A1267" s="1">
        <v>1264</v>
      </c>
      <c r="B1267" s="2">
        <f t="shared" si="33"/>
        <v>21.066666666666666</v>
      </c>
    </row>
    <row r="1268" spans="1:2">
      <c r="A1268" s="1">
        <v>1265</v>
      </c>
      <c r="B1268" s="2">
        <f t="shared" si="33"/>
        <v>21.083333333333332</v>
      </c>
    </row>
    <row r="1269" spans="1:2">
      <c r="A1269" s="1">
        <v>1266</v>
      </c>
      <c r="B1269" s="2">
        <f t="shared" si="33"/>
        <v>21.1</v>
      </c>
    </row>
    <row r="1270" spans="1:2">
      <c r="A1270" s="1">
        <v>1267</v>
      </c>
      <c r="B1270" s="2">
        <f t="shared" si="33"/>
        <v>21.116666666666667</v>
      </c>
    </row>
    <row r="1271" spans="1:2">
      <c r="A1271" s="1">
        <v>1268</v>
      </c>
      <c r="B1271" s="2">
        <f t="shared" si="33"/>
        <v>21.133333333333333</v>
      </c>
    </row>
    <row r="1272" spans="1:2">
      <c r="A1272" s="1">
        <v>1269</v>
      </c>
      <c r="B1272" s="2">
        <f t="shared" si="33"/>
        <v>21.15</v>
      </c>
    </row>
    <row r="1273" spans="1:2">
      <c r="A1273" s="1">
        <v>1270</v>
      </c>
      <c r="B1273" s="2">
        <f t="shared" si="33"/>
        <v>21.166666666666668</v>
      </c>
    </row>
    <row r="1274" spans="1:2">
      <c r="A1274" s="1">
        <v>1271</v>
      </c>
      <c r="B1274" s="2">
        <f t="shared" si="33"/>
        <v>21.183333333333334</v>
      </c>
    </row>
    <row r="1275" spans="1:2">
      <c r="A1275" s="1">
        <v>1272</v>
      </c>
      <c r="B1275" s="2">
        <f t="shared" si="33"/>
        <v>21.2</v>
      </c>
    </row>
    <row r="1276" spans="1:2">
      <c r="A1276" s="1">
        <v>1273</v>
      </c>
      <c r="B1276" s="2">
        <f t="shared" si="33"/>
        <v>21.216666666666665</v>
      </c>
    </row>
    <row r="1277" spans="1:2">
      <c r="A1277" s="1">
        <v>1274</v>
      </c>
      <c r="B1277" s="2">
        <f t="shared" si="33"/>
        <v>21.233333333333334</v>
      </c>
    </row>
    <row r="1278" spans="1:2">
      <c r="A1278" s="1">
        <v>1275</v>
      </c>
      <c r="B1278" s="2">
        <f t="shared" si="33"/>
        <v>21.25</v>
      </c>
    </row>
    <row r="1279" spans="1:2">
      <c r="A1279" s="1">
        <v>1276</v>
      </c>
      <c r="B1279" s="2">
        <f t="shared" si="33"/>
        <v>21.266666666666666</v>
      </c>
    </row>
    <row r="1280" spans="1:2">
      <c r="A1280" s="1">
        <v>1277</v>
      </c>
      <c r="B1280" s="2">
        <f t="shared" si="33"/>
        <v>21.283333333333335</v>
      </c>
    </row>
    <row r="1281" spans="1:2">
      <c r="A1281" s="1">
        <v>1278</v>
      </c>
      <c r="B1281" s="2">
        <f t="shared" si="33"/>
        <v>21.3</v>
      </c>
    </row>
    <row r="1282" spans="1:2">
      <c r="A1282" s="1">
        <v>1279</v>
      </c>
      <c r="B1282" s="2">
        <f t="shared" si="33"/>
        <v>21.316666666666666</v>
      </c>
    </row>
    <row r="1283" spans="1:2">
      <c r="A1283" s="1">
        <v>1280</v>
      </c>
      <c r="B1283" s="2">
        <f t="shared" ref="B1283:B1346" si="34">A1283/60</f>
        <v>21.333333333333332</v>
      </c>
    </row>
    <row r="1284" spans="1:2">
      <c r="A1284" s="1">
        <v>1281</v>
      </c>
      <c r="B1284" s="2">
        <f t="shared" si="34"/>
        <v>21.35</v>
      </c>
    </row>
    <row r="1285" spans="1:2">
      <c r="A1285" s="1">
        <v>1282</v>
      </c>
      <c r="B1285" s="2">
        <f t="shared" si="34"/>
        <v>21.366666666666667</v>
      </c>
    </row>
    <row r="1286" spans="1:2">
      <c r="A1286" s="1">
        <v>1283</v>
      </c>
      <c r="B1286" s="2">
        <f t="shared" si="34"/>
        <v>21.383333333333333</v>
      </c>
    </row>
    <row r="1287" spans="1:2">
      <c r="A1287" s="1">
        <v>1284</v>
      </c>
      <c r="B1287" s="2">
        <f t="shared" si="34"/>
        <v>21.4</v>
      </c>
    </row>
    <row r="1288" spans="1:2">
      <c r="A1288" s="1">
        <v>1285</v>
      </c>
      <c r="B1288" s="2">
        <f t="shared" si="34"/>
        <v>21.416666666666668</v>
      </c>
    </row>
    <row r="1289" spans="1:2">
      <c r="A1289" s="1">
        <v>1286</v>
      </c>
      <c r="B1289" s="2">
        <f t="shared" si="34"/>
        <v>21.433333333333334</v>
      </c>
    </row>
    <row r="1290" spans="1:2">
      <c r="A1290" s="1">
        <v>1287</v>
      </c>
      <c r="B1290" s="2">
        <f t="shared" si="34"/>
        <v>21.45</v>
      </c>
    </row>
    <row r="1291" spans="1:2">
      <c r="A1291" s="1">
        <v>1288</v>
      </c>
      <c r="B1291" s="2">
        <f t="shared" si="34"/>
        <v>21.466666666666665</v>
      </c>
    </row>
    <row r="1292" spans="1:2">
      <c r="A1292" s="1">
        <v>1289</v>
      </c>
      <c r="B1292" s="2">
        <f t="shared" si="34"/>
        <v>21.483333333333334</v>
      </c>
    </row>
    <row r="1293" spans="1:2">
      <c r="A1293" s="1">
        <v>1290</v>
      </c>
      <c r="B1293" s="2">
        <f t="shared" si="34"/>
        <v>21.5</v>
      </c>
    </row>
    <row r="1294" spans="1:2">
      <c r="A1294" s="1">
        <v>1291</v>
      </c>
      <c r="B1294" s="2">
        <f t="shared" si="34"/>
        <v>21.516666666666666</v>
      </c>
    </row>
    <row r="1295" spans="1:2">
      <c r="A1295" s="1">
        <v>1292</v>
      </c>
      <c r="B1295" s="2">
        <f t="shared" si="34"/>
        <v>21.533333333333335</v>
      </c>
    </row>
    <row r="1296" spans="1:2">
      <c r="A1296" s="1">
        <v>1293</v>
      </c>
      <c r="B1296" s="2">
        <f t="shared" si="34"/>
        <v>21.55</v>
      </c>
    </row>
    <row r="1297" spans="1:2">
      <c r="A1297" s="1">
        <v>1294</v>
      </c>
      <c r="B1297" s="2">
        <f t="shared" si="34"/>
        <v>21.566666666666666</v>
      </c>
    </row>
    <row r="1298" spans="1:2">
      <c r="A1298" s="1">
        <v>1295</v>
      </c>
      <c r="B1298" s="2">
        <f t="shared" si="34"/>
        <v>21.583333333333332</v>
      </c>
    </row>
    <row r="1299" spans="1:2">
      <c r="A1299" s="1">
        <v>1296</v>
      </c>
      <c r="B1299" s="2">
        <f t="shared" si="34"/>
        <v>21.6</v>
      </c>
    </row>
    <row r="1300" spans="1:2">
      <c r="A1300" s="1">
        <v>1297</v>
      </c>
      <c r="B1300" s="2">
        <f t="shared" si="34"/>
        <v>21.616666666666667</v>
      </c>
    </row>
    <row r="1301" spans="1:2">
      <c r="A1301" s="1">
        <v>1298</v>
      </c>
      <c r="B1301" s="2">
        <f t="shared" si="34"/>
        <v>21.633333333333333</v>
      </c>
    </row>
    <row r="1302" spans="1:2">
      <c r="A1302" s="1">
        <v>1299</v>
      </c>
      <c r="B1302" s="2">
        <f t="shared" si="34"/>
        <v>21.65</v>
      </c>
    </row>
    <row r="1303" spans="1:2">
      <c r="A1303" s="1">
        <v>1300</v>
      </c>
      <c r="B1303" s="2">
        <f t="shared" si="34"/>
        <v>21.666666666666668</v>
      </c>
    </row>
    <row r="1304" spans="1:2">
      <c r="A1304" s="1">
        <v>1301</v>
      </c>
      <c r="B1304" s="2">
        <f t="shared" si="34"/>
        <v>21.683333333333334</v>
      </c>
    </row>
    <row r="1305" spans="1:2">
      <c r="A1305" s="1">
        <v>1302</v>
      </c>
      <c r="B1305" s="2">
        <f t="shared" si="34"/>
        <v>21.7</v>
      </c>
    </row>
    <row r="1306" spans="1:2">
      <c r="A1306" s="1">
        <v>1303</v>
      </c>
      <c r="B1306" s="2">
        <f t="shared" si="34"/>
        <v>21.716666666666665</v>
      </c>
    </row>
    <row r="1307" spans="1:2">
      <c r="A1307" s="1">
        <v>1304</v>
      </c>
      <c r="B1307" s="2">
        <f t="shared" si="34"/>
        <v>21.733333333333334</v>
      </c>
    </row>
    <row r="1308" spans="1:2">
      <c r="A1308" s="1">
        <v>1305</v>
      </c>
      <c r="B1308" s="2">
        <f t="shared" si="34"/>
        <v>21.75</v>
      </c>
    </row>
    <row r="1309" spans="1:2">
      <c r="A1309" s="1">
        <v>1306</v>
      </c>
      <c r="B1309" s="2">
        <f t="shared" si="34"/>
        <v>21.766666666666666</v>
      </c>
    </row>
    <row r="1310" spans="1:2">
      <c r="A1310" s="1">
        <v>1307</v>
      </c>
      <c r="B1310" s="2">
        <f t="shared" si="34"/>
        <v>21.783333333333335</v>
      </c>
    </row>
    <row r="1311" spans="1:2">
      <c r="A1311" s="1">
        <v>1308</v>
      </c>
      <c r="B1311" s="2">
        <f t="shared" si="34"/>
        <v>21.8</v>
      </c>
    </row>
    <row r="1312" spans="1:2">
      <c r="A1312" s="1">
        <v>1309</v>
      </c>
      <c r="B1312" s="2">
        <f t="shared" si="34"/>
        <v>21.816666666666666</v>
      </c>
    </row>
    <row r="1313" spans="1:2">
      <c r="A1313" s="1">
        <v>1310</v>
      </c>
      <c r="B1313" s="2">
        <f t="shared" si="34"/>
        <v>21.833333333333332</v>
      </c>
    </row>
    <row r="1314" spans="1:2">
      <c r="A1314" s="1">
        <v>1311</v>
      </c>
      <c r="B1314" s="2">
        <f t="shared" si="34"/>
        <v>21.85</v>
      </c>
    </row>
    <row r="1315" spans="1:2">
      <c r="A1315" s="1">
        <v>1312</v>
      </c>
      <c r="B1315" s="2">
        <f t="shared" si="34"/>
        <v>21.866666666666667</v>
      </c>
    </row>
    <row r="1316" spans="1:2">
      <c r="A1316" s="1">
        <v>1313</v>
      </c>
      <c r="B1316" s="2">
        <f t="shared" si="34"/>
        <v>21.883333333333333</v>
      </c>
    </row>
    <row r="1317" spans="1:2">
      <c r="A1317" s="1">
        <v>1314</v>
      </c>
      <c r="B1317" s="2">
        <f t="shared" si="34"/>
        <v>21.9</v>
      </c>
    </row>
    <row r="1318" spans="1:2">
      <c r="A1318" s="1">
        <v>1315</v>
      </c>
      <c r="B1318" s="2">
        <f t="shared" si="34"/>
        <v>21.916666666666668</v>
      </c>
    </row>
    <row r="1319" spans="1:2">
      <c r="A1319" s="1">
        <v>1316</v>
      </c>
      <c r="B1319" s="2">
        <f t="shared" si="34"/>
        <v>21.933333333333334</v>
      </c>
    </row>
    <row r="1320" spans="1:2">
      <c r="A1320" s="1">
        <v>1317</v>
      </c>
      <c r="B1320" s="2">
        <f t="shared" si="34"/>
        <v>21.95</v>
      </c>
    </row>
    <row r="1321" spans="1:2">
      <c r="A1321" s="1">
        <v>1318</v>
      </c>
      <c r="B1321" s="2">
        <f t="shared" si="34"/>
        <v>21.966666666666665</v>
      </c>
    </row>
    <row r="1322" spans="1:2">
      <c r="A1322" s="1">
        <v>1319</v>
      </c>
      <c r="B1322" s="2">
        <f t="shared" si="34"/>
        <v>21.983333333333334</v>
      </c>
    </row>
    <row r="1323" spans="1:2">
      <c r="A1323" s="1">
        <v>1320</v>
      </c>
      <c r="B1323" s="2">
        <f t="shared" si="34"/>
        <v>22</v>
      </c>
    </row>
  </sheetData>
  <mergeCells count="20">
    <mergeCell ref="AB18:AB25"/>
    <mergeCell ref="AB28:AB35"/>
    <mergeCell ref="AC60:AD60"/>
    <mergeCell ref="AE60:AI60"/>
    <mergeCell ref="AO1:AP1"/>
    <mergeCell ref="AG1:AH1"/>
    <mergeCell ref="AI1:AJ1"/>
    <mergeCell ref="AK1:AL1"/>
    <mergeCell ref="AM1:AN1"/>
    <mergeCell ref="AQ1:AR1"/>
    <mergeCell ref="AC7:AD7"/>
    <mergeCell ref="AB9:AB15"/>
    <mergeCell ref="AC9:AD9"/>
    <mergeCell ref="AC10:AD11"/>
    <mergeCell ref="AC12:AD13"/>
    <mergeCell ref="AC14:AD14"/>
    <mergeCell ref="AC15:AD15"/>
    <mergeCell ref="AC1:AD1"/>
    <mergeCell ref="AE1:AF1"/>
    <mergeCell ref="AE15:AF15"/>
  </mergeCells>
  <phoneticPr fontId="5"/>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A4D30-4B11-4C4A-BA01-3C74911531FB}">
  <sheetPr>
    <tabColor rgb="FFFFFFCC"/>
  </sheetPr>
  <dimension ref="A1:AR1323"/>
  <sheetViews>
    <sheetView topLeftCell="V1" zoomScale="85" zoomScaleNormal="85" workbookViewId="0">
      <selection activeCell="H7" sqref="H7"/>
    </sheetView>
  </sheetViews>
  <sheetFormatPr defaultRowHeight="18.75"/>
  <cols>
    <col min="1" max="29" width="9" style="1"/>
    <col min="30" max="30" width="8.5" style="1" bestFit="1" customWidth="1"/>
    <col min="31" max="31" width="9" style="1"/>
    <col min="32" max="32" width="9" style="1" customWidth="1"/>
    <col min="33" max="16384" width="9" style="1"/>
  </cols>
  <sheetData>
    <row r="1" spans="1:44">
      <c r="C1" s="37" t="s">
        <v>43</v>
      </c>
      <c r="D1" s="36"/>
      <c r="E1" s="36" t="s">
        <v>54</v>
      </c>
      <c r="F1" s="36"/>
      <c r="G1" s="37" t="s">
        <v>53</v>
      </c>
      <c r="H1" s="36"/>
      <c r="I1" s="37" t="s">
        <v>52</v>
      </c>
      <c r="J1" s="36"/>
      <c r="K1" s="37" t="s">
        <v>51</v>
      </c>
      <c r="L1" s="36"/>
      <c r="M1" s="37" t="s">
        <v>50</v>
      </c>
      <c r="N1" s="36"/>
      <c r="O1" s="37" t="s">
        <v>49</v>
      </c>
      <c r="P1" s="36"/>
      <c r="Q1" s="37" t="s">
        <v>48</v>
      </c>
      <c r="R1" s="36"/>
      <c r="AC1" s="89" t="str">
        <f>C1</f>
        <v>20℃清水</v>
      </c>
      <c r="AD1" s="90"/>
      <c r="AE1" s="89" t="str">
        <f>E1</f>
        <v>500mg/L付近</v>
      </c>
      <c r="AF1" s="90"/>
      <c r="AG1" s="89" t="str">
        <f>G1</f>
        <v>1,000mg/L付近</v>
      </c>
      <c r="AH1" s="90"/>
      <c r="AI1" s="89" t="str">
        <f>I1</f>
        <v>2,000mg/L付近</v>
      </c>
      <c r="AJ1" s="90"/>
      <c r="AK1" s="89" t="str">
        <f>K1</f>
        <v>4,000mg/L付近</v>
      </c>
      <c r="AL1" s="90"/>
      <c r="AM1" s="89" t="str">
        <f>M1</f>
        <v>8,000mg/L付近</v>
      </c>
      <c r="AN1" s="90"/>
      <c r="AO1" s="89" t="str">
        <f>O1</f>
        <v>10,000mg/L付近</v>
      </c>
      <c r="AP1" s="90"/>
      <c r="AQ1" s="89" t="str">
        <f>Q1</f>
        <v>20,000mg/L付近</v>
      </c>
      <c r="AR1" s="90"/>
    </row>
    <row r="2" spans="1:44">
      <c r="A2" s="1" t="s">
        <v>37</v>
      </c>
      <c r="B2" s="1" t="s">
        <v>36</v>
      </c>
      <c r="C2" s="15" t="s">
        <v>31</v>
      </c>
      <c r="D2" s="15" t="s">
        <v>30</v>
      </c>
      <c r="E2" s="15" t="s">
        <v>31</v>
      </c>
      <c r="F2" s="15" t="s">
        <v>30</v>
      </c>
      <c r="G2" s="15" t="s">
        <v>31</v>
      </c>
      <c r="H2" s="15" t="s">
        <v>30</v>
      </c>
      <c r="I2" s="15" t="s">
        <v>31</v>
      </c>
      <c r="J2" s="15" t="s">
        <v>30</v>
      </c>
      <c r="K2" s="15" t="s">
        <v>31</v>
      </c>
      <c r="L2" s="15" t="s">
        <v>30</v>
      </c>
      <c r="M2" s="15" t="s">
        <v>31</v>
      </c>
      <c r="N2" s="15" t="s">
        <v>30</v>
      </c>
      <c r="O2" s="15" t="s">
        <v>31</v>
      </c>
      <c r="P2" s="15" t="s">
        <v>30</v>
      </c>
      <c r="Q2" s="15" t="s">
        <v>31</v>
      </c>
      <c r="R2" s="15" t="s">
        <v>30</v>
      </c>
      <c r="AB2" s="10"/>
      <c r="AC2" s="14" t="str">
        <f>C2</f>
        <v>受光</v>
      </c>
      <c r="AD2" s="14" t="str">
        <f>D2</f>
        <v>Ref</v>
      </c>
      <c r="AE2" s="14" t="str">
        <f>E2</f>
        <v>受光</v>
      </c>
      <c r="AF2" s="14" t="str">
        <f>F2</f>
        <v>Ref</v>
      </c>
      <c r="AG2" s="14" t="str">
        <f>G2</f>
        <v>受光</v>
      </c>
      <c r="AH2" s="14" t="str">
        <f>H2</f>
        <v>Ref</v>
      </c>
      <c r="AI2" s="14" t="str">
        <f>I2</f>
        <v>受光</v>
      </c>
      <c r="AJ2" s="14" t="str">
        <f>J2</f>
        <v>Ref</v>
      </c>
      <c r="AK2" s="14" t="str">
        <f>K2</f>
        <v>受光</v>
      </c>
      <c r="AL2" s="14" t="str">
        <f>L2</f>
        <v>Ref</v>
      </c>
      <c r="AM2" s="14" t="str">
        <f>M2</f>
        <v>受光</v>
      </c>
      <c r="AN2" s="14" t="str">
        <f>N2</f>
        <v>Ref</v>
      </c>
      <c r="AO2" s="14" t="str">
        <f>O2</f>
        <v>受光</v>
      </c>
      <c r="AP2" s="14" t="str">
        <f>P2</f>
        <v>Ref</v>
      </c>
      <c r="AQ2" s="14" t="str">
        <f>Q2</f>
        <v>受光</v>
      </c>
      <c r="AR2" s="14" t="str">
        <f>R2</f>
        <v>Ref</v>
      </c>
    </row>
    <row r="3" spans="1:44">
      <c r="A3" s="1">
        <v>0</v>
      </c>
      <c r="B3" s="2">
        <f t="shared" ref="B3:B66" si="0">A3/60</f>
        <v>0</v>
      </c>
      <c r="C3" s="3">
        <v>1761.25</v>
      </c>
      <c r="D3" s="3">
        <v>1215.5625</v>
      </c>
      <c r="E3" s="3">
        <v>1641.9375</v>
      </c>
      <c r="F3" s="3">
        <v>1215.5</v>
      </c>
      <c r="G3" s="3">
        <v>1521.4375</v>
      </c>
      <c r="H3" s="3">
        <v>1214.9375</v>
      </c>
      <c r="I3" s="1">
        <v>1303.5</v>
      </c>
      <c r="J3" s="1">
        <v>1214.875</v>
      </c>
      <c r="K3" s="3">
        <v>951.875</v>
      </c>
      <c r="L3" s="3">
        <v>1215.25</v>
      </c>
      <c r="M3" s="3">
        <v>509.625</v>
      </c>
      <c r="N3" s="3">
        <v>1214.875</v>
      </c>
      <c r="O3" s="3">
        <v>366.4375</v>
      </c>
      <c r="P3" s="3">
        <v>1214.6875</v>
      </c>
      <c r="Q3" s="3">
        <v>74.3125</v>
      </c>
      <c r="R3" s="3">
        <v>1214.875</v>
      </c>
      <c r="AB3" s="14" t="s">
        <v>35</v>
      </c>
      <c r="AC3" s="35">
        <f t="shared" ref="AC3:AR3" si="1">AVERAGE(C3:C12)</f>
        <v>1761.23125</v>
      </c>
      <c r="AD3" s="35">
        <f t="shared" si="1"/>
        <v>1215.6312499999999</v>
      </c>
      <c r="AE3" s="35">
        <f t="shared" si="1"/>
        <v>1641.6312499999999</v>
      </c>
      <c r="AF3" s="35">
        <f t="shared" si="1"/>
        <v>1215.4625000000001</v>
      </c>
      <c r="AG3" s="35">
        <f t="shared" si="1"/>
        <v>1521.7750000000001</v>
      </c>
      <c r="AH3" s="35">
        <f t="shared" si="1"/>
        <v>1214.9312500000001</v>
      </c>
      <c r="AI3" s="35">
        <f t="shared" si="1"/>
        <v>1303.51875</v>
      </c>
      <c r="AJ3" s="35">
        <f t="shared" si="1"/>
        <v>1214.8187499999999</v>
      </c>
      <c r="AK3" s="35">
        <f t="shared" si="1"/>
        <v>953.10625000000005</v>
      </c>
      <c r="AL3" s="35">
        <f t="shared" si="1"/>
        <v>1215.23125</v>
      </c>
      <c r="AM3" s="35">
        <f t="shared" si="1"/>
        <v>508.35624999999999</v>
      </c>
      <c r="AN3" s="35">
        <f t="shared" si="1"/>
        <v>1214.8812499999999</v>
      </c>
      <c r="AO3" s="35">
        <f t="shared" si="1"/>
        <v>365.53750000000002</v>
      </c>
      <c r="AP3" s="35">
        <f t="shared" si="1"/>
        <v>1214.7</v>
      </c>
      <c r="AQ3" s="35">
        <f t="shared" si="1"/>
        <v>74.575000000000003</v>
      </c>
      <c r="AR3" s="35">
        <f t="shared" si="1"/>
        <v>1214.84375</v>
      </c>
    </row>
    <row r="4" spans="1:44">
      <c r="A4" s="1">
        <v>1</v>
      </c>
      <c r="B4" s="2">
        <f t="shared" si="0"/>
        <v>1.6666666666666666E-2</v>
      </c>
      <c r="C4" s="3">
        <v>1761.375</v>
      </c>
      <c r="D4" s="3">
        <v>1215.625</v>
      </c>
      <c r="E4" s="3">
        <v>1641.75</v>
      </c>
      <c r="F4" s="3">
        <v>1215.375</v>
      </c>
      <c r="G4" s="3">
        <v>1521.8125</v>
      </c>
      <c r="H4" s="3">
        <v>1215</v>
      </c>
      <c r="I4" s="1">
        <v>1304.125</v>
      </c>
      <c r="J4" s="1">
        <v>1214.8125</v>
      </c>
      <c r="K4" s="3">
        <v>953.75</v>
      </c>
      <c r="L4" s="3">
        <v>1215.1875</v>
      </c>
      <c r="M4" s="3">
        <v>507.8125</v>
      </c>
      <c r="N4" s="3">
        <v>1214.875</v>
      </c>
      <c r="O4" s="3">
        <v>366</v>
      </c>
      <c r="P4" s="3">
        <v>1214.75</v>
      </c>
      <c r="Q4" s="3">
        <v>74.375</v>
      </c>
      <c r="R4" s="3">
        <v>1214.875</v>
      </c>
    </row>
    <row r="5" spans="1:44">
      <c r="A5" s="1">
        <v>2</v>
      </c>
      <c r="B5" s="2">
        <f t="shared" si="0"/>
        <v>3.3333333333333333E-2</v>
      </c>
      <c r="C5" s="3">
        <v>1761.3125</v>
      </c>
      <c r="D5" s="3">
        <v>1215.6875</v>
      </c>
      <c r="E5" s="3">
        <v>1641.5625</v>
      </c>
      <c r="F5" s="3">
        <v>1215.5</v>
      </c>
      <c r="G5" s="3">
        <v>1522.0625</v>
      </c>
      <c r="H5" s="3">
        <v>1215</v>
      </c>
      <c r="I5" s="1">
        <v>1303.4375</v>
      </c>
      <c r="J5" s="1">
        <v>1214.75</v>
      </c>
      <c r="K5" s="3">
        <v>954.8125</v>
      </c>
      <c r="L5" s="3">
        <v>1215.3125</v>
      </c>
      <c r="M5" s="3">
        <v>507.8125</v>
      </c>
      <c r="N5" s="3">
        <v>1214.875</v>
      </c>
      <c r="O5" s="3">
        <v>365.1875</v>
      </c>
      <c r="P5" s="3">
        <v>1214.6875</v>
      </c>
      <c r="Q5" s="3">
        <v>74.3125</v>
      </c>
      <c r="R5" s="3">
        <v>1214.875</v>
      </c>
    </row>
    <row r="6" spans="1:44">
      <c r="A6" s="1">
        <v>3</v>
      </c>
      <c r="B6" s="2">
        <f t="shared" si="0"/>
        <v>0.05</v>
      </c>
      <c r="C6" s="3">
        <v>1761</v>
      </c>
      <c r="D6" s="3">
        <v>1215.6875</v>
      </c>
      <c r="E6" s="3">
        <v>1641.375</v>
      </c>
      <c r="F6" s="3">
        <v>1215.5</v>
      </c>
      <c r="G6" s="3">
        <v>1521.5</v>
      </c>
      <c r="H6" s="3">
        <v>1215.0625</v>
      </c>
      <c r="I6" s="1">
        <v>1304</v>
      </c>
      <c r="J6" s="1">
        <v>1214.8125</v>
      </c>
      <c r="K6" s="3">
        <v>951.4375</v>
      </c>
      <c r="L6" s="3">
        <v>1215.25</v>
      </c>
      <c r="M6" s="3">
        <v>508.0625</v>
      </c>
      <c r="N6" s="3">
        <v>1214.875</v>
      </c>
      <c r="O6" s="3">
        <v>365.4375</v>
      </c>
      <c r="P6" s="3">
        <v>1214.625</v>
      </c>
      <c r="Q6" s="3">
        <v>74.5625</v>
      </c>
      <c r="R6" s="3">
        <v>1214.9375</v>
      </c>
    </row>
    <row r="7" spans="1:44">
      <c r="A7" s="1">
        <v>4</v>
      </c>
      <c r="B7" s="2">
        <f t="shared" si="0"/>
        <v>6.6666666666666666E-2</v>
      </c>
      <c r="C7" s="3">
        <v>1761.25</v>
      </c>
      <c r="D7" s="3">
        <v>1215.6875</v>
      </c>
      <c r="E7" s="3">
        <v>1641.75</v>
      </c>
      <c r="F7" s="3">
        <v>1215.5</v>
      </c>
      <c r="G7" s="3">
        <v>1522.0625</v>
      </c>
      <c r="H7" s="3">
        <v>1214.9375</v>
      </c>
      <c r="I7" s="1">
        <v>1303.75</v>
      </c>
      <c r="J7" s="1">
        <v>1214.8125</v>
      </c>
      <c r="K7" s="3">
        <v>953.375</v>
      </c>
      <c r="L7" s="3">
        <v>1215.25</v>
      </c>
      <c r="M7" s="3">
        <v>508.25</v>
      </c>
      <c r="N7" s="3">
        <v>1214.75</v>
      </c>
      <c r="O7" s="3">
        <v>364.4375</v>
      </c>
      <c r="P7" s="3">
        <v>1214.6875</v>
      </c>
      <c r="Q7" s="3">
        <v>74.6875</v>
      </c>
      <c r="R7" s="3">
        <v>1214.8125</v>
      </c>
      <c r="AB7" t="s">
        <v>34</v>
      </c>
      <c r="AC7" s="91" t="s">
        <v>11</v>
      </c>
      <c r="AD7" s="91"/>
      <c r="AE7" s="92" t="s">
        <v>55</v>
      </c>
      <c r="AF7" s="92"/>
      <c r="AG7" s="92"/>
      <c r="AH7" s="92"/>
      <c r="AI7" s="34"/>
    </row>
    <row r="8" spans="1:44">
      <c r="A8" s="1">
        <v>5</v>
      </c>
      <c r="B8" s="2">
        <f t="shared" si="0"/>
        <v>8.3333333333333329E-2</v>
      </c>
      <c r="C8" s="3">
        <v>1761.25</v>
      </c>
      <c r="D8" s="3">
        <v>1215.625</v>
      </c>
      <c r="E8" s="3">
        <v>1641.625</v>
      </c>
      <c r="F8" s="3">
        <v>1215.5</v>
      </c>
      <c r="G8" s="3">
        <v>1521.9375</v>
      </c>
      <c r="H8" s="3">
        <v>1215</v>
      </c>
      <c r="I8" s="1">
        <v>1303.9375</v>
      </c>
      <c r="J8" s="1">
        <v>1214.875</v>
      </c>
      <c r="K8" s="3">
        <v>953.8125</v>
      </c>
      <c r="L8" s="3">
        <v>1215.25</v>
      </c>
      <c r="M8" s="3">
        <v>507.625</v>
      </c>
      <c r="N8" s="3">
        <v>1214.9375</v>
      </c>
      <c r="O8" s="3">
        <v>366.75</v>
      </c>
      <c r="P8" s="3">
        <v>1214.6875</v>
      </c>
      <c r="Q8" s="3">
        <v>74.6875</v>
      </c>
      <c r="R8" s="3">
        <v>1214.8125</v>
      </c>
      <c r="AI8" s="33"/>
    </row>
    <row r="9" spans="1:44">
      <c r="A9" s="1">
        <v>6</v>
      </c>
      <c r="B9" s="2">
        <f t="shared" si="0"/>
        <v>0.1</v>
      </c>
      <c r="C9" s="3">
        <v>1761.3125</v>
      </c>
      <c r="D9" s="3">
        <v>1215.5625</v>
      </c>
      <c r="E9" s="3">
        <v>1641.6875</v>
      </c>
      <c r="F9" s="3">
        <v>1215.4375</v>
      </c>
      <c r="G9" s="3">
        <v>1522</v>
      </c>
      <c r="H9" s="3">
        <v>1214.9375</v>
      </c>
      <c r="I9" s="1">
        <v>1302.625</v>
      </c>
      <c r="J9" s="1">
        <v>1214.875</v>
      </c>
      <c r="K9" s="3">
        <v>952.3125</v>
      </c>
      <c r="L9" s="3">
        <v>1215.1875</v>
      </c>
      <c r="M9" s="3">
        <v>508.625</v>
      </c>
      <c r="N9" s="3">
        <v>1214.9375</v>
      </c>
      <c r="O9" s="3">
        <v>365.625</v>
      </c>
      <c r="P9" s="3">
        <v>1214.75</v>
      </c>
      <c r="Q9" s="3">
        <v>74.625</v>
      </c>
      <c r="R9" s="3">
        <v>1214.875</v>
      </c>
      <c r="AB9" s="93" t="s">
        <v>32</v>
      </c>
      <c r="AC9" s="94"/>
      <c r="AD9" s="94"/>
      <c r="AE9" s="11" t="s">
        <v>31</v>
      </c>
      <c r="AF9" s="11" t="s">
        <v>30</v>
      </c>
    </row>
    <row r="10" spans="1:44">
      <c r="A10" s="1">
        <v>7</v>
      </c>
      <c r="B10" s="2">
        <f t="shared" si="0"/>
        <v>0.11666666666666667</v>
      </c>
      <c r="C10" s="3">
        <v>1761.25</v>
      </c>
      <c r="D10" s="3">
        <v>1215.5625</v>
      </c>
      <c r="E10" s="3">
        <v>1641.625</v>
      </c>
      <c r="F10" s="3">
        <v>1215.4375</v>
      </c>
      <c r="G10" s="3">
        <v>1521.75</v>
      </c>
      <c r="H10" s="3">
        <v>1214.8125</v>
      </c>
      <c r="I10" s="1">
        <v>1303.5</v>
      </c>
      <c r="J10" s="1">
        <v>1214.8125</v>
      </c>
      <c r="K10" s="3">
        <v>954.1875</v>
      </c>
      <c r="L10" s="3">
        <v>1215.1875</v>
      </c>
      <c r="M10" s="3">
        <v>508.5</v>
      </c>
      <c r="N10" s="3">
        <v>1214.9375</v>
      </c>
      <c r="O10" s="3">
        <v>364.125</v>
      </c>
      <c r="P10" s="3">
        <v>1214.6875</v>
      </c>
      <c r="Q10" s="3">
        <v>74.9375</v>
      </c>
      <c r="R10" s="3">
        <v>1214.75</v>
      </c>
      <c r="AB10" s="93"/>
      <c r="AC10" s="95" t="s">
        <v>29</v>
      </c>
      <c r="AD10" s="96"/>
      <c r="AE10" s="29" t="s">
        <v>28</v>
      </c>
      <c r="AF10" s="32"/>
    </row>
    <row r="11" spans="1:44">
      <c r="A11" s="1">
        <v>8</v>
      </c>
      <c r="B11" s="2">
        <f t="shared" si="0"/>
        <v>0.13333333333333333</v>
      </c>
      <c r="C11" s="3">
        <v>1761.125</v>
      </c>
      <c r="D11" s="3">
        <v>1215.625</v>
      </c>
      <c r="E11" s="3">
        <v>1641.5</v>
      </c>
      <c r="F11" s="3">
        <v>1215.4375</v>
      </c>
      <c r="G11" s="3">
        <v>1521.3125</v>
      </c>
      <c r="H11" s="3">
        <v>1214.8125</v>
      </c>
      <c r="I11" s="1">
        <v>1303.3125</v>
      </c>
      <c r="J11" s="1">
        <v>1214.8125</v>
      </c>
      <c r="K11" s="3">
        <v>952.875</v>
      </c>
      <c r="L11" s="3">
        <v>1215.25</v>
      </c>
      <c r="M11" s="3">
        <v>508</v>
      </c>
      <c r="N11" s="3">
        <v>1215</v>
      </c>
      <c r="O11" s="3">
        <v>366</v>
      </c>
      <c r="P11" s="3">
        <v>1214.6875</v>
      </c>
      <c r="Q11" s="3">
        <v>74.5625</v>
      </c>
      <c r="R11" s="3">
        <v>1214.8125</v>
      </c>
      <c r="AB11" s="93"/>
      <c r="AC11" s="97"/>
      <c r="AD11" s="98"/>
      <c r="AE11" s="31">
        <v>2.1875</v>
      </c>
      <c r="AF11" s="30"/>
    </row>
    <row r="12" spans="1:44">
      <c r="A12" s="1">
        <v>9</v>
      </c>
      <c r="B12" s="2">
        <f t="shared" si="0"/>
        <v>0.15</v>
      </c>
      <c r="C12" s="3">
        <v>1761.1875</v>
      </c>
      <c r="D12" s="3">
        <v>1215.6875</v>
      </c>
      <c r="E12" s="3">
        <v>1641.5</v>
      </c>
      <c r="F12" s="3">
        <v>1215.4375</v>
      </c>
      <c r="G12" s="3">
        <v>1521.875</v>
      </c>
      <c r="H12" s="3">
        <v>1214.8125</v>
      </c>
      <c r="I12" s="1">
        <v>1303</v>
      </c>
      <c r="J12" s="1">
        <v>1214.75</v>
      </c>
      <c r="K12" s="3">
        <v>952.625</v>
      </c>
      <c r="L12" s="3">
        <v>1215.1875</v>
      </c>
      <c r="M12" s="3">
        <v>509.25</v>
      </c>
      <c r="N12" s="3">
        <v>1214.75</v>
      </c>
      <c r="O12" s="3">
        <v>365.375</v>
      </c>
      <c r="P12" s="3">
        <v>1214.75</v>
      </c>
      <c r="Q12" s="3">
        <v>74.6875</v>
      </c>
      <c r="R12" s="3">
        <v>1214.8125</v>
      </c>
      <c r="AB12" s="93"/>
      <c r="AC12" s="95" t="s">
        <v>27</v>
      </c>
      <c r="AD12" s="96"/>
      <c r="AE12" s="29" t="s">
        <v>26</v>
      </c>
      <c r="AF12" s="29" t="s">
        <v>25</v>
      </c>
    </row>
    <row r="13" spans="1:44">
      <c r="A13" s="1">
        <v>10</v>
      </c>
      <c r="B13" s="2">
        <f t="shared" si="0"/>
        <v>0.16666666666666666</v>
      </c>
      <c r="C13" s="3"/>
      <c r="D13" s="3"/>
      <c r="E13" s="3"/>
      <c r="F13" s="3"/>
      <c r="G13" s="3"/>
      <c r="H13" s="3"/>
      <c r="K13" s="3"/>
      <c r="L13" s="3"/>
      <c r="M13" s="3"/>
      <c r="N13" s="3"/>
      <c r="O13" s="3"/>
      <c r="P13" s="3"/>
      <c r="Q13" s="3"/>
      <c r="R13" s="3"/>
      <c r="AB13" s="93"/>
      <c r="AC13" s="97"/>
      <c r="AD13" s="98"/>
      <c r="AE13" s="31">
        <v>1761.23125</v>
      </c>
      <c r="AF13" s="31">
        <v>1215.6312499999999</v>
      </c>
    </row>
    <row r="14" spans="1:44">
      <c r="A14" s="1">
        <v>11</v>
      </c>
      <c r="B14" s="2">
        <f t="shared" si="0"/>
        <v>0.18333333333333332</v>
      </c>
      <c r="C14" s="3"/>
      <c r="D14" s="3"/>
      <c r="E14" s="3"/>
      <c r="F14" s="3"/>
      <c r="G14" s="3"/>
      <c r="H14" s="3"/>
      <c r="K14" s="3"/>
      <c r="L14" s="3"/>
      <c r="M14" s="3"/>
      <c r="N14" s="3"/>
      <c r="O14" s="3"/>
      <c r="P14" s="3"/>
      <c r="Q14" s="3"/>
      <c r="R14" s="3"/>
      <c r="AB14" s="93"/>
      <c r="AC14" s="94" t="s">
        <v>24</v>
      </c>
      <c r="AD14" s="94"/>
      <c r="AE14" s="11">
        <f>AE13-AE11</f>
        <v>1759.04375</v>
      </c>
      <c r="AF14" s="27"/>
      <c r="AG14" s="21" t="s">
        <v>23</v>
      </c>
    </row>
    <row r="15" spans="1:44">
      <c r="A15" s="1">
        <v>12</v>
      </c>
      <c r="B15" s="2">
        <f t="shared" si="0"/>
        <v>0.2</v>
      </c>
      <c r="C15" s="3"/>
      <c r="D15" s="3"/>
      <c r="E15" s="3"/>
      <c r="F15" s="3"/>
      <c r="G15" s="3"/>
      <c r="H15" s="3"/>
      <c r="K15" s="3"/>
      <c r="L15" s="3"/>
      <c r="M15" s="3"/>
      <c r="N15" s="3"/>
      <c r="O15" s="3"/>
      <c r="P15" s="3"/>
      <c r="Q15" s="3"/>
      <c r="R15" s="3"/>
      <c r="AB15" s="93"/>
      <c r="AC15" s="94" t="s">
        <v>22</v>
      </c>
      <c r="AD15" s="94"/>
      <c r="AE15" s="100">
        <v>1.8042290000000001</v>
      </c>
      <c r="AF15" s="101"/>
    </row>
    <row r="16" spans="1:44">
      <c r="A16" s="1">
        <v>13</v>
      </c>
      <c r="B16" s="2">
        <f t="shared" si="0"/>
        <v>0.21666666666666667</v>
      </c>
      <c r="C16" s="3"/>
      <c r="D16" s="3"/>
      <c r="E16" s="3"/>
      <c r="F16" s="3"/>
      <c r="G16" s="3"/>
      <c r="H16" s="3"/>
      <c r="K16" s="3"/>
      <c r="L16" s="3"/>
      <c r="M16" s="3"/>
      <c r="N16" s="3"/>
      <c r="O16" s="3"/>
      <c r="P16" s="3"/>
      <c r="Q16" s="3"/>
      <c r="R16" s="3"/>
    </row>
    <row r="17" spans="1:32">
      <c r="A17" s="1">
        <v>14</v>
      </c>
      <c r="B17" s="2">
        <f t="shared" si="0"/>
        <v>0.23333333333333334</v>
      </c>
      <c r="C17" s="3"/>
      <c r="D17" s="3"/>
      <c r="E17" s="3"/>
      <c r="F17" s="3"/>
      <c r="G17" s="3"/>
      <c r="H17" s="3"/>
      <c r="K17" s="3"/>
      <c r="L17" s="3"/>
      <c r="M17" s="3"/>
      <c r="N17" s="3"/>
      <c r="O17" s="3"/>
      <c r="P17" s="3"/>
      <c r="Q17" s="3"/>
      <c r="R17" s="3"/>
      <c r="AB17" s="7"/>
      <c r="AC17" s="12" t="s">
        <v>5</v>
      </c>
      <c r="AD17" s="11" t="s">
        <v>4</v>
      </c>
      <c r="AE17" s="11" t="s">
        <v>21</v>
      </c>
      <c r="AF17" s="11" t="s">
        <v>20</v>
      </c>
    </row>
    <row r="18" spans="1:32" ht="18.75" customHeight="1">
      <c r="A18" s="1">
        <v>15</v>
      </c>
      <c r="B18" s="2">
        <f t="shared" si="0"/>
        <v>0.25</v>
      </c>
      <c r="C18" s="3"/>
      <c r="D18" s="3"/>
      <c r="E18" s="3"/>
      <c r="F18" s="3"/>
      <c r="G18" s="3"/>
      <c r="H18" s="3"/>
      <c r="K18" s="3"/>
      <c r="L18" s="3"/>
      <c r="M18" s="3"/>
      <c r="N18" s="3"/>
      <c r="O18" s="3"/>
      <c r="P18" s="3"/>
      <c r="Q18" s="3"/>
      <c r="R18" s="3"/>
      <c r="AB18" s="102" t="s">
        <v>19</v>
      </c>
      <c r="AC18" s="26">
        <v>0</v>
      </c>
      <c r="AD18" s="24">
        <v>1850</v>
      </c>
      <c r="AE18" s="22">
        <f>AC3</f>
        <v>1761.23125</v>
      </c>
      <c r="AF18" s="22">
        <f>AD3</f>
        <v>1215.6312499999999</v>
      </c>
    </row>
    <row r="19" spans="1:32">
      <c r="A19" s="1">
        <v>16</v>
      </c>
      <c r="B19" s="2">
        <f t="shared" si="0"/>
        <v>0.26666666666666666</v>
      </c>
      <c r="C19" s="3"/>
      <c r="D19" s="3"/>
      <c r="E19" s="3"/>
      <c r="F19" s="3"/>
      <c r="G19" s="3"/>
      <c r="H19" s="3"/>
      <c r="K19" s="3"/>
      <c r="L19" s="3"/>
      <c r="M19" s="3"/>
      <c r="N19" s="3"/>
      <c r="O19" s="3"/>
      <c r="P19" s="3"/>
      <c r="Q19" s="3"/>
      <c r="R19" s="3"/>
      <c r="AB19" s="103"/>
      <c r="AC19" s="26">
        <v>420</v>
      </c>
      <c r="AD19" s="24">
        <v>1767</v>
      </c>
      <c r="AE19" s="22">
        <f>AE3</f>
        <v>1641.6312499999999</v>
      </c>
      <c r="AF19" s="22">
        <f>AF3</f>
        <v>1215.4625000000001</v>
      </c>
    </row>
    <row r="20" spans="1:32">
      <c r="A20" s="1">
        <v>17</v>
      </c>
      <c r="B20" s="2">
        <f t="shared" si="0"/>
        <v>0.28333333333333333</v>
      </c>
      <c r="C20" s="3"/>
      <c r="D20" s="3"/>
      <c r="E20" s="3"/>
      <c r="F20" s="3"/>
      <c r="G20" s="3"/>
      <c r="H20" s="3"/>
      <c r="K20" s="3"/>
      <c r="L20" s="3"/>
      <c r="M20" s="3"/>
      <c r="N20" s="3"/>
      <c r="O20" s="3"/>
      <c r="P20" s="3"/>
      <c r="Q20" s="3"/>
      <c r="R20" s="3"/>
      <c r="AB20" s="103"/>
      <c r="AC20" s="26">
        <v>890</v>
      </c>
      <c r="AD20" s="24">
        <v>1680</v>
      </c>
      <c r="AE20" s="22">
        <f>AG3</f>
        <v>1521.7750000000001</v>
      </c>
      <c r="AF20" s="22">
        <f>AH3</f>
        <v>1214.9312500000001</v>
      </c>
    </row>
    <row r="21" spans="1:32">
      <c r="A21" s="1">
        <v>18</v>
      </c>
      <c r="B21" s="2">
        <f t="shared" si="0"/>
        <v>0.3</v>
      </c>
      <c r="C21" s="3"/>
      <c r="D21" s="3"/>
      <c r="E21" s="3"/>
      <c r="F21" s="3"/>
      <c r="G21" s="3"/>
      <c r="H21" s="3"/>
      <c r="K21" s="3"/>
      <c r="L21" s="3"/>
      <c r="M21" s="3"/>
      <c r="N21" s="3"/>
      <c r="O21" s="3"/>
      <c r="P21" s="3"/>
      <c r="Q21" s="3"/>
      <c r="R21" s="3"/>
      <c r="AB21" s="103"/>
      <c r="AC21" s="26">
        <v>1880</v>
      </c>
      <c r="AD21" s="24">
        <v>1510</v>
      </c>
      <c r="AE21" s="22">
        <f>AI3</f>
        <v>1303.51875</v>
      </c>
      <c r="AF21" s="22">
        <f>AJ3</f>
        <v>1214.8187499999999</v>
      </c>
    </row>
    <row r="22" spans="1:32">
      <c r="A22" s="1">
        <v>19</v>
      </c>
      <c r="B22" s="2">
        <f t="shared" si="0"/>
        <v>0.31666666666666665</v>
      </c>
      <c r="C22" s="3"/>
      <c r="D22" s="3"/>
      <c r="E22" s="3"/>
      <c r="F22" s="3"/>
      <c r="G22" s="3"/>
      <c r="H22" s="3"/>
      <c r="K22" s="3"/>
      <c r="L22" s="3"/>
      <c r="M22" s="3"/>
      <c r="N22" s="3"/>
      <c r="O22" s="3"/>
      <c r="P22" s="3"/>
      <c r="Q22" s="3"/>
      <c r="R22" s="3"/>
      <c r="AB22" s="103"/>
      <c r="AC22" s="26">
        <v>3860</v>
      </c>
      <c r="AD22" s="24">
        <v>1219</v>
      </c>
      <c r="AE22" s="22">
        <f>AK3</f>
        <v>953.10625000000005</v>
      </c>
      <c r="AF22" s="22">
        <f>AL3</f>
        <v>1215.23125</v>
      </c>
    </row>
    <row r="23" spans="1:32">
      <c r="A23" s="1">
        <v>20</v>
      </c>
      <c r="B23" s="2">
        <f t="shared" si="0"/>
        <v>0.33333333333333331</v>
      </c>
      <c r="C23" s="3"/>
      <c r="D23" s="3"/>
      <c r="E23" s="3"/>
      <c r="F23" s="3"/>
      <c r="G23" s="3"/>
      <c r="H23" s="3"/>
      <c r="K23" s="3"/>
      <c r="L23" s="3"/>
      <c r="M23" s="3"/>
      <c r="N23" s="3"/>
      <c r="O23" s="3"/>
      <c r="P23" s="3"/>
      <c r="Q23" s="3"/>
      <c r="R23" s="3"/>
      <c r="AB23" s="103"/>
      <c r="AC23" s="26">
        <v>7870</v>
      </c>
      <c r="AD23" s="24">
        <v>791</v>
      </c>
      <c r="AE23" s="22">
        <f>AM3</f>
        <v>508.35624999999999</v>
      </c>
      <c r="AF23" s="22">
        <f>AN3</f>
        <v>1214.8812499999999</v>
      </c>
    </row>
    <row r="24" spans="1:32">
      <c r="A24" s="1">
        <v>21</v>
      </c>
      <c r="B24" s="2">
        <f t="shared" si="0"/>
        <v>0.35</v>
      </c>
      <c r="C24" s="3"/>
      <c r="D24" s="3"/>
      <c r="E24" s="3"/>
      <c r="F24" s="3"/>
      <c r="G24" s="3"/>
      <c r="H24" s="3"/>
      <c r="K24" s="3"/>
      <c r="L24" s="3"/>
      <c r="M24" s="3"/>
      <c r="N24" s="3"/>
      <c r="O24" s="3"/>
      <c r="P24" s="3"/>
      <c r="Q24" s="3"/>
      <c r="R24" s="3"/>
      <c r="AB24" s="103"/>
      <c r="AC24" s="26">
        <v>9970</v>
      </c>
      <c r="AD24" s="24">
        <v>631</v>
      </c>
      <c r="AE24" s="22">
        <f>AO3</f>
        <v>365.53750000000002</v>
      </c>
      <c r="AF24" s="22">
        <f>AP3</f>
        <v>1214.7</v>
      </c>
    </row>
    <row r="25" spans="1:32">
      <c r="A25" s="1">
        <v>22</v>
      </c>
      <c r="B25" s="2">
        <f t="shared" si="0"/>
        <v>0.36666666666666664</v>
      </c>
      <c r="C25" s="3"/>
      <c r="D25" s="3"/>
      <c r="E25" s="3"/>
      <c r="F25" s="3"/>
      <c r="G25" s="3"/>
      <c r="H25" s="3"/>
      <c r="K25" s="3"/>
      <c r="L25" s="3"/>
      <c r="M25" s="3"/>
      <c r="N25" s="3"/>
      <c r="O25" s="3"/>
      <c r="P25" s="3"/>
      <c r="Q25" s="3"/>
      <c r="R25" s="3"/>
      <c r="AB25" s="104"/>
      <c r="AC25" s="25">
        <v>20000</v>
      </c>
      <c r="AD25" s="24">
        <v>214</v>
      </c>
      <c r="AE25" s="22">
        <f>AQ3</f>
        <v>74.575000000000003</v>
      </c>
      <c r="AF25" s="22">
        <f>AR3</f>
        <v>1214.84375</v>
      </c>
    </row>
    <row r="26" spans="1:32" ht="18.75" customHeight="1">
      <c r="A26" s="1">
        <v>23</v>
      </c>
      <c r="B26" s="2">
        <f t="shared" si="0"/>
        <v>0.38333333333333336</v>
      </c>
      <c r="C26" s="3"/>
      <c r="D26" s="3"/>
      <c r="E26" s="3"/>
      <c r="F26" s="3"/>
      <c r="G26" s="3"/>
      <c r="H26" s="3"/>
      <c r="K26" s="3"/>
      <c r="L26" s="3"/>
      <c r="M26" s="3"/>
      <c r="N26" s="3"/>
      <c r="O26" s="3"/>
      <c r="P26" s="3"/>
      <c r="Q26" s="3"/>
      <c r="R26" s="3"/>
    </row>
    <row r="27" spans="1:32">
      <c r="A27" s="1">
        <v>24</v>
      </c>
      <c r="B27" s="2">
        <f t="shared" si="0"/>
        <v>0.4</v>
      </c>
      <c r="C27" s="3"/>
      <c r="D27" s="3"/>
      <c r="E27" s="3"/>
      <c r="F27" s="3"/>
      <c r="G27" s="3"/>
      <c r="H27" s="3"/>
      <c r="K27" s="3"/>
      <c r="L27" s="3"/>
      <c r="M27" s="3"/>
      <c r="N27" s="3"/>
      <c r="O27" s="3"/>
      <c r="P27" s="3"/>
      <c r="Q27" s="3"/>
      <c r="R27" s="3"/>
      <c r="AB27" s="7"/>
      <c r="AC27" s="12" t="s">
        <v>5</v>
      </c>
      <c r="AD27" s="11" t="s">
        <v>4</v>
      </c>
      <c r="AE27" s="11" t="s">
        <v>21</v>
      </c>
      <c r="AF27" s="11" t="s">
        <v>20</v>
      </c>
    </row>
    <row r="28" spans="1:32" ht="18.75" customHeight="1">
      <c r="A28" s="1">
        <v>25</v>
      </c>
      <c r="B28" s="2">
        <f t="shared" si="0"/>
        <v>0.41666666666666669</v>
      </c>
      <c r="C28" s="3"/>
      <c r="D28" s="3"/>
      <c r="E28" s="3"/>
      <c r="F28" s="3"/>
      <c r="G28" s="3"/>
      <c r="H28" s="3"/>
      <c r="K28" s="3"/>
      <c r="L28" s="3"/>
      <c r="M28" s="3"/>
      <c r="N28" s="3"/>
      <c r="O28" s="3"/>
      <c r="P28" s="3"/>
      <c r="Q28" s="3"/>
      <c r="R28" s="3"/>
      <c r="AB28" s="105" t="s">
        <v>19</v>
      </c>
      <c r="AC28" s="11">
        <f t="shared" ref="AC28:AD35" si="2">AC18</f>
        <v>0</v>
      </c>
      <c r="AD28" s="23">
        <f t="shared" si="2"/>
        <v>1850</v>
      </c>
      <c r="AE28" s="22">
        <f t="shared" ref="AE28:AE35" si="3">AE18-AE$11</f>
        <v>1759.04375</v>
      </c>
      <c r="AF28" s="22">
        <f t="shared" ref="AF28:AF35" si="4">AF18</f>
        <v>1215.6312499999999</v>
      </c>
    </row>
    <row r="29" spans="1:32">
      <c r="A29" s="1">
        <v>26</v>
      </c>
      <c r="B29" s="2">
        <f t="shared" si="0"/>
        <v>0.43333333333333335</v>
      </c>
      <c r="C29" s="3"/>
      <c r="D29" s="3"/>
      <c r="E29" s="3"/>
      <c r="F29" s="3"/>
      <c r="G29" s="3"/>
      <c r="H29" s="3"/>
      <c r="K29" s="3"/>
      <c r="L29" s="3"/>
      <c r="M29" s="3"/>
      <c r="N29" s="3"/>
      <c r="O29" s="3"/>
      <c r="P29" s="3"/>
      <c r="Q29" s="3"/>
      <c r="R29" s="3"/>
      <c r="AB29" s="105"/>
      <c r="AC29" s="11">
        <f t="shared" si="2"/>
        <v>420</v>
      </c>
      <c r="AD29" s="23">
        <f t="shared" si="2"/>
        <v>1767</v>
      </c>
      <c r="AE29" s="22">
        <f t="shared" si="3"/>
        <v>1639.4437499999999</v>
      </c>
      <c r="AF29" s="22">
        <f t="shared" si="4"/>
        <v>1215.4625000000001</v>
      </c>
    </row>
    <row r="30" spans="1:32">
      <c r="A30" s="1">
        <v>27</v>
      </c>
      <c r="B30" s="2">
        <f t="shared" si="0"/>
        <v>0.45</v>
      </c>
      <c r="C30" s="3"/>
      <c r="D30" s="3"/>
      <c r="E30" s="3"/>
      <c r="F30" s="3"/>
      <c r="G30" s="3"/>
      <c r="H30" s="3"/>
      <c r="K30" s="3"/>
      <c r="L30" s="3"/>
      <c r="M30" s="3"/>
      <c r="N30" s="3"/>
      <c r="O30" s="3"/>
      <c r="P30" s="3"/>
      <c r="Q30" s="3"/>
      <c r="R30" s="3"/>
      <c r="AB30" s="105"/>
      <c r="AC30" s="11">
        <f t="shared" si="2"/>
        <v>890</v>
      </c>
      <c r="AD30" s="23">
        <f t="shared" si="2"/>
        <v>1680</v>
      </c>
      <c r="AE30" s="22">
        <f t="shared" si="3"/>
        <v>1519.5875000000001</v>
      </c>
      <c r="AF30" s="22">
        <f t="shared" si="4"/>
        <v>1214.9312500000001</v>
      </c>
    </row>
    <row r="31" spans="1:32">
      <c r="A31" s="1">
        <v>28</v>
      </c>
      <c r="B31" s="2">
        <f t="shared" si="0"/>
        <v>0.46666666666666667</v>
      </c>
      <c r="C31" s="3"/>
      <c r="D31" s="3"/>
      <c r="E31" s="3"/>
      <c r="F31" s="3"/>
      <c r="G31" s="3"/>
      <c r="H31" s="3"/>
      <c r="K31" s="3"/>
      <c r="L31" s="3"/>
      <c r="M31" s="3"/>
      <c r="N31" s="3"/>
      <c r="O31" s="3"/>
      <c r="P31" s="3"/>
      <c r="Q31" s="3"/>
      <c r="R31" s="3"/>
      <c r="AB31" s="105"/>
      <c r="AC31" s="11">
        <f t="shared" si="2"/>
        <v>1880</v>
      </c>
      <c r="AD31" s="23">
        <f t="shared" si="2"/>
        <v>1510</v>
      </c>
      <c r="AE31" s="22">
        <f t="shared" si="3"/>
        <v>1301.33125</v>
      </c>
      <c r="AF31" s="22">
        <f t="shared" si="4"/>
        <v>1214.8187499999999</v>
      </c>
    </row>
    <row r="32" spans="1:32">
      <c r="A32" s="1">
        <v>29</v>
      </c>
      <c r="B32" s="2">
        <f t="shared" si="0"/>
        <v>0.48333333333333334</v>
      </c>
      <c r="C32" s="3"/>
      <c r="D32" s="3"/>
      <c r="E32" s="3"/>
      <c r="F32" s="3"/>
      <c r="G32" s="3"/>
      <c r="H32" s="3"/>
      <c r="K32" s="3"/>
      <c r="L32" s="3"/>
      <c r="M32" s="3"/>
      <c r="N32" s="3"/>
      <c r="O32" s="3"/>
      <c r="P32" s="3"/>
      <c r="Q32" s="3"/>
      <c r="R32" s="3"/>
      <c r="AB32" s="105"/>
      <c r="AC32" s="11">
        <f t="shared" si="2"/>
        <v>3860</v>
      </c>
      <c r="AD32" s="23">
        <f t="shared" si="2"/>
        <v>1219</v>
      </c>
      <c r="AE32" s="22">
        <f t="shared" si="3"/>
        <v>950.91875000000005</v>
      </c>
      <c r="AF32" s="22">
        <f t="shared" si="4"/>
        <v>1215.23125</v>
      </c>
    </row>
    <row r="33" spans="1:32">
      <c r="A33" s="1">
        <v>30</v>
      </c>
      <c r="B33" s="2">
        <f t="shared" si="0"/>
        <v>0.5</v>
      </c>
      <c r="C33" s="3"/>
      <c r="D33" s="3"/>
      <c r="E33" s="3"/>
      <c r="F33" s="3"/>
      <c r="G33" s="3"/>
      <c r="H33" s="3"/>
      <c r="K33" s="3"/>
      <c r="L33" s="3"/>
      <c r="M33" s="3"/>
      <c r="N33" s="3"/>
      <c r="O33" s="3"/>
      <c r="P33" s="3"/>
      <c r="Q33" s="3"/>
      <c r="R33" s="3"/>
      <c r="AB33" s="105"/>
      <c r="AC33" s="11">
        <f t="shared" si="2"/>
        <v>7870</v>
      </c>
      <c r="AD33" s="23">
        <f t="shared" si="2"/>
        <v>791</v>
      </c>
      <c r="AE33" s="22">
        <f t="shared" si="3"/>
        <v>506.16874999999999</v>
      </c>
      <c r="AF33" s="22">
        <f t="shared" si="4"/>
        <v>1214.8812499999999</v>
      </c>
    </row>
    <row r="34" spans="1:32">
      <c r="A34" s="1">
        <v>31</v>
      </c>
      <c r="B34" s="2">
        <f t="shared" si="0"/>
        <v>0.51666666666666672</v>
      </c>
      <c r="C34" s="3"/>
      <c r="D34" s="3"/>
      <c r="E34" s="3"/>
      <c r="F34" s="3"/>
      <c r="G34" s="3"/>
      <c r="H34" s="3"/>
      <c r="K34" s="3"/>
      <c r="L34" s="3"/>
      <c r="M34" s="3"/>
      <c r="N34" s="3"/>
      <c r="O34" s="3"/>
      <c r="P34" s="3"/>
      <c r="Q34" s="3"/>
      <c r="R34" s="3"/>
      <c r="AB34" s="105"/>
      <c r="AC34" s="11">
        <f t="shared" si="2"/>
        <v>9970</v>
      </c>
      <c r="AD34" s="23">
        <f t="shared" si="2"/>
        <v>631</v>
      </c>
      <c r="AE34" s="22">
        <f t="shared" si="3"/>
        <v>363.35</v>
      </c>
      <c r="AF34" s="22">
        <f t="shared" si="4"/>
        <v>1214.7</v>
      </c>
    </row>
    <row r="35" spans="1:32">
      <c r="A35" s="1">
        <v>32</v>
      </c>
      <c r="B35" s="2">
        <f t="shared" si="0"/>
        <v>0.53333333333333333</v>
      </c>
      <c r="C35" s="3"/>
      <c r="D35" s="3"/>
      <c r="E35" s="3"/>
      <c r="F35" s="3"/>
      <c r="G35" s="3"/>
      <c r="H35" s="3"/>
      <c r="K35" s="3"/>
      <c r="L35" s="3"/>
      <c r="M35" s="3"/>
      <c r="N35" s="3"/>
      <c r="O35" s="3"/>
      <c r="P35" s="3"/>
      <c r="Q35" s="3"/>
      <c r="R35" s="3"/>
      <c r="AB35" s="105"/>
      <c r="AC35" s="11">
        <f t="shared" si="2"/>
        <v>20000</v>
      </c>
      <c r="AD35" s="23">
        <f t="shared" si="2"/>
        <v>214</v>
      </c>
      <c r="AE35" s="22">
        <f t="shared" si="3"/>
        <v>72.387500000000003</v>
      </c>
      <c r="AF35" s="22">
        <f t="shared" si="4"/>
        <v>1214.84375</v>
      </c>
    </row>
    <row r="36" spans="1:32">
      <c r="A36" s="1">
        <v>33</v>
      </c>
      <c r="B36" s="2">
        <f t="shared" si="0"/>
        <v>0.55000000000000004</v>
      </c>
      <c r="C36" s="3"/>
      <c r="D36" s="3"/>
      <c r="E36" s="3"/>
      <c r="F36" s="3"/>
      <c r="G36" s="3"/>
      <c r="H36" s="3"/>
      <c r="K36" s="3"/>
      <c r="L36" s="3"/>
      <c r="M36" s="3"/>
      <c r="N36" s="3"/>
      <c r="O36" s="3"/>
      <c r="P36" s="3"/>
      <c r="Q36" s="3"/>
      <c r="R36" s="3"/>
    </row>
    <row r="37" spans="1:32">
      <c r="A37" s="1">
        <v>34</v>
      </c>
      <c r="B37" s="2">
        <f t="shared" si="0"/>
        <v>0.56666666666666665</v>
      </c>
      <c r="C37" s="3"/>
      <c r="D37" s="3"/>
      <c r="E37" s="3"/>
      <c r="F37" s="3"/>
      <c r="G37" s="3"/>
      <c r="H37" s="3"/>
      <c r="K37" s="3"/>
      <c r="L37" s="3"/>
      <c r="M37" s="3"/>
      <c r="N37" s="3"/>
      <c r="O37" s="3"/>
      <c r="P37" s="3"/>
      <c r="Q37" s="3"/>
      <c r="R37" s="3"/>
      <c r="AB37" s="21" t="s">
        <v>18</v>
      </c>
    </row>
    <row r="38" spans="1:32">
      <c r="A38" s="1">
        <v>35</v>
      </c>
      <c r="B38" s="2">
        <f t="shared" si="0"/>
        <v>0.58333333333333337</v>
      </c>
      <c r="C38" s="3"/>
      <c r="D38" s="3"/>
      <c r="E38" s="3"/>
      <c r="F38" s="3"/>
      <c r="G38" s="3"/>
      <c r="H38" s="3"/>
      <c r="K38" s="3"/>
      <c r="L38" s="3"/>
      <c r="M38" s="3"/>
      <c r="N38" s="3"/>
      <c r="O38" s="3"/>
      <c r="P38" s="3"/>
      <c r="Q38" s="3"/>
      <c r="R38" s="3"/>
    </row>
    <row r="39" spans="1:32">
      <c r="A39" s="1">
        <v>36</v>
      </c>
      <c r="B39" s="2">
        <f t="shared" si="0"/>
        <v>0.6</v>
      </c>
      <c r="C39" s="3"/>
      <c r="D39" s="3"/>
      <c r="E39" s="3"/>
      <c r="F39" s="3"/>
      <c r="G39" s="3"/>
      <c r="H39" s="3"/>
      <c r="K39" s="3"/>
      <c r="L39" s="3"/>
      <c r="M39" s="3"/>
      <c r="N39" s="3"/>
      <c r="O39" s="3"/>
      <c r="P39" s="3"/>
      <c r="Q39" s="3"/>
      <c r="R39" s="3"/>
      <c r="AB39" s="21" t="s">
        <v>17</v>
      </c>
    </row>
    <row r="40" spans="1:32">
      <c r="A40" s="1">
        <v>37</v>
      </c>
      <c r="B40" s="2">
        <f t="shared" si="0"/>
        <v>0.6166666666666667</v>
      </c>
      <c r="C40" s="3"/>
      <c r="D40" s="3"/>
      <c r="E40" s="3"/>
      <c r="F40" s="3"/>
      <c r="G40" s="3"/>
      <c r="H40" s="3"/>
      <c r="K40" s="3"/>
      <c r="L40" s="3"/>
      <c r="M40" s="3"/>
      <c r="N40" s="3"/>
      <c r="O40" s="3"/>
      <c r="P40" s="3"/>
      <c r="Q40" s="3"/>
      <c r="R40" s="3"/>
      <c r="AC40" s="12" t="s">
        <v>5</v>
      </c>
      <c r="AD40" s="11" t="s">
        <v>4</v>
      </c>
      <c r="AE40" s="7" t="s">
        <v>16</v>
      </c>
      <c r="AF40" s="7" t="s">
        <v>15</v>
      </c>
    </row>
    <row r="41" spans="1:32">
      <c r="A41" s="1">
        <v>38</v>
      </c>
      <c r="B41" s="2">
        <f t="shared" si="0"/>
        <v>0.6333333333333333</v>
      </c>
      <c r="C41" s="3"/>
      <c r="D41" s="3"/>
      <c r="E41" s="3"/>
      <c r="F41" s="3"/>
      <c r="G41" s="3"/>
      <c r="H41" s="3"/>
      <c r="K41" s="3"/>
      <c r="L41" s="3"/>
      <c r="M41" s="3"/>
      <c r="N41" s="3"/>
      <c r="O41" s="3"/>
      <c r="P41" s="3"/>
      <c r="Q41" s="3"/>
      <c r="R41" s="3"/>
      <c r="AC41" s="7">
        <f t="shared" ref="AC41:AD48" si="5">AC18</f>
        <v>0</v>
      </c>
      <c r="AD41" s="18">
        <f t="shared" si="5"/>
        <v>1850</v>
      </c>
      <c r="AE41" s="20">
        <f t="shared" ref="AE41:AE48" si="6">AE28</f>
        <v>1759.04375</v>
      </c>
      <c r="AF41" s="18">
        <f t="shared" ref="AF41:AF48" si="7">AE$14+(AF28-AF$13)*AE$15</f>
        <v>1759.04375</v>
      </c>
    </row>
    <row r="42" spans="1:32">
      <c r="A42" s="1">
        <v>39</v>
      </c>
      <c r="B42" s="2">
        <f t="shared" si="0"/>
        <v>0.65</v>
      </c>
      <c r="C42" s="3"/>
      <c r="D42" s="3"/>
      <c r="E42" s="3"/>
      <c r="F42" s="3"/>
      <c r="G42" s="3"/>
      <c r="H42" s="3"/>
      <c r="K42" s="3"/>
      <c r="L42" s="3"/>
      <c r="M42" s="3"/>
      <c r="N42" s="3"/>
      <c r="O42" s="3"/>
      <c r="P42" s="3"/>
      <c r="Q42" s="3"/>
      <c r="R42" s="3"/>
      <c r="AC42" s="7">
        <f t="shared" si="5"/>
        <v>420</v>
      </c>
      <c r="AD42" s="18">
        <f t="shared" si="5"/>
        <v>1767</v>
      </c>
      <c r="AE42" s="20">
        <f t="shared" si="6"/>
        <v>1639.4437499999999</v>
      </c>
      <c r="AF42" s="18">
        <f t="shared" si="7"/>
        <v>1758.7392863562504</v>
      </c>
    </row>
    <row r="43" spans="1:32">
      <c r="A43" s="1">
        <v>40</v>
      </c>
      <c r="B43" s="2">
        <f t="shared" si="0"/>
        <v>0.66666666666666663</v>
      </c>
      <c r="C43" s="3"/>
      <c r="D43" s="3"/>
      <c r="E43" s="3"/>
      <c r="F43" s="3"/>
      <c r="G43" s="3"/>
      <c r="H43" s="3"/>
      <c r="K43" s="3"/>
      <c r="L43" s="3"/>
      <c r="M43" s="3"/>
      <c r="N43" s="3"/>
      <c r="O43" s="3"/>
      <c r="P43" s="3"/>
      <c r="Q43" s="3"/>
      <c r="R43" s="3"/>
      <c r="AC43" s="7">
        <f t="shared" si="5"/>
        <v>890</v>
      </c>
      <c r="AD43" s="18">
        <f t="shared" si="5"/>
        <v>1680</v>
      </c>
      <c r="AE43" s="20">
        <f t="shared" si="6"/>
        <v>1519.5875000000001</v>
      </c>
      <c r="AF43" s="18">
        <f t="shared" si="7"/>
        <v>1757.7807897000005</v>
      </c>
    </row>
    <row r="44" spans="1:32">
      <c r="A44" s="1">
        <v>41</v>
      </c>
      <c r="B44" s="2">
        <f t="shared" si="0"/>
        <v>0.68333333333333335</v>
      </c>
      <c r="C44" s="3"/>
      <c r="D44" s="3"/>
      <c r="E44" s="3"/>
      <c r="F44" s="3"/>
      <c r="G44" s="3"/>
      <c r="H44" s="3"/>
      <c r="K44" s="3"/>
      <c r="L44" s="3"/>
      <c r="M44" s="3"/>
      <c r="N44" s="3"/>
      <c r="O44" s="3"/>
      <c r="P44" s="3"/>
      <c r="Q44" s="3"/>
      <c r="R44" s="3"/>
      <c r="AC44" s="7">
        <f t="shared" si="5"/>
        <v>1880</v>
      </c>
      <c r="AD44" s="18">
        <f t="shared" si="5"/>
        <v>1510</v>
      </c>
      <c r="AE44" s="20">
        <f t="shared" si="6"/>
        <v>1301.33125</v>
      </c>
      <c r="AF44" s="18">
        <f t="shared" si="7"/>
        <v>1757.5778139375</v>
      </c>
    </row>
    <row r="45" spans="1:32">
      <c r="A45" s="1">
        <v>42</v>
      </c>
      <c r="B45" s="2">
        <f t="shared" si="0"/>
        <v>0.7</v>
      </c>
      <c r="C45" s="3"/>
      <c r="D45" s="3"/>
      <c r="E45" s="3"/>
      <c r="F45" s="3"/>
      <c r="G45" s="3"/>
      <c r="H45" s="3"/>
      <c r="K45" s="3"/>
      <c r="L45" s="3"/>
      <c r="M45" s="3"/>
      <c r="N45" s="3"/>
      <c r="O45" s="3"/>
      <c r="P45" s="3"/>
      <c r="Q45" s="3"/>
      <c r="R45" s="3"/>
      <c r="AC45" s="7">
        <f t="shared" si="5"/>
        <v>3860</v>
      </c>
      <c r="AD45" s="18">
        <f t="shared" si="5"/>
        <v>1219</v>
      </c>
      <c r="AE45" s="20">
        <f t="shared" si="6"/>
        <v>950.91875000000005</v>
      </c>
      <c r="AF45" s="18">
        <f t="shared" si="7"/>
        <v>1758.3220584000003</v>
      </c>
    </row>
    <row r="46" spans="1:32">
      <c r="A46" s="1">
        <v>43</v>
      </c>
      <c r="B46" s="2">
        <f t="shared" si="0"/>
        <v>0.71666666666666667</v>
      </c>
      <c r="C46" s="3"/>
      <c r="D46" s="3"/>
      <c r="E46" s="3"/>
      <c r="F46" s="3"/>
      <c r="G46" s="3"/>
      <c r="H46" s="3"/>
      <c r="K46" s="3"/>
      <c r="L46" s="3"/>
      <c r="M46" s="3"/>
      <c r="N46" s="3"/>
      <c r="O46" s="3"/>
      <c r="P46" s="3"/>
      <c r="Q46" s="3"/>
      <c r="R46" s="3"/>
      <c r="AC46" s="7">
        <f t="shared" si="5"/>
        <v>7870</v>
      </c>
      <c r="AD46" s="18">
        <f t="shared" si="5"/>
        <v>791</v>
      </c>
      <c r="AE46" s="20">
        <f t="shared" si="6"/>
        <v>506.16874999999999</v>
      </c>
      <c r="AF46" s="18">
        <f t="shared" si="7"/>
        <v>1757.69057825</v>
      </c>
    </row>
    <row r="47" spans="1:32">
      <c r="A47" s="1">
        <v>44</v>
      </c>
      <c r="B47" s="2">
        <f t="shared" si="0"/>
        <v>0.73333333333333328</v>
      </c>
      <c r="C47" s="3"/>
      <c r="D47" s="3"/>
      <c r="E47" s="3"/>
      <c r="F47" s="3"/>
      <c r="G47" s="3"/>
      <c r="H47" s="3"/>
      <c r="K47" s="3"/>
      <c r="L47" s="3"/>
      <c r="M47" s="3"/>
      <c r="N47" s="3"/>
      <c r="O47" s="3"/>
      <c r="P47" s="3"/>
      <c r="Q47" s="3"/>
      <c r="R47" s="3"/>
      <c r="AC47" s="7">
        <f t="shared" si="5"/>
        <v>9970</v>
      </c>
      <c r="AD47" s="18">
        <f t="shared" si="5"/>
        <v>631</v>
      </c>
      <c r="AE47" s="20">
        <f t="shared" si="6"/>
        <v>363.35</v>
      </c>
      <c r="AF47" s="18">
        <f t="shared" si="7"/>
        <v>1757.3635617437503</v>
      </c>
    </row>
    <row r="48" spans="1:32">
      <c r="A48" s="1">
        <v>45</v>
      </c>
      <c r="B48" s="2">
        <f t="shared" si="0"/>
        <v>0.75</v>
      </c>
      <c r="C48" s="3"/>
      <c r="D48" s="3"/>
      <c r="E48" s="3"/>
      <c r="F48" s="3"/>
      <c r="G48" s="3"/>
      <c r="H48" s="3"/>
      <c r="K48" s="3"/>
      <c r="L48" s="3"/>
      <c r="M48" s="3"/>
      <c r="N48" s="3"/>
      <c r="O48" s="3"/>
      <c r="P48" s="3"/>
      <c r="Q48" s="3"/>
      <c r="R48" s="3"/>
      <c r="AC48" s="7">
        <f t="shared" si="5"/>
        <v>20000</v>
      </c>
      <c r="AD48" s="18">
        <f t="shared" si="5"/>
        <v>214</v>
      </c>
      <c r="AE48" s="20">
        <f t="shared" si="6"/>
        <v>72.387500000000003</v>
      </c>
      <c r="AF48" s="18">
        <f t="shared" si="7"/>
        <v>1757.6229196625002</v>
      </c>
    </row>
    <row r="49" spans="1:37">
      <c r="A49" s="1">
        <v>46</v>
      </c>
      <c r="B49" s="2">
        <f t="shared" si="0"/>
        <v>0.76666666666666672</v>
      </c>
      <c r="C49" s="3"/>
      <c r="D49" s="3"/>
      <c r="E49" s="3"/>
      <c r="F49" s="3"/>
      <c r="G49" s="3"/>
      <c r="H49" s="3"/>
      <c r="K49" s="3"/>
      <c r="L49" s="3"/>
      <c r="M49" s="3"/>
      <c r="N49" s="3"/>
      <c r="O49" s="3"/>
      <c r="P49" s="3"/>
      <c r="Q49" s="3"/>
      <c r="R49" s="3"/>
      <c r="AB49" s="1" t="s">
        <v>14</v>
      </c>
    </row>
    <row r="50" spans="1:37">
      <c r="A50" s="1">
        <v>47</v>
      </c>
      <c r="B50" s="2">
        <f t="shared" si="0"/>
        <v>0.78333333333333333</v>
      </c>
      <c r="C50" s="3"/>
      <c r="D50" s="3"/>
      <c r="E50" s="3"/>
      <c r="F50" s="3"/>
      <c r="G50" s="3"/>
      <c r="H50" s="3"/>
      <c r="K50" s="3"/>
      <c r="L50" s="3"/>
      <c r="M50" s="3"/>
      <c r="N50" s="3"/>
      <c r="O50" s="3"/>
      <c r="P50" s="3"/>
      <c r="Q50" s="3"/>
      <c r="R50" s="3"/>
      <c r="AC50" s="12" t="s">
        <v>5</v>
      </c>
      <c r="AD50" s="11" t="s">
        <v>4</v>
      </c>
      <c r="AE50" s="7" t="s">
        <v>13</v>
      </c>
      <c r="AF50" s="7"/>
      <c r="AH50" s="12" t="s">
        <v>5</v>
      </c>
      <c r="AI50" s="11" t="s">
        <v>4</v>
      </c>
      <c r="AJ50" s="7" t="s">
        <v>13</v>
      </c>
      <c r="AK50" s="7"/>
    </row>
    <row r="51" spans="1:37">
      <c r="A51" s="1">
        <v>48</v>
      </c>
      <c r="B51" s="2">
        <f t="shared" si="0"/>
        <v>0.8</v>
      </c>
      <c r="C51" s="3"/>
      <c r="D51" s="3"/>
      <c r="E51" s="3"/>
      <c r="F51" s="3"/>
      <c r="G51" s="3"/>
      <c r="H51" s="3"/>
      <c r="K51" s="3"/>
      <c r="L51" s="3"/>
      <c r="M51" s="3"/>
      <c r="N51" s="3"/>
      <c r="O51" s="3"/>
      <c r="P51" s="3"/>
      <c r="Q51" s="3"/>
      <c r="R51" s="3"/>
      <c r="AC51" s="7">
        <f t="shared" ref="AC51:AD58" si="8">AC18</f>
        <v>0</v>
      </c>
      <c r="AD51" s="18">
        <f t="shared" si="8"/>
        <v>1850</v>
      </c>
      <c r="AE51" s="7">
        <f t="shared" ref="AE51:AE58" si="9">LOG(AF41/AE41)</f>
        <v>0</v>
      </c>
      <c r="AF51" s="7"/>
      <c r="AH51" s="7">
        <f>AC51</f>
        <v>0</v>
      </c>
      <c r="AI51" s="7">
        <f>AD51</f>
        <v>1850</v>
      </c>
      <c r="AJ51" s="7">
        <f>AE51</f>
        <v>0</v>
      </c>
      <c r="AK51" s="7"/>
    </row>
    <row r="52" spans="1:37">
      <c r="A52" s="1">
        <v>49</v>
      </c>
      <c r="B52" s="2">
        <f t="shared" si="0"/>
        <v>0.81666666666666665</v>
      </c>
      <c r="C52" s="3"/>
      <c r="D52" s="3"/>
      <c r="E52" s="3"/>
      <c r="F52" s="3"/>
      <c r="G52" s="3"/>
      <c r="H52" s="3"/>
      <c r="K52" s="3"/>
      <c r="L52" s="3"/>
      <c r="M52" s="3"/>
      <c r="N52" s="3"/>
      <c r="O52" s="3"/>
      <c r="P52" s="3"/>
      <c r="Q52" s="3"/>
      <c r="R52" s="3"/>
      <c r="AC52" s="7">
        <f t="shared" si="8"/>
        <v>420</v>
      </c>
      <c r="AD52" s="18">
        <f t="shared" si="8"/>
        <v>1767</v>
      </c>
      <c r="AE52" s="7">
        <f t="shared" si="9"/>
        <v>3.0504944440156969E-2</v>
      </c>
      <c r="AF52" s="7"/>
      <c r="AH52" s="7"/>
      <c r="AI52" s="7"/>
      <c r="AJ52" s="7"/>
      <c r="AK52" s="7"/>
    </row>
    <row r="53" spans="1:37">
      <c r="A53" s="1">
        <v>50</v>
      </c>
      <c r="B53" s="2">
        <f t="shared" si="0"/>
        <v>0.83333333333333337</v>
      </c>
      <c r="C53" s="3"/>
      <c r="D53" s="3"/>
      <c r="E53" s="3"/>
      <c r="F53" s="3"/>
      <c r="G53" s="3"/>
      <c r="H53" s="3"/>
      <c r="K53" s="3"/>
      <c r="L53" s="3"/>
      <c r="M53" s="3"/>
      <c r="N53" s="3"/>
      <c r="O53" s="3"/>
      <c r="P53" s="3"/>
      <c r="Q53" s="3"/>
      <c r="R53" s="3"/>
      <c r="AC53" s="7">
        <f t="shared" si="8"/>
        <v>890</v>
      </c>
      <c r="AD53" s="18">
        <f t="shared" si="8"/>
        <v>1680</v>
      </c>
      <c r="AE53" s="7">
        <f t="shared" si="9"/>
        <v>6.3239001450678137E-2</v>
      </c>
      <c r="AF53" s="7"/>
      <c r="AH53" s="7"/>
      <c r="AI53" s="7"/>
      <c r="AJ53" s="7"/>
      <c r="AK53" s="7"/>
    </row>
    <row r="54" spans="1:37">
      <c r="A54" s="1">
        <v>51</v>
      </c>
      <c r="B54" s="2">
        <f t="shared" si="0"/>
        <v>0.85</v>
      </c>
      <c r="C54" s="3"/>
      <c r="D54" s="3"/>
      <c r="E54" s="3"/>
      <c r="F54" s="3"/>
      <c r="G54" s="3"/>
      <c r="H54" s="3"/>
      <c r="K54" s="3"/>
      <c r="L54" s="3"/>
      <c r="M54" s="3"/>
      <c r="N54" s="3"/>
      <c r="O54" s="3"/>
      <c r="P54" s="3"/>
      <c r="Q54" s="3"/>
      <c r="R54" s="3"/>
      <c r="AC54" s="7">
        <f t="shared" si="8"/>
        <v>1880</v>
      </c>
      <c r="AD54" s="18">
        <f t="shared" si="8"/>
        <v>1510</v>
      </c>
      <c r="AE54" s="7">
        <f t="shared" si="9"/>
        <v>0.1305267028060407</v>
      </c>
      <c r="AF54" s="7"/>
      <c r="AH54" s="7"/>
      <c r="AI54" s="7"/>
      <c r="AJ54" s="7"/>
      <c r="AK54" s="7"/>
    </row>
    <row r="55" spans="1:37">
      <c r="A55" s="1">
        <v>52</v>
      </c>
      <c r="B55" s="2">
        <f t="shared" si="0"/>
        <v>0.8666666666666667</v>
      </c>
      <c r="C55" s="3"/>
      <c r="D55" s="3"/>
      <c r="E55" s="3"/>
      <c r="F55" s="3"/>
      <c r="G55" s="3"/>
      <c r="H55" s="3"/>
      <c r="K55" s="3"/>
      <c r="L55" s="3"/>
      <c r="M55" s="3"/>
      <c r="N55" s="3"/>
      <c r="O55" s="3"/>
      <c r="P55" s="3"/>
      <c r="Q55" s="3"/>
      <c r="R55" s="3"/>
      <c r="AC55" s="7">
        <f t="shared" si="8"/>
        <v>3860</v>
      </c>
      <c r="AD55" s="18">
        <f t="shared" si="8"/>
        <v>1219</v>
      </c>
      <c r="AE55" s="7">
        <f t="shared" si="9"/>
        <v>0.2669550136187252</v>
      </c>
      <c r="AF55" s="7"/>
      <c r="AH55" s="7"/>
      <c r="AI55" s="7"/>
      <c r="AJ55" s="7"/>
      <c r="AK55" s="7"/>
    </row>
    <row r="56" spans="1:37">
      <c r="A56" s="1">
        <v>53</v>
      </c>
      <c r="B56" s="2">
        <f t="shared" si="0"/>
        <v>0.8833333333333333</v>
      </c>
      <c r="C56" s="3"/>
      <c r="D56" s="3"/>
      <c r="E56" s="3"/>
      <c r="F56" s="3"/>
      <c r="G56" s="3"/>
      <c r="H56" s="3"/>
      <c r="K56" s="3"/>
      <c r="L56" s="3"/>
      <c r="M56" s="3"/>
      <c r="N56" s="3"/>
      <c r="O56" s="3"/>
      <c r="P56" s="3"/>
      <c r="Q56" s="3"/>
      <c r="R56" s="3"/>
      <c r="AC56" s="7">
        <f t="shared" si="8"/>
        <v>7870</v>
      </c>
      <c r="AD56" s="18">
        <f t="shared" si="8"/>
        <v>791</v>
      </c>
      <c r="AE56" s="7">
        <f t="shared" si="9"/>
        <v>0.54064709573913816</v>
      </c>
      <c r="AF56" s="7"/>
      <c r="AH56" s="7">
        <f>AC56</f>
        <v>7870</v>
      </c>
      <c r="AI56" s="7">
        <f>AD56</f>
        <v>791</v>
      </c>
      <c r="AJ56" s="7">
        <f>AE56</f>
        <v>0.54064709573913816</v>
      </c>
      <c r="AK56" s="7"/>
    </row>
    <row r="57" spans="1:37">
      <c r="A57" s="1">
        <v>54</v>
      </c>
      <c r="B57" s="2">
        <f t="shared" si="0"/>
        <v>0.9</v>
      </c>
      <c r="C57" s="3"/>
      <c r="D57" s="3"/>
      <c r="E57" s="3"/>
      <c r="F57" s="3"/>
      <c r="G57" s="3"/>
      <c r="H57" s="3"/>
      <c r="K57" s="3"/>
      <c r="L57" s="3"/>
      <c r="M57" s="3"/>
      <c r="N57" s="3"/>
      <c r="O57" s="3"/>
      <c r="P57" s="3"/>
      <c r="Q57" s="3"/>
      <c r="R57" s="3"/>
      <c r="AC57" s="7">
        <f t="shared" si="8"/>
        <v>9970</v>
      </c>
      <c r="AD57" s="18">
        <f t="shared" si="8"/>
        <v>631</v>
      </c>
      <c r="AE57" s="7">
        <f t="shared" si="9"/>
        <v>0.68453645270059282</v>
      </c>
      <c r="AF57" s="7"/>
      <c r="AH57" s="7"/>
      <c r="AI57" s="7"/>
      <c r="AJ57" s="7"/>
      <c r="AK57" s="7"/>
    </row>
    <row r="58" spans="1:37">
      <c r="A58" s="1">
        <v>55</v>
      </c>
      <c r="B58" s="2">
        <f t="shared" si="0"/>
        <v>0.91666666666666663</v>
      </c>
      <c r="C58" s="3"/>
      <c r="D58" s="3"/>
      <c r="E58" s="3"/>
      <c r="F58" s="3"/>
      <c r="G58" s="3"/>
      <c r="H58" s="3"/>
      <c r="K58" s="3"/>
      <c r="L58" s="3"/>
      <c r="M58" s="3"/>
      <c r="N58" s="3"/>
      <c r="O58" s="3"/>
      <c r="P58" s="3"/>
      <c r="Q58" s="3"/>
      <c r="R58" s="3"/>
      <c r="AC58" s="7">
        <f t="shared" si="8"/>
        <v>20000</v>
      </c>
      <c r="AD58" s="18">
        <f t="shared" si="8"/>
        <v>214</v>
      </c>
      <c r="AE58" s="7">
        <f t="shared" si="9"/>
        <v>1.3852621292721448</v>
      </c>
      <c r="AF58" s="7"/>
      <c r="AH58" s="7"/>
      <c r="AI58" s="7"/>
      <c r="AJ58" s="7"/>
      <c r="AK58" s="7"/>
    </row>
    <row r="59" spans="1:37">
      <c r="A59" s="1">
        <v>56</v>
      </c>
      <c r="B59" s="2">
        <f t="shared" si="0"/>
        <v>0.93333333333333335</v>
      </c>
      <c r="C59" s="3"/>
      <c r="D59" s="3"/>
      <c r="E59" s="3"/>
      <c r="F59" s="3"/>
      <c r="G59" s="3"/>
      <c r="H59" s="3"/>
      <c r="K59" s="3"/>
      <c r="L59" s="3"/>
      <c r="M59" s="3"/>
      <c r="N59" s="3"/>
      <c r="O59" s="3"/>
      <c r="P59" s="3"/>
      <c r="Q59" s="3"/>
      <c r="R59" s="3"/>
      <c r="AB59" s="1" t="s">
        <v>12</v>
      </c>
    </row>
    <row r="60" spans="1:37">
      <c r="A60" s="1">
        <v>57</v>
      </c>
      <c r="B60" s="2">
        <f t="shared" si="0"/>
        <v>0.95</v>
      </c>
      <c r="C60" s="3"/>
      <c r="D60" s="3"/>
      <c r="E60" s="3"/>
      <c r="F60" s="3"/>
      <c r="G60" s="3"/>
      <c r="H60" s="3"/>
      <c r="K60" s="3"/>
      <c r="L60" s="3"/>
      <c r="M60" s="3"/>
      <c r="N60" s="3"/>
      <c r="O60" s="3"/>
      <c r="P60" s="3"/>
      <c r="Q60" s="3"/>
      <c r="R60" s="3"/>
      <c r="AC60" s="91" t="s">
        <v>11</v>
      </c>
      <c r="AD60" s="91"/>
      <c r="AE60" s="91" t="str">
        <f>AE7</f>
        <v>y = 1.455663E+04x</v>
      </c>
      <c r="AF60" s="91"/>
      <c r="AG60" s="91"/>
      <c r="AH60" s="91"/>
      <c r="AI60" s="91"/>
    </row>
    <row r="61" spans="1:37">
      <c r="A61" s="1">
        <v>58</v>
      </c>
      <c r="B61" s="2">
        <f t="shared" si="0"/>
        <v>0.96666666666666667</v>
      </c>
      <c r="C61" s="3"/>
      <c r="D61" s="3"/>
      <c r="E61" s="3"/>
      <c r="F61" s="3"/>
      <c r="G61" s="3"/>
      <c r="H61" s="3"/>
      <c r="K61" s="3"/>
      <c r="L61" s="3"/>
      <c r="M61" s="3"/>
      <c r="N61" s="3"/>
      <c r="O61" s="3"/>
      <c r="P61" s="3"/>
      <c r="Q61" s="3"/>
      <c r="R61" s="3"/>
      <c r="AC61" s="19"/>
      <c r="AD61" s="19"/>
      <c r="AE61" s="19"/>
      <c r="AF61" s="19"/>
      <c r="AG61" s="19"/>
      <c r="AH61" s="19"/>
      <c r="AI61" s="19"/>
    </row>
    <row r="62" spans="1:37">
      <c r="A62" s="1">
        <v>59</v>
      </c>
      <c r="B62" s="2">
        <f t="shared" si="0"/>
        <v>0.98333333333333328</v>
      </c>
      <c r="C62" s="3"/>
      <c r="D62" s="3"/>
      <c r="E62" s="3"/>
      <c r="F62" s="3"/>
      <c r="G62" s="3"/>
      <c r="H62" s="3"/>
      <c r="K62" s="3"/>
      <c r="L62" s="3"/>
      <c r="M62" s="3"/>
      <c r="N62" s="3"/>
      <c r="O62" s="3"/>
      <c r="P62" s="3"/>
      <c r="Q62" s="3"/>
      <c r="R62" s="3"/>
      <c r="AC62" s="12" t="s">
        <v>5</v>
      </c>
      <c r="AD62" s="11" t="s">
        <v>4</v>
      </c>
      <c r="AE62" s="7" t="s">
        <v>10</v>
      </c>
      <c r="AF62" s="7" t="s">
        <v>2</v>
      </c>
      <c r="AG62" s="10" t="s">
        <v>1</v>
      </c>
    </row>
    <row r="63" spans="1:37">
      <c r="A63" s="1">
        <v>60</v>
      </c>
      <c r="B63" s="2">
        <f t="shared" si="0"/>
        <v>1</v>
      </c>
      <c r="C63" s="3"/>
      <c r="D63" s="3"/>
      <c r="E63" s="3"/>
      <c r="F63" s="3"/>
      <c r="G63" s="3"/>
      <c r="H63" s="3"/>
      <c r="K63" s="3"/>
      <c r="L63" s="3"/>
      <c r="M63" s="3"/>
      <c r="N63" s="3"/>
      <c r="O63" s="3"/>
      <c r="P63" s="3"/>
      <c r="Q63" s="3"/>
      <c r="R63" s="3"/>
      <c r="AC63" s="7">
        <f t="shared" ref="AC63:AD70" si="10">AC18</f>
        <v>0</v>
      </c>
      <c r="AD63" s="18">
        <f t="shared" si="10"/>
        <v>1850</v>
      </c>
      <c r="AE63" s="17">
        <f t="shared" ref="AE63:AE70" si="11" xml:space="preserve"> 14556.63*AE51</f>
        <v>0</v>
      </c>
      <c r="AF63" s="5">
        <f t="shared" ref="AF63:AF70" si="12">AE63-AC63</f>
        <v>0</v>
      </c>
      <c r="AG63" s="4" t="e">
        <f t="shared" ref="AG63:AG70" si="13">AF63/AC63</f>
        <v>#DIV/0!</v>
      </c>
    </row>
    <row r="64" spans="1:37">
      <c r="A64" s="1">
        <v>61</v>
      </c>
      <c r="B64" s="2">
        <f t="shared" si="0"/>
        <v>1.0166666666666666</v>
      </c>
      <c r="C64" s="3"/>
      <c r="D64" s="3"/>
      <c r="E64" s="3"/>
      <c r="F64" s="3"/>
      <c r="G64" s="3"/>
      <c r="H64" s="3"/>
      <c r="K64" s="3"/>
      <c r="L64" s="3"/>
      <c r="M64" s="3"/>
      <c r="N64" s="3"/>
      <c r="O64" s="3"/>
      <c r="P64" s="3"/>
      <c r="Q64" s="3"/>
      <c r="R64" s="3"/>
      <c r="AC64" s="7">
        <f t="shared" si="10"/>
        <v>420</v>
      </c>
      <c r="AD64" s="18">
        <f t="shared" si="10"/>
        <v>1767</v>
      </c>
      <c r="AE64" s="17">
        <f t="shared" si="11"/>
        <v>444.04918938592209</v>
      </c>
      <c r="AF64" s="5">
        <f t="shared" si="12"/>
        <v>24.049189385922091</v>
      </c>
      <c r="AG64" s="4">
        <f t="shared" si="13"/>
        <v>5.7259974728385933E-2</v>
      </c>
    </row>
    <row r="65" spans="1:33">
      <c r="A65" s="1">
        <v>62</v>
      </c>
      <c r="B65" s="2">
        <f t="shared" si="0"/>
        <v>1.0333333333333334</v>
      </c>
      <c r="C65" s="3"/>
      <c r="D65" s="3"/>
      <c r="E65" s="3"/>
      <c r="F65" s="3"/>
      <c r="G65" s="3"/>
      <c r="H65" s="3"/>
      <c r="K65" s="3"/>
      <c r="L65" s="3"/>
      <c r="M65" s="3"/>
      <c r="N65" s="3"/>
      <c r="O65" s="3"/>
      <c r="P65" s="3"/>
      <c r="Q65" s="3"/>
      <c r="R65" s="3"/>
      <c r="AC65" s="7">
        <f t="shared" si="10"/>
        <v>890</v>
      </c>
      <c r="AD65" s="18">
        <f t="shared" si="10"/>
        <v>1680</v>
      </c>
      <c r="AE65" s="17">
        <f t="shared" si="11"/>
        <v>920.54674568698488</v>
      </c>
      <c r="AF65" s="5">
        <f t="shared" si="12"/>
        <v>30.546745686984877</v>
      </c>
      <c r="AG65" s="4">
        <f t="shared" si="13"/>
        <v>3.432218616515155E-2</v>
      </c>
    </row>
    <row r="66" spans="1:33">
      <c r="A66" s="1">
        <v>63</v>
      </c>
      <c r="B66" s="2">
        <f t="shared" si="0"/>
        <v>1.05</v>
      </c>
      <c r="C66" s="3"/>
      <c r="D66" s="3"/>
      <c r="E66" s="3"/>
      <c r="F66" s="3"/>
      <c r="G66" s="3"/>
      <c r="H66" s="3"/>
      <c r="K66" s="3"/>
      <c r="L66" s="3"/>
      <c r="M66" s="3"/>
      <c r="N66" s="3"/>
      <c r="O66" s="3"/>
      <c r="P66" s="3"/>
      <c r="Q66" s="3"/>
      <c r="R66" s="3"/>
      <c r="AC66" s="7">
        <f t="shared" si="10"/>
        <v>1880</v>
      </c>
      <c r="AD66" s="18">
        <f t="shared" si="10"/>
        <v>1510</v>
      </c>
      <c r="AE66" s="17">
        <f t="shared" si="11"/>
        <v>1900.0289178674961</v>
      </c>
      <c r="AF66" s="5">
        <f t="shared" si="12"/>
        <v>20.028917867496148</v>
      </c>
      <c r="AG66" s="4">
        <f t="shared" si="13"/>
        <v>1.0653679716753271E-2</v>
      </c>
    </row>
    <row r="67" spans="1:33">
      <c r="A67" s="1">
        <v>64</v>
      </c>
      <c r="B67" s="2">
        <f t="shared" ref="B67:B130" si="14">A67/60</f>
        <v>1.0666666666666667</v>
      </c>
      <c r="C67" s="3"/>
      <c r="D67" s="3"/>
      <c r="E67" s="3"/>
      <c r="F67" s="3"/>
      <c r="G67" s="3"/>
      <c r="H67" s="3"/>
      <c r="K67" s="3"/>
      <c r="L67" s="3"/>
      <c r="M67" s="3"/>
      <c r="N67" s="3"/>
      <c r="O67" s="3"/>
      <c r="P67" s="3"/>
      <c r="Q67" s="3"/>
      <c r="R67" s="3"/>
      <c r="AC67" s="7">
        <f t="shared" si="10"/>
        <v>3860</v>
      </c>
      <c r="AD67" s="18">
        <f t="shared" si="10"/>
        <v>1219</v>
      </c>
      <c r="AE67" s="17">
        <f t="shared" si="11"/>
        <v>3885.9653598927434</v>
      </c>
      <c r="AF67" s="5">
        <f t="shared" si="12"/>
        <v>25.965359892743436</v>
      </c>
      <c r="AG67" s="4">
        <f t="shared" si="13"/>
        <v>6.7267771742858641E-3</v>
      </c>
    </row>
    <row r="68" spans="1:33">
      <c r="A68" s="1">
        <v>65</v>
      </c>
      <c r="B68" s="2">
        <f t="shared" si="14"/>
        <v>1.0833333333333333</v>
      </c>
      <c r="C68" s="3"/>
      <c r="D68" s="3"/>
      <c r="E68" s="3"/>
      <c r="F68" s="3"/>
      <c r="G68" s="3"/>
      <c r="H68" s="3"/>
      <c r="K68" s="3"/>
      <c r="L68" s="3"/>
      <c r="M68" s="3"/>
      <c r="N68" s="3"/>
      <c r="O68" s="3"/>
      <c r="P68" s="3"/>
      <c r="Q68" s="3"/>
      <c r="R68" s="3"/>
      <c r="AC68" s="7">
        <f t="shared" si="10"/>
        <v>7870</v>
      </c>
      <c r="AD68" s="18">
        <f t="shared" si="10"/>
        <v>791</v>
      </c>
      <c r="AE68" s="17">
        <f t="shared" si="11"/>
        <v>7869.9997332492103</v>
      </c>
      <c r="AF68" s="5">
        <f t="shared" si="12"/>
        <v>-2.6675078970583854E-4</v>
      </c>
      <c r="AG68" s="4">
        <f t="shared" si="13"/>
        <v>-3.389463655728571E-8</v>
      </c>
    </row>
    <row r="69" spans="1:33">
      <c r="A69" s="1">
        <v>66</v>
      </c>
      <c r="B69" s="2">
        <f t="shared" si="14"/>
        <v>1.1000000000000001</v>
      </c>
      <c r="G69" s="3"/>
      <c r="H69" s="3"/>
      <c r="K69" s="3"/>
      <c r="L69" s="3"/>
      <c r="M69" s="3"/>
      <c r="N69" s="3"/>
      <c r="O69" s="3"/>
      <c r="P69" s="3"/>
      <c r="Q69" s="3"/>
      <c r="R69" s="3"/>
      <c r="AC69" s="7">
        <f t="shared" si="10"/>
        <v>9970</v>
      </c>
      <c r="AD69" s="18">
        <f t="shared" si="10"/>
        <v>631</v>
      </c>
      <c r="AE69" s="17">
        <f t="shared" si="11"/>
        <v>9964.5438634750299</v>
      </c>
      <c r="AF69" s="5">
        <f t="shared" si="12"/>
        <v>-5.4561365249701339</v>
      </c>
      <c r="AG69" s="4">
        <f t="shared" si="13"/>
        <v>-5.4725541875327323E-4</v>
      </c>
    </row>
    <row r="70" spans="1:33">
      <c r="A70" s="1">
        <v>67</v>
      </c>
      <c r="B70" s="2">
        <f t="shared" si="14"/>
        <v>1.1166666666666667</v>
      </c>
      <c r="G70" s="3"/>
      <c r="H70" s="3"/>
      <c r="K70" s="3"/>
      <c r="L70" s="3"/>
      <c r="M70" s="3"/>
      <c r="N70" s="3"/>
      <c r="O70" s="3"/>
      <c r="P70" s="3"/>
      <c r="Q70" s="3"/>
      <c r="R70" s="3"/>
      <c r="AC70" s="7">
        <f t="shared" si="10"/>
        <v>20000</v>
      </c>
      <c r="AD70" s="18">
        <f t="shared" si="10"/>
        <v>214</v>
      </c>
      <c r="AE70" s="17">
        <f t="shared" si="11"/>
        <v>20164.748268826781</v>
      </c>
      <c r="AF70" s="5">
        <f t="shared" si="12"/>
        <v>164.74826882678099</v>
      </c>
      <c r="AG70" s="4">
        <f t="shared" si="13"/>
        <v>8.2374134413390494E-3</v>
      </c>
    </row>
    <row r="71" spans="1:33">
      <c r="A71" s="1">
        <v>68</v>
      </c>
      <c r="B71" s="2">
        <f t="shared" si="14"/>
        <v>1.1333333333333333</v>
      </c>
      <c r="G71" s="3"/>
      <c r="H71" s="3"/>
      <c r="K71" s="3"/>
      <c r="L71" s="3"/>
      <c r="M71" s="3"/>
      <c r="N71" s="3"/>
      <c r="O71" s="3"/>
      <c r="P71" s="3"/>
      <c r="Q71" s="3"/>
      <c r="R71" s="3"/>
      <c r="AB71" s="1" t="s">
        <v>9</v>
      </c>
    </row>
    <row r="72" spans="1:33">
      <c r="A72" s="1">
        <v>69</v>
      </c>
      <c r="B72" s="2">
        <f t="shared" si="14"/>
        <v>1.1499999999999999</v>
      </c>
      <c r="G72" s="3"/>
      <c r="H72" s="3"/>
      <c r="K72" s="3"/>
      <c r="L72" s="3"/>
      <c r="M72" s="3"/>
      <c r="N72" s="3"/>
      <c r="O72" s="3"/>
      <c r="P72" s="3"/>
      <c r="Q72" s="3"/>
      <c r="R72" s="3"/>
      <c r="AC72" s="99" t="s">
        <v>8</v>
      </c>
      <c r="AD72" s="99"/>
      <c r="AE72" s="16">
        <f>AE68</f>
        <v>7869.9997332492103</v>
      </c>
    </row>
    <row r="73" spans="1:33">
      <c r="A73" s="1">
        <v>70</v>
      </c>
      <c r="B73" s="2">
        <f t="shared" si="14"/>
        <v>1.1666666666666667</v>
      </c>
      <c r="G73" s="3"/>
      <c r="H73" s="3"/>
      <c r="K73" s="3"/>
      <c r="L73" s="3"/>
      <c r="M73" s="3"/>
      <c r="N73" s="3"/>
      <c r="O73" s="3"/>
      <c r="P73" s="3"/>
      <c r="Q73" s="3"/>
      <c r="R73" s="3"/>
      <c r="AC73" s="99" t="s">
        <v>7</v>
      </c>
      <c r="AD73" s="99"/>
      <c r="AE73" s="15">
        <f>AC68</f>
        <v>7870</v>
      </c>
    </row>
    <row r="74" spans="1:33">
      <c r="A74" s="1">
        <v>71</v>
      </c>
      <c r="B74" s="2">
        <f t="shared" si="14"/>
        <v>1.1833333333333333</v>
      </c>
      <c r="G74" s="3"/>
      <c r="H74" s="3"/>
      <c r="K74" s="3"/>
      <c r="L74" s="3"/>
      <c r="M74" s="3"/>
      <c r="N74" s="3"/>
      <c r="O74" s="3"/>
      <c r="P74" s="3"/>
      <c r="Q74" s="3"/>
      <c r="R74" s="3"/>
      <c r="AC74" s="91" t="s">
        <v>6</v>
      </c>
      <c r="AD74" s="91"/>
      <c r="AE74" s="13">
        <f>AE72/AE73</f>
        <v>0.99999996610536346</v>
      </c>
    </row>
    <row r="75" spans="1:33">
      <c r="A75" s="1">
        <v>72</v>
      </c>
      <c r="B75" s="2">
        <f t="shared" si="14"/>
        <v>1.2</v>
      </c>
      <c r="G75" s="3"/>
      <c r="H75" s="3"/>
      <c r="K75" s="3"/>
      <c r="L75" s="3"/>
      <c r="M75" s="3"/>
      <c r="N75" s="3"/>
      <c r="O75" s="3"/>
      <c r="P75" s="3"/>
      <c r="Q75" s="3"/>
      <c r="R75" s="3"/>
    </row>
    <row r="76" spans="1:33">
      <c r="A76" s="1">
        <v>73</v>
      </c>
      <c r="B76" s="2">
        <f t="shared" si="14"/>
        <v>1.2166666666666666</v>
      </c>
      <c r="G76" s="3"/>
      <c r="H76" s="3"/>
      <c r="K76" s="3"/>
      <c r="L76" s="3"/>
      <c r="M76" s="3"/>
      <c r="N76" s="3"/>
      <c r="O76" s="3"/>
      <c r="P76" s="3"/>
      <c r="Q76" s="3"/>
      <c r="R76" s="3"/>
    </row>
    <row r="77" spans="1:33">
      <c r="A77" s="1">
        <v>74</v>
      </c>
      <c r="B77" s="2">
        <f t="shared" si="14"/>
        <v>1.2333333333333334</v>
      </c>
      <c r="G77" s="3"/>
      <c r="H77" s="3"/>
      <c r="K77" s="3"/>
      <c r="L77" s="3"/>
      <c r="M77" s="3"/>
      <c r="N77" s="3"/>
      <c r="O77" s="3"/>
      <c r="P77" s="3"/>
      <c r="Q77" s="3"/>
      <c r="R77" s="3"/>
      <c r="AC77" s="12" t="s">
        <v>5</v>
      </c>
      <c r="AD77" s="11" t="s">
        <v>4</v>
      </c>
      <c r="AE77" s="10" t="s">
        <v>3</v>
      </c>
      <c r="AF77" s="10" t="s">
        <v>2</v>
      </c>
      <c r="AG77" s="10" t="s">
        <v>1</v>
      </c>
    </row>
    <row r="78" spans="1:33">
      <c r="A78" s="1">
        <v>75</v>
      </c>
      <c r="B78" s="2">
        <f t="shared" si="14"/>
        <v>1.25</v>
      </c>
      <c r="G78" s="3"/>
      <c r="H78" s="3"/>
      <c r="K78" s="3"/>
      <c r="L78" s="3"/>
      <c r="M78" s="3"/>
      <c r="N78" s="3"/>
      <c r="O78" s="3"/>
      <c r="P78" s="3"/>
      <c r="Q78" s="3"/>
      <c r="R78" s="3"/>
      <c r="AC78" s="7">
        <f t="shared" ref="AC78:AD85" si="15">AC63</f>
        <v>0</v>
      </c>
      <c r="AD78" s="7">
        <f t="shared" si="15"/>
        <v>1850</v>
      </c>
      <c r="AE78" s="6">
        <f t="shared" ref="AE78:AE85" si="16">AE63/AE$74</f>
        <v>0</v>
      </c>
      <c r="AF78" s="5">
        <f t="shared" ref="AF78:AF85" si="17">AE78-AC78</f>
        <v>0</v>
      </c>
      <c r="AG78" s="4" t="e">
        <f t="shared" ref="AG78:AG85" si="18">AF78/AC78</f>
        <v>#DIV/0!</v>
      </c>
    </row>
    <row r="79" spans="1:33">
      <c r="A79" s="1">
        <v>76</v>
      </c>
      <c r="B79" s="2">
        <f t="shared" si="14"/>
        <v>1.2666666666666666</v>
      </c>
      <c r="G79" s="3"/>
      <c r="H79" s="3"/>
      <c r="K79" s="3"/>
      <c r="L79" s="3"/>
      <c r="M79" s="3"/>
      <c r="N79" s="3"/>
      <c r="O79" s="3"/>
      <c r="P79" s="3"/>
      <c r="Q79" s="3"/>
      <c r="R79" s="3"/>
      <c r="AC79" s="7">
        <f t="shared" si="15"/>
        <v>420</v>
      </c>
      <c r="AD79" s="7">
        <f t="shared" si="15"/>
        <v>1767</v>
      </c>
      <c r="AE79" s="6">
        <f t="shared" si="16"/>
        <v>444.04920443680851</v>
      </c>
      <c r="AF79" s="5">
        <f t="shared" si="17"/>
        <v>24.049204436808509</v>
      </c>
      <c r="AG79" s="4">
        <f t="shared" si="18"/>
        <v>5.7260010563829782E-2</v>
      </c>
    </row>
    <row r="80" spans="1:33">
      <c r="A80" s="1">
        <v>77</v>
      </c>
      <c r="B80" s="2">
        <f t="shared" si="14"/>
        <v>1.2833333333333334</v>
      </c>
      <c r="G80" s="3"/>
      <c r="H80" s="3"/>
      <c r="K80" s="3"/>
      <c r="L80" s="3"/>
      <c r="M80" s="3"/>
      <c r="N80" s="3"/>
      <c r="O80" s="3"/>
      <c r="P80" s="3"/>
      <c r="Q80" s="3"/>
      <c r="R80" s="3"/>
      <c r="AC80" s="7">
        <f t="shared" si="15"/>
        <v>890</v>
      </c>
      <c r="AD80" s="7">
        <f t="shared" si="15"/>
        <v>1680</v>
      </c>
      <c r="AE80" s="6">
        <f t="shared" si="16"/>
        <v>920.54677688858328</v>
      </c>
      <c r="AF80" s="5">
        <f t="shared" si="17"/>
        <v>30.546776888583281</v>
      </c>
      <c r="AG80" s="4">
        <f t="shared" si="18"/>
        <v>3.4322221223127281E-2</v>
      </c>
    </row>
    <row r="81" spans="1:33">
      <c r="A81" s="1">
        <v>78</v>
      </c>
      <c r="B81" s="2">
        <f t="shared" si="14"/>
        <v>1.3</v>
      </c>
      <c r="G81" s="3"/>
      <c r="H81" s="3"/>
      <c r="K81" s="3"/>
      <c r="L81" s="3"/>
      <c r="M81" s="3"/>
      <c r="N81" s="3"/>
      <c r="O81" s="3"/>
      <c r="P81" s="3"/>
      <c r="Q81" s="3"/>
      <c r="R81" s="3"/>
      <c r="AC81" s="7">
        <f t="shared" si="15"/>
        <v>1880</v>
      </c>
      <c r="AD81" s="7">
        <f t="shared" si="15"/>
        <v>1510</v>
      </c>
      <c r="AE81" s="6">
        <f t="shared" si="16"/>
        <v>1900.028982268288</v>
      </c>
      <c r="AF81" s="5">
        <f t="shared" si="17"/>
        <v>20.028982268288019</v>
      </c>
      <c r="AG81" s="4">
        <f t="shared" si="18"/>
        <v>1.0653713972493628E-2</v>
      </c>
    </row>
    <row r="82" spans="1:33">
      <c r="A82" s="1">
        <v>79</v>
      </c>
      <c r="B82" s="2">
        <f t="shared" si="14"/>
        <v>1.3166666666666667</v>
      </c>
      <c r="G82" s="3"/>
      <c r="H82" s="3"/>
      <c r="K82" s="3"/>
      <c r="L82" s="3"/>
      <c r="M82" s="3"/>
      <c r="N82" s="3"/>
      <c r="O82" s="3"/>
      <c r="P82" s="3"/>
      <c r="Q82" s="3"/>
      <c r="R82" s="3"/>
      <c r="AC82" s="7">
        <f t="shared" si="15"/>
        <v>3860</v>
      </c>
      <c r="AD82" s="7">
        <f t="shared" si="15"/>
        <v>1219</v>
      </c>
      <c r="AE82" s="6">
        <f t="shared" si="16"/>
        <v>3885.9654916061313</v>
      </c>
      <c r="AF82" s="5">
        <f t="shared" si="17"/>
        <v>25.965491606131309</v>
      </c>
      <c r="AG82" s="4">
        <f t="shared" si="18"/>
        <v>6.7268112969252093E-3</v>
      </c>
    </row>
    <row r="83" spans="1:33">
      <c r="A83" s="1">
        <v>80</v>
      </c>
      <c r="B83" s="2">
        <f t="shared" si="14"/>
        <v>1.3333333333333333</v>
      </c>
      <c r="G83" s="3"/>
      <c r="H83" s="3"/>
      <c r="K83" s="3"/>
      <c r="L83" s="3"/>
      <c r="M83" s="3"/>
      <c r="N83" s="3"/>
      <c r="O83" s="3"/>
      <c r="P83" s="3"/>
      <c r="Q83" s="3"/>
      <c r="R83" s="3"/>
      <c r="AB83" s="8" t="s">
        <v>0</v>
      </c>
      <c r="AC83" s="7">
        <f t="shared" si="15"/>
        <v>7870</v>
      </c>
      <c r="AD83" s="7">
        <f t="shared" si="15"/>
        <v>791</v>
      </c>
      <c r="AE83" s="6">
        <f t="shared" si="16"/>
        <v>7870</v>
      </c>
      <c r="AF83" s="5">
        <f t="shared" si="17"/>
        <v>0</v>
      </c>
      <c r="AG83" s="4">
        <f t="shared" si="18"/>
        <v>0</v>
      </c>
    </row>
    <row r="84" spans="1:33">
      <c r="A84" s="1">
        <v>81</v>
      </c>
      <c r="B84" s="2">
        <f t="shared" si="14"/>
        <v>1.35</v>
      </c>
      <c r="G84" s="3"/>
      <c r="H84" s="3"/>
      <c r="K84" s="3"/>
      <c r="L84" s="3"/>
      <c r="M84" s="3"/>
      <c r="N84" s="3"/>
      <c r="O84" s="3"/>
      <c r="P84" s="3"/>
      <c r="Q84" s="3"/>
      <c r="R84" s="3"/>
      <c r="AC84" s="7">
        <f t="shared" si="15"/>
        <v>9970</v>
      </c>
      <c r="AD84" s="7">
        <f t="shared" si="15"/>
        <v>631</v>
      </c>
      <c r="AE84" s="6">
        <f t="shared" si="16"/>
        <v>9964.5442012196345</v>
      </c>
      <c r="AF84" s="5">
        <f t="shared" si="17"/>
        <v>-5.4557987803655124</v>
      </c>
      <c r="AG84" s="4">
        <f t="shared" si="18"/>
        <v>-5.4722154266454489E-4</v>
      </c>
    </row>
    <row r="85" spans="1:33">
      <c r="A85" s="1">
        <v>82</v>
      </c>
      <c r="B85" s="2">
        <f t="shared" si="14"/>
        <v>1.3666666666666667</v>
      </c>
      <c r="G85" s="3"/>
      <c r="H85" s="3"/>
      <c r="K85" s="3"/>
      <c r="L85" s="3"/>
      <c r="M85" s="3"/>
      <c r="N85" s="3"/>
      <c r="O85" s="3"/>
      <c r="P85" s="3"/>
      <c r="Q85" s="3"/>
      <c r="R85" s="3"/>
      <c r="AC85" s="7">
        <f t="shared" si="15"/>
        <v>20000</v>
      </c>
      <c r="AD85" s="7">
        <f t="shared" si="15"/>
        <v>214</v>
      </c>
      <c r="AE85" s="6">
        <f t="shared" si="16"/>
        <v>20164.748952303617</v>
      </c>
      <c r="AF85" s="5">
        <f t="shared" si="17"/>
        <v>164.74895230361653</v>
      </c>
      <c r="AG85" s="4">
        <f t="shared" si="18"/>
        <v>8.2374476151808266E-3</v>
      </c>
    </row>
    <row r="86" spans="1:33">
      <c r="A86" s="1">
        <v>83</v>
      </c>
      <c r="B86" s="2">
        <f t="shared" si="14"/>
        <v>1.3833333333333333</v>
      </c>
      <c r="G86" s="3"/>
      <c r="H86" s="3"/>
      <c r="K86" s="3"/>
      <c r="L86" s="3"/>
      <c r="M86" s="3"/>
      <c r="N86" s="3"/>
      <c r="O86" s="3"/>
      <c r="P86" s="3"/>
      <c r="Q86" s="3"/>
      <c r="R86" s="3"/>
    </row>
    <row r="87" spans="1:33">
      <c r="A87" s="1">
        <v>84</v>
      </c>
      <c r="B87" s="2">
        <f t="shared" si="14"/>
        <v>1.4</v>
      </c>
      <c r="G87" s="3"/>
      <c r="H87" s="3"/>
      <c r="K87" s="3"/>
      <c r="L87" s="3"/>
      <c r="M87" s="3"/>
      <c r="N87" s="3"/>
      <c r="O87" s="3"/>
      <c r="P87" s="3"/>
      <c r="Q87" s="3"/>
      <c r="R87" s="3"/>
    </row>
    <row r="88" spans="1:33">
      <c r="A88" s="1">
        <v>85</v>
      </c>
      <c r="B88" s="2">
        <f t="shared" si="14"/>
        <v>1.4166666666666667</v>
      </c>
      <c r="G88" s="3"/>
      <c r="H88" s="3"/>
      <c r="K88" s="3"/>
      <c r="L88" s="3"/>
      <c r="M88" s="3"/>
      <c r="N88" s="3"/>
      <c r="O88" s="3"/>
      <c r="P88" s="3"/>
      <c r="Q88" s="3"/>
      <c r="R88" s="3"/>
    </row>
    <row r="89" spans="1:33">
      <c r="A89" s="1">
        <v>86</v>
      </c>
      <c r="B89" s="2">
        <f t="shared" si="14"/>
        <v>1.4333333333333333</v>
      </c>
      <c r="G89" s="3"/>
      <c r="H89" s="3"/>
      <c r="K89" s="3"/>
      <c r="L89" s="3"/>
      <c r="M89" s="3"/>
      <c r="N89" s="3"/>
      <c r="O89" s="3"/>
      <c r="P89" s="3"/>
      <c r="Q89" s="3"/>
      <c r="R89" s="3"/>
    </row>
    <row r="90" spans="1:33">
      <c r="A90" s="1">
        <v>87</v>
      </c>
      <c r="B90" s="2">
        <f t="shared" si="14"/>
        <v>1.45</v>
      </c>
      <c r="G90" s="3"/>
      <c r="H90" s="3"/>
      <c r="K90" s="3"/>
      <c r="L90" s="3"/>
      <c r="M90" s="3"/>
      <c r="N90" s="3"/>
      <c r="O90" s="3"/>
      <c r="P90" s="3"/>
      <c r="Q90" s="3"/>
      <c r="R90" s="3"/>
    </row>
    <row r="91" spans="1:33">
      <c r="A91" s="1">
        <v>88</v>
      </c>
      <c r="B91" s="2">
        <f t="shared" si="14"/>
        <v>1.4666666666666666</v>
      </c>
      <c r="G91" s="3"/>
      <c r="H91" s="3"/>
      <c r="K91" s="3"/>
      <c r="L91" s="3"/>
      <c r="M91" s="3"/>
      <c r="N91" s="3"/>
      <c r="O91" s="3"/>
      <c r="P91" s="3"/>
      <c r="Q91" s="3"/>
      <c r="R91" s="3"/>
    </row>
    <row r="92" spans="1:33">
      <c r="A92" s="1">
        <v>89</v>
      </c>
      <c r="B92" s="2">
        <f t="shared" si="14"/>
        <v>1.4833333333333334</v>
      </c>
      <c r="G92" s="3"/>
      <c r="H92" s="3"/>
      <c r="K92" s="3"/>
      <c r="L92" s="3"/>
      <c r="M92" s="3"/>
      <c r="N92" s="3"/>
      <c r="O92" s="3"/>
      <c r="P92" s="3"/>
      <c r="Q92" s="3"/>
      <c r="R92" s="3"/>
    </row>
    <row r="93" spans="1:33">
      <c r="A93" s="1">
        <v>90</v>
      </c>
      <c r="B93" s="2">
        <f t="shared" si="14"/>
        <v>1.5</v>
      </c>
      <c r="G93" s="3"/>
      <c r="H93" s="3"/>
      <c r="K93" s="3"/>
      <c r="L93" s="3"/>
      <c r="M93" s="3"/>
      <c r="N93" s="3"/>
      <c r="O93" s="3"/>
      <c r="P93" s="3"/>
      <c r="Q93" s="3"/>
      <c r="R93" s="3"/>
    </row>
    <row r="94" spans="1:33">
      <c r="A94" s="1">
        <v>91</v>
      </c>
      <c r="B94" s="2">
        <f t="shared" si="14"/>
        <v>1.5166666666666666</v>
      </c>
      <c r="G94" s="3"/>
      <c r="H94" s="3"/>
      <c r="K94" s="3"/>
      <c r="L94" s="3"/>
      <c r="M94" s="3"/>
      <c r="N94" s="3"/>
      <c r="O94" s="3"/>
      <c r="P94" s="3"/>
      <c r="Q94" s="3"/>
      <c r="R94" s="3"/>
    </row>
    <row r="95" spans="1:33">
      <c r="A95" s="1">
        <v>92</v>
      </c>
      <c r="B95" s="2">
        <f t="shared" si="14"/>
        <v>1.5333333333333334</v>
      </c>
      <c r="G95" s="3"/>
      <c r="H95" s="3"/>
      <c r="K95" s="3"/>
      <c r="L95" s="3"/>
      <c r="M95" s="3"/>
      <c r="N95" s="3"/>
      <c r="O95" s="3"/>
      <c r="P95" s="3"/>
      <c r="Q95" s="3"/>
      <c r="R95" s="3"/>
    </row>
    <row r="96" spans="1:33">
      <c r="A96" s="1">
        <v>93</v>
      </c>
      <c r="B96" s="2">
        <f t="shared" si="14"/>
        <v>1.55</v>
      </c>
      <c r="G96" s="3"/>
      <c r="H96" s="3"/>
      <c r="K96" s="3"/>
      <c r="L96" s="3"/>
      <c r="M96" s="3"/>
      <c r="N96" s="3"/>
      <c r="O96" s="3"/>
      <c r="P96" s="3"/>
      <c r="Q96" s="3"/>
      <c r="R96" s="3"/>
    </row>
    <row r="97" spans="1:18">
      <c r="A97" s="1">
        <v>94</v>
      </c>
      <c r="B97" s="2">
        <f t="shared" si="14"/>
        <v>1.5666666666666667</v>
      </c>
      <c r="G97" s="3"/>
      <c r="H97" s="3"/>
      <c r="K97" s="3"/>
      <c r="L97" s="3"/>
      <c r="M97" s="3"/>
      <c r="N97" s="3"/>
      <c r="O97" s="3"/>
      <c r="P97" s="3"/>
      <c r="Q97" s="3"/>
      <c r="R97" s="3"/>
    </row>
    <row r="98" spans="1:18">
      <c r="A98" s="1">
        <v>95</v>
      </c>
      <c r="B98" s="2">
        <f t="shared" si="14"/>
        <v>1.5833333333333333</v>
      </c>
      <c r="G98" s="3"/>
      <c r="H98" s="3"/>
      <c r="K98" s="3"/>
      <c r="L98" s="3"/>
      <c r="M98" s="3"/>
      <c r="N98" s="3"/>
      <c r="O98" s="3"/>
      <c r="P98" s="3"/>
      <c r="Q98" s="3"/>
      <c r="R98" s="3"/>
    </row>
    <row r="99" spans="1:18">
      <c r="A99" s="1">
        <v>96</v>
      </c>
      <c r="B99" s="2">
        <f t="shared" si="14"/>
        <v>1.6</v>
      </c>
      <c r="G99" s="3"/>
      <c r="H99" s="3"/>
      <c r="K99" s="3"/>
      <c r="L99" s="3"/>
      <c r="M99" s="3"/>
      <c r="N99" s="3"/>
      <c r="O99" s="3"/>
      <c r="P99" s="3"/>
      <c r="Q99" s="3"/>
      <c r="R99" s="3"/>
    </row>
    <row r="100" spans="1:18">
      <c r="A100" s="1">
        <v>97</v>
      </c>
      <c r="B100" s="2">
        <f t="shared" si="14"/>
        <v>1.6166666666666667</v>
      </c>
      <c r="G100" s="3"/>
      <c r="H100" s="3"/>
      <c r="K100" s="3"/>
      <c r="L100" s="3"/>
      <c r="M100" s="3"/>
      <c r="N100" s="3"/>
      <c r="O100" s="3"/>
      <c r="P100" s="3"/>
      <c r="Q100" s="3"/>
      <c r="R100" s="3"/>
    </row>
    <row r="101" spans="1:18">
      <c r="A101" s="1">
        <v>98</v>
      </c>
      <c r="B101" s="2">
        <f t="shared" si="14"/>
        <v>1.6333333333333333</v>
      </c>
      <c r="G101" s="3"/>
      <c r="H101" s="3"/>
      <c r="K101" s="3"/>
      <c r="L101" s="3"/>
      <c r="M101" s="3"/>
      <c r="N101" s="3"/>
      <c r="O101" s="3"/>
      <c r="P101" s="3"/>
      <c r="Q101" s="3"/>
      <c r="R101" s="3"/>
    </row>
    <row r="102" spans="1:18">
      <c r="A102" s="1">
        <v>99</v>
      </c>
      <c r="B102" s="2">
        <f t="shared" si="14"/>
        <v>1.65</v>
      </c>
      <c r="G102" s="3"/>
      <c r="H102" s="3"/>
      <c r="K102" s="3"/>
      <c r="L102" s="3"/>
      <c r="M102" s="3"/>
      <c r="N102" s="3"/>
      <c r="O102" s="3"/>
      <c r="P102" s="3"/>
      <c r="Q102" s="3"/>
      <c r="R102" s="3"/>
    </row>
    <row r="103" spans="1:18">
      <c r="A103" s="1">
        <v>100</v>
      </c>
      <c r="B103" s="2">
        <f t="shared" si="14"/>
        <v>1.6666666666666667</v>
      </c>
      <c r="G103" s="3"/>
      <c r="H103" s="3"/>
      <c r="K103" s="3"/>
      <c r="L103" s="3"/>
      <c r="M103" s="3"/>
      <c r="N103" s="3"/>
      <c r="O103" s="3"/>
      <c r="P103" s="3"/>
      <c r="Q103" s="3"/>
      <c r="R103" s="3"/>
    </row>
    <row r="104" spans="1:18">
      <c r="A104" s="1">
        <v>101</v>
      </c>
      <c r="B104" s="2">
        <f t="shared" si="14"/>
        <v>1.6833333333333333</v>
      </c>
      <c r="G104" s="3"/>
      <c r="H104" s="3"/>
      <c r="K104" s="3"/>
      <c r="L104" s="3"/>
      <c r="M104" s="3"/>
      <c r="N104" s="3"/>
      <c r="O104" s="3"/>
      <c r="P104" s="3"/>
      <c r="Q104" s="3"/>
      <c r="R104" s="3"/>
    </row>
    <row r="105" spans="1:18">
      <c r="A105" s="1">
        <v>102</v>
      </c>
      <c r="B105" s="2">
        <f t="shared" si="14"/>
        <v>1.7</v>
      </c>
      <c r="G105" s="3"/>
      <c r="H105" s="3"/>
      <c r="K105" s="3"/>
      <c r="L105" s="3"/>
      <c r="M105" s="3"/>
      <c r="N105" s="3"/>
      <c r="O105" s="3"/>
      <c r="P105" s="3"/>
      <c r="Q105" s="3"/>
      <c r="R105" s="3"/>
    </row>
    <row r="106" spans="1:18">
      <c r="A106" s="1">
        <v>103</v>
      </c>
      <c r="B106" s="2">
        <f t="shared" si="14"/>
        <v>1.7166666666666666</v>
      </c>
      <c r="G106" s="3"/>
      <c r="H106" s="3"/>
      <c r="K106" s="3"/>
      <c r="L106" s="3"/>
      <c r="M106" s="3"/>
      <c r="N106" s="3"/>
      <c r="O106" s="3"/>
      <c r="P106" s="3"/>
      <c r="Q106" s="3"/>
      <c r="R106" s="3"/>
    </row>
    <row r="107" spans="1:18">
      <c r="A107" s="1">
        <v>104</v>
      </c>
      <c r="B107" s="2">
        <f t="shared" si="14"/>
        <v>1.7333333333333334</v>
      </c>
      <c r="G107" s="3"/>
      <c r="H107" s="3"/>
      <c r="K107" s="3"/>
      <c r="L107" s="3"/>
      <c r="M107" s="3"/>
      <c r="N107" s="3"/>
      <c r="O107" s="3"/>
      <c r="P107" s="3"/>
      <c r="Q107" s="3"/>
      <c r="R107" s="3"/>
    </row>
    <row r="108" spans="1:18">
      <c r="A108" s="1">
        <v>105</v>
      </c>
      <c r="B108" s="2">
        <f t="shared" si="14"/>
        <v>1.75</v>
      </c>
      <c r="G108" s="3"/>
      <c r="H108" s="3"/>
      <c r="K108" s="3"/>
      <c r="L108" s="3"/>
      <c r="M108" s="3"/>
      <c r="N108" s="3"/>
      <c r="O108" s="3"/>
      <c r="P108" s="3"/>
      <c r="Q108" s="3"/>
      <c r="R108" s="3"/>
    </row>
    <row r="109" spans="1:18">
      <c r="A109" s="1">
        <v>106</v>
      </c>
      <c r="B109" s="2">
        <f t="shared" si="14"/>
        <v>1.7666666666666666</v>
      </c>
      <c r="G109" s="3"/>
      <c r="H109" s="3"/>
      <c r="K109" s="3"/>
      <c r="L109" s="3"/>
      <c r="M109" s="3"/>
      <c r="N109" s="3"/>
      <c r="O109" s="3"/>
      <c r="P109" s="3"/>
      <c r="Q109" s="3"/>
      <c r="R109" s="3"/>
    </row>
    <row r="110" spans="1:18">
      <c r="A110" s="1">
        <v>107</v>
      </c>
      <c r="B110" s="2">
        <f t="shared" si="14"/>
        <v>1.7833333333333334</v>
      </c>
      <c r="G110" s="3"/>
      <c r="H110" s="3"/>
      <c r="K110" s="3"/>
      <c r="L110" s="3"/>
      <c r="M110" s="3"/>
      <c r="N110" s="3"/>
      <c r="O110" s="3"/>
      <c r="P110" s="3"/>
      <c r="Q110" s="3"/>
      <c r="R110" s="3"/>
    </row>
    <row r="111" spans="1:18">
      <c r="A111" s="1">
        <v>108</v>
      </c>
      <c r="B111" s="2">
        <f t="shared" si="14"/>
        <v>1.8</v>
      </c>
      <c r="G111" s="3"/>
      <c r="H111" s="3"/>
      <c r="K111" s="3"/>
      <c r="L111" s="3"/>
      <c r="M111" s="3"/>
      <c r="N111" s="3"/>
      <c r="O111" s="3"/>
      <c r="P111" s="3"/>
      <c r="Q111" s="3"/>
      <c r="R111" s="3"/>
    </row>
    <row r="112" spans="1:18">
      <c r="A112" s="1">
        <v>109</v>
      </c>
      <c r="B112" s="2">
        <f t="shared" si="14"/>
        <v>1.8166666666666667</v>
      </c>
      <c r="G112" s="3"/>
      <c r="H112" s="3"/>
      <c r="K112" s="3"/>
      <c r="L112" s="3"/>
      <c r="M112" s="3"/>
      <c r="N112" s="3"/>
      <c r="O112" s="3"/>
      <c r="P112" s="3"/>
      <c r="Q112" s="3"/>
      <c r="R112" s="3"/>
    </row>
    <row r="113" spans="1:18">
      <c r="A113" s="1">
        <v>110</v>
      </c>
      <c r="B113" s="2">
        <f t="shared" si="14"/>
        <v>1.8333333333333333</v>
      </c>
      <c r="G113" s="3"/>
      <c r="H113" s="3"/>
      <c r="K113" s="3"/>
      <c r="L113" s="3"/>
      <c r="M113" s="3"/>
      <c r="N113" s="3"/>
      <c r="O113" s="3"/>
      <c r="P113" s="3"/>
      <c r="Q113" s="3"/>
      <c r="R113" s="3"/>
    </row>
    <row r="114" spans="1:18">
      <c r="A114" s="1">
        <v>111</v>
      </c>
      <c r="B114" s="2">
        <f t="shared" si="14"/>
        <v>1.85</v>
      </c>
      <c r="G114" s="3"/>
      <c r="H114" s="3"/>
      <c r="K114" s="3"/>
      <c r="L114" s="3"/>
      <c r="M114" s="3"/>
      <c r="N114" s="3"/>
      <c r="O114" s="3"/>
      <c r="P114" s="3"/>
      <c r="Q114" s="3"/>
      <c r="R114" s="3"/>
    </row>
    <row r="115" spans="1:18">
      <c r="A115" s="1">
        <v>112</v>
      </c>
      <c r="B115" s="2">
        <f t="shared" si="14"/>
        <v>1.8666666666666667</v>
      </c>
      <c r="G115" s="3"/>
      <c r="H115" s="3"/>
      <c r="K115" s="3"/>
      <c r="L115" s="3"/>
      <c r="M115" s="3"/>
      <c r="N115" s="3"/>
      <c r="O115" s="3"/>
      <c r="P115" s="3"/>
      <c r="Q115" s="3"/>
      <c r="R115" s="3"/>
    </row>
    <row r="116" spans="1:18">
      <c r="A116" s="1">
        <v>113</v>
      </c>
      <c r="B116" s="2">
        <f t="shared" si="14"/>
        <v>1.8833333333333333</v>
      </c>
      <c r="G116" s="3"/>
      <c r="H116" s="3"/>
      <c r="K116" s="3"/>
      <c r="L116" s="3"/>
      <c r="M116" s="3"/>
      <c r="N116" s="3"/>
      <c r="O116" s="3"/>
      <c r="P116" s="3"/>
      <c r="Q116" s="3"/>
      <c r="R116" s="3"/>
    </row>
    <row r="117" spans="1:18">
      <c r="A117" s="1">
        <v>114</v>
      </c>
      <c r="B117" s="2">
        <f t="shared" si="14"/>
        <v>1.9</v>
      </c>
      <c r="G117" s="3"/>
      <c r="H117" s="3"/>
      <c r="K117" s="3"/>
      <c r="L117" s="3"/>
      <c r="M117" s="3"/>
      <c r="N117" s="3"/>
      <c r="O117" s="3"/>
      <c r="P117" s="3"/>
      <c r="Q117" s="3"/>
      <c r="R117" s="3"/>
    </row>
    <row r="118" spans="1:18">
      <c r="A118" s="1">
        <v>115</v>
      </c>
      <c r="B118" s="2">
        <f t="shared" si="14"/>
        <v>1.9166666666666667</v>
      </c>
      <c r="G118" s="3"/>
      <c r="H118" s="3"/>
      <c r="K118" s="3"/>
      <c r="L118" s="3"/>
      <c r="M118" s="3"/>
      <c r="N118" s="3"/>
      <c r="O118" s="3"/>
      <c r="P118" s="3"/>
      <c r="Q118" s="3"/>
      <c r="R118" s="3"/>
    </row>
    <row r="119" spans="1:18">
      <c r="A119" s="1">
        <v>116</v>
      </c>
      <c r="B119" s="2">
        <f t="shared" si="14"/>
        <v>1.9333333333333333</v>
      </c>
      <c r="G119" s="3"/>
      <c r="H119" s="3"/>
      <c r="K119" s="3"/>
      <c r="L119" s="3"/>
      <c r="M119" s="3"/>
      <c r="N119" s="3"/>
      <c r="O119" s="3"/>
      <c r="P119" s="3"/>
      <c r="Q119" s="3"/>
      <c r="R119" s="3"/>
    </row>
    <row r="120" spans="1:18">
      <c r="A120" s="1">
        <v>117</v>
      </c>
      <c r="B120" s="2">
        <f t="shared" si="14"/>
        <v>1.95</v>
      </c>
      <c r="G120" s="3"/>
      <c r="H120" s="3"/>
      <c r="K120" s="3"/>
      <c r="L120" s="3"/>
      <c r="M120" s="3"/>
      <c r="N120" s="3"/>
      <c r="O120" s="3"/>
      <c r="P120" s="3"/>
      <c r="Q120" s="3"/>
      <c r="R120" s="3"/>
    </row>
    <row r="121" spans="1:18">
      <c r="A121" s="1">
        <v>118</v>
      </c>
      <c r="B121" s="2">
        <f t="shared" si="14"/>
        <v>1.9666666666666666</v>
      </c>
      <c r="G121" s="3"/>
      <c r="H121" s="3"/>
      <c r="K121" s="3"/>
      <c r="L121" s="3"/>
      <c r="M121" s="3"/>
      <c r="N121" s="3"/>
      <c r="O121" s="3"/>
      <c r="P121" s="3"/>
      <c r="Q121" s="3"/>
      <c r="R121" s="3"/>
    </row>
    <row r="122" spans="1:18">
      <c r="A122" s="1">
        <v>119</v>
      </c>
      <c r="B122" s="2">
        <f t="shared" si="14"/>
        <v>1.9833333333333334</v>
      </c>
      <c r="G122" s="3"/>
      <c r="H122" s="3"/>
      <c r="K122" s="3"/>
      <c r="L122" s="3"/>
      <c r="M122" s="3"/>
      <c r="N122" s="3"/>
      <c r="O122" s="3"/>
      <c r="P122" s="3"/>
      <c r="Q122" s="3"/>
      <c r="R122" s="3"/>
    </row>
    <row r="123" spans="1:18">
      <c r="A123" s="1">
        <v>120</v>
      </c>
      <c r="B123" s="2">
        <f t="shared" si="14"/>
        <v>2</v>
      </c>
      <c r="G123" s="3"/>
      <c r="H123" s="3"/>
      <c r="K123" s="3"/>
      <c r="L123" s="3"/>
      <c r="M123" s="3"/>
      <c r="N123" s="3"/>
      <c r="O123" s="3"/>
      <c r="P123" s="3"/>
      <c r="Q123" s="3"/>
      <c r="R123" s="3"/>
    </row>
    <row r="124" spans="1:18">
      <c r="A124" s="1">
        <v>121</v>
      </c>
      <c r="B124" s="2">
        <f t="shared" si="14"/>
        <v>2.0166666666666666</v>
      </c>
      <c r="G124" s="3"/>
      <c r="H124" s="3"/>
      <c r="K124" s="3"/>
      <c r="L124" s="3"/>
      <c r="M124" s="3"/>
      <c r="N124" s="3"/>
      <c r="O124" s="3"/>
      <c r="P124" s="3"/>
      <c r="Q124" s="3"/>
      <c r="R124" s="3"/>
    </row>
    <row r="125" spans="1:18">
      <c r="A125" s="1">
        <v>122</v>
      </c>
      <c r="B125" s="2">
        <f t="shared" si="14"/>
        <v>2.0333333333333332</v>
      </c>
      <c r="G125" s="3"/>
      <c r="H125" s="3"/>
      <c r="K125" s="3"/>
      <c r="L125" s="3"/>
      <c r="M125" s="3"/>
      <c r="N125" s="3"/>
      <c r="O125" s="3"/>
      <c r="P125" s="3"/>
      <c r="Q125" s="3"/>
      <c r="R125" s="3"/>
    </row>
    <row r="126" spans="1:18">
      <c r="A126" s="1">
        <v>123</v>
      </c>
      <c r="B126" s="2">
        <f t="shared" si="14"/>
        <v>2.0499999999999998</v>
      </c>
      <c r="G126" s="3"/>
      <c r="H126" s="3"/>
      <c r="K126" s="3"/>
      <c r="L126" s="3"/>
      <c r="M126" s="3"/>
      <c r="N126" s="3"/>
      <c r="O126" s="3"/>
      <c r="P126" s="3"/>
      <c r="Q126" s="3"/>
      <c r="R126" s="3"/>
    </row>
    <row r="127" spans="1:18">
      <c r="A127" s="1">
        <v>124</v>
      </c>
      <c r="B127" s="2">
        <f t="shared" si="14"/>
        <v>2.0666666666666669</v>
      </c>
      <c r="G127" s="3"/>
      <c r="H127" s="3"/>
      <c r="K127" s="3"/>
      <c r="L127" s="3"/>
      <c r="M127" s="3"/>
      <c r="N127" s="3"/>
      <c r="O127" s="3"/>
      <c r="P127" s="3"/>
      <c r="Q127" s="3"/>
      <c r="R127" s="3"/>
    </row>
    <row r="128" spans="1:18">
      <c r="A128" s="1">
        <v>125</v>
      </c>
      <c r="B128" s="2">
        <f t="shared" si="14"/>
        <v>2.0833333333333335</v>
      </c>
      <c r="G128" s="3"/>
      <c r="H128" s="3"/>
      <c r="K128" s="3"/>
      <c r="L128" s="3"/>
      <c r="M128" s="3"/>
      <c r="N128" s="3"/>
      <c r="O128" s="3"/>
      <c r="P128" s="3"/>
      <c r="Q128" s="3"/>
      <c r="R128" s="3"/>
    </row>
    <row r="129" spans="1:18">
      <c r="A129" s="1">
        <v>126</v>
      </c>
      <c r="B129" s="2">
        <f t="shared" si="14"/>
        <v>2.1</v>
      </c>
      <c r="G129" s="3"/>
      <c r="H129" s="3"/>
      <c r="K129" s="3"/>
      <c r="L129" s="3"/>
      <c r="M129" s="3"/>
      <c r="N129" s="3"/>
      <c r="O129" s="3"/>
      <c r="P129" s="3"/>
      <c r="Q129" s="3"/>
      <c r="R129" s="3"/>
    </row>
    <row r="130" spans="1:18">
      <c r="A130" s="1">
        <v>127</v>
      </c>
      <c r="B130" s="2">
        <f t="shared" si="14"/>
        <v>2.1166666666666667</v>
      </c>
      <c r="G130" s="3"/>
      <c r="H130" s="3"/>
      <c r="K130" s="3"/>
      <c r="L130" s="3"/>
      <c r="M130" s="3"/>
      <c r="N130" s="3"/>
      <c r="O130" s="3"/>
      <c r="P130" s="3"/>
      <c r="Q130" s="3"/>
      <c r="R130" s="3"/>
    </row>
    <row r="131" spans="1:18">
      <c r="A131" s="1">
        <v>128</v>
      </c>
      <c r="B131" s="2">
        <f t="shared" ref="B131:B194" si="19">A131/60</f>
        <v>2.1333333333333333</v>
      </c>
      <c r="G131" s="3"/>
      <c r="H131" s="3"/>
      <c r="K131" s="3"/>
      <c r="L131" s="3"/>
      <c r="M131" s="3"/>
      <c r="N131" s="3"/>
      <c r="O131" s="3"/>
      <c r="P131" s="3"/>
      <c r="Q131" s="3"/>
      <c r="R131" s="3"/>
    </row>
    <row r="132" spans="1:18">
      <c r="A132" s="1">
        <v>129</v>
      </c>
      <c r="B132" s="2">
        <f t="shared" si="19"/>
        <v>2.15</v>
      </c>
      <c r="G132" s="3"/>
      <c r="H132" s="3"/>
      <c r="K132" s="3"/>
      <c r="L132" s="3"/>
      <c r="M132" s="3"/>
      <c r="N132" s="3"/>
      <c r="O132" s="3"/>
      <c r="P132" s="3"/>
      <c r="Q132" s="3"/>
      <c r="R132" s="3"/>
    </row>
    <row r="133" spans="1:18">
      <c r="A133" s="1">
        <v>130</v>
      </c>
      <c r="B133" s="2">
        <f t="shared" si="19"/>
        <v>2.1666666666666665</v>
      </c>
      <c r="G133" s="3"/>
      <c r="H133" s="3"/>
      <c r="K133" s="3"/>
      <c r="L133" s="3"/>
      <c r="M133" s="3"/>
      <c r="N133" s="3"/>
      <c r="O133" s="3"/>
      <c r="P133" s="3"/>
      <c r="Q133" s="3"/>
      <c r="R133" s="3"/>
    </row>
    <row r="134" spans="1:18">
      <c r="A134" s="1">
        <v>131</v>
      </c>
      <c r="B134" s="2">
        <f t="shared" si="19"/>
        <v>2.1833333333333331</v>
      </c>
      <c r="G134" s="3"/>
      <c r="H134" s="3"/>
      <c r="K134" s="3"/>
      <c r="L134" s="3"/>
      <c r="M134" s="3"/>
      <c r="N134" s="3"/>
      <c r="O134" s="3"/>
      <c r="P134" s="3"/>
      <c r="Q134" s="3"/>
      <c r="R134" s="3"/>
    </row>
    <row r="135" spans="1:18">
      <c r="A135" s="1">
        <v>132</v>
      </c>
      <c r="B135" s="2">
        <f t="shared" si="19"/>
        <v>2.2000000000000002</v>
      </c>
      <c r="G135" s="3"/>
      <c r="H135" s="3"/>
      <c r="K135" s="3"/>
      <c r="L135" s="3"/>
      <c r="M135" s="3"/>
      <c r="N135" s="3"/>
      <c r="O135" s="3"/>
      <c r="P135" s="3"/>
      <c r="Q135" s="3"/>
      <c r="R135" s="3"/>
    </row>
    <row r="136" spans="1:18">
      <c r="A136" s="1">
        <v>133</v>
      </c>
      <c r="B136" s="2">
        <f t="shared" si="19"/>
        <v>2.2166666666666668</v>
      </c>
      <c r="G136" s="3"/>
      <c r="H136" s="3"/>
      <c r="K136" s="3"/>
      <c r="L136" s="3"/>
      <c r="M136" s="3"/>
      <c r="N136" s="3"/>
      <c r="O136" s="3"/>
      <c r="P136" s="3"/>
      <c r="Q136" s="3"/>
      <c r="R136" s="3"/>
    </row>
    <row r="137" spans="1:18">
      <c r="A137" s="1">
        <v>134</v>
      </c>
      <c r="B137" s="2">
        <f t="shared" si="19"/>
        <v>2.2333333333333334</v>
      </c>
      <c r="G137" s="3"/>
      <c r="H137" s="3"/>
      <c r="K137" s="3"/>
      <c r="L137" s="3"/>
      <c r="M137" s="3"/>
      <c r="N137" s="3"/>
      <c r="O137" s="3"/>
      <c r="P137" s="3"/>
      <c r="Q137" s="3"/>
      <c r="R137" s="3"/>
    </row>
    <row r="138" spans="1:18">
      <c r="A138" s="1">
        <v>135</v>
      </c>
      <c r="B138" s="2">
        <f t="shared" si="19"/>
        <v>2.25</v>
      </c>
      <c r="G138" s="3"/>
      <c r="H138" s="3"/>
      <c r="K138" s="3"/>
      <c r="L138" s="3"/>
      <c r="M138" s="3"/>
      <c r="N138" s="3"/>
      <c r="O138" s="3"/>
      <c r="P138" s="3"/>
      <c r="Q138" s="3"/>
      <c r="R138" s="3"/>
    </row>
    <row r="139" spans="1:18">
      <c r="A139" s="1">
        <v>136</v>
      </c>
      <c r="B139" s="2">
        <f t="shared" si="19"/>
        <v>2.2666666666666666</v>
      </c>
      <c r="G139" s="3"/>
      <c r="H139" s="3"/>
      <c r="K139" s="3"/>
      <c r="L139" s="3"/>
      <c r="M139" s="3"/>
      <c r="N139" s="3"/>
      <c r="O139" s="3"/>
      <c r="P139" s="3"/>
      <c r="Q139" s="3"/>
      <c r="R139" s="3"/>
    </row>
    <row r="140" spans="1:18">
      <c r="A140" s="1">
        <v>137</v>
      </c>
      <c r="B140" s="2">
        <f t="shared" si="19"/>
        <v>2.2833333333333332</v>
      </c>
      <c r="G140" s="3"/>
      <c r="H140" s="3"/>
      <c r="K140" s="3"/>
      <c r="L140" s="3"/>
      <c r="M140" s="3"/>
      <c r="N140" s="3"/>
      <c r="O140" s="3"/>
      <c r="P140" s="3"/>
      <c r="Q140" s="3"/>
      <c r="R140" s="3"/>
    </row>
    <row r="141" spans="1:18">
      <c r="A141" s="1">
        <v>138</v>
      </c>
      <c r="B141" s="2">
        <f t="shared" si="19"/>
        <v>2.2999999999999998</v>
      </c>
      <c r="G141" s="3"/>
      <c r="H141" s="3"/>
      <c r="K141" s="3"/>
      <c r="L141" s="3"/>
      <c r="M141" s="3"/>
      <c r="N141" s="3"/>
      <c r="O141" s="3"/>
      <c r="P141" s="3"/>
      <c r="Q141" s="3"/>
      <c r="R141" s="3"/>
    </row>
    <row r="142" spans="1:18">
      <c r="A142" s="1">
        <v>139</v>
      </c>
      <c r="B142" s="2">
        <f t="shared" si="19"/>
        <v>2.3166666666666669</v>
      </c>
      <c r="G142" s="3"/>
      <c r="H142" s="3"/>
      <c r="K142" s="3"/>
      <c r="L142" s="3"/>
      <c r="M142" s="3"/>
      <c r="N142" s="3"/>
      <c r="O142" s="3"/>
      <c r="P142" s="3"/>
      <c r="Q142" s="3"/>
      <c r="R142" s="3"/>
    </row>
    <row r="143" spans="1:18">
      <c r="A143" s="1">
        <v>140</v>
      </c>
      <c r="B143" s="2">
        <f t="shared" si="19"/>
        <v>2.3333333333333335</v>
      </c>
      <c r="G143" s="3"/>
      <c r="H143" s="3"/>
      <c r="K143" s="3"/>
      <c r="L143" s="3"/>
      <c r="M143" s="3"/>
      <c r="N143" s="3"/>
      <c r="O143" s="3"/>
      <c r="P143" s="3"/>
      <c r="Q143" s="3"/>
      <c r="R143" s="3"/>
    </row>
    <row r="144" spans="1:18">
      <c r="A144" s="1">
        <v>141</v>
      </c>
      <c r="B144" s="2">
        <f t="shared" si="19"/>
        <v>2.35</v>
      </c>
      <c r="G144" s="3"/>
      <c r="H144" s="3"/>
      <c r="K144" s="3"/>
      <c r="L144" s="3"/>
      <c r="M144" s="3"/>
      <c r="N144" s="3"/>
      <c r="O144" s="3"/>
      <c r="P144" s="3"/>
      <c r="Q144" s="3"/>
      <c r="R144" s="3"/>
    </row>
    <row r="145" spans="1:18">
      <c r="A145" s="1">
        <v>142</v>
      </c>
      <c r="B145" s="2">
        <f t="shared" si="19"/>
        <v>2.3666666666666667</v>
      </c>
      <c r="G145" s="3"/>
      <c r="H145" s="3"/>
      <c r="K145" s="3"/>
      <c r="L145" s="3"/>
      <c r="M145" s="3"/>
      <c r="N145" s="3"/>
      <c r="O145" s="3"/>
      <c r="P145" s="3"/>
      <c r="Q145" s="3"/>
      <c r="R145" s="3"/>
    </row>
    <row r="146" spans="1:18">
      <c r="A146" s="1">
        <v>143</v>
      </c>
      <c r="B146" s="2">
        <f t="shared" si="19"/>
        <v>2.3833333333333333</v>
      </c>
      <c r="G146" s="3"/>
      <c r="H146" s="3"/>
      <c r="K146" s="3"/>
      <c r="L146" s="3"/>
      <c r="M146" s="3"/>
      <c r="N146" s="3"/>
      <c r="O146" s="3"/>
      <c r="P146" s="3"/>
      <c r="Q146" s="3"/>
      <c r="R146" s="3"/>
    </row>
    <row r="147" spans="1:18">
      <c r="A147" s="1">
        <v>144</v>
      </c>
      <c r="B147" s="2">
        <f t="shared" si="19"/>
        <v>2.4</v>
      </c>
      <c r="G147" s="3"/>
      <c r="H147" s="3"/>
      <c r="K147" s="3"/>
      <c r="L147" s="3"/>
      <c r="M147" s="3"/>
      <c r="N147" s="3"/>
      <c r="O147" s="3"/>
      <c r="P147" s="3"/>
      <c r="Q147" s="3"/>
      <c r="R147" s="3"/>
    </row>
    <row r="148" spans="1:18">
      <c r="A148" s="1">
        <v>145</v>
      </c>
      <c r="B148" s="2">
        <f t="shared" si="19"/>
        <v>2.4166666666666665</v>
      </c>
      <c r="G148" s="3"/>
      <c r="H148" s="3"/>
      <c r="K148" s="3"/>
      <c r="L148" s="3"/>
      <c r="M148" s="3"/>
      <c r="N148" s="3"/>
      <c r="O148" s="3"/>
      <c r="P148" s="3"/>
      <c r="Q148" s="3"/>
      <c r="R148" s="3"/>
    </row>
    <row r="149" spans="1:18">
      <c r="A149" s="1">
        <v>146</v>
      </c>
      <c r="B149" s="2">
        <f t="shared" si="19"/>
        <v>2.4333333333333331</v>
      </c>
      <c r="G149" s="3"/>
      <c r="H149" s="3"/>
      <c r="K149" s="3"/>
      <c r="L149" s="3"/>
      <c r="M149" s="3"/>
      <c r="N149" s="3"/>
      <c r="O149" s="3"/>
      <c r="P149" s="3"/>
      <c r="Q149" s="3"/>
      <c r="R149" s="3"/>
    </row>
    <row r="150" spans="1:18">
      <c r="A150" s="1">
        <v>147</v>
      </c>
      <c r="B150" s="2">
        <f t="shared" si="19"/>
        <v>2.4500000000000002</v>
      </c>
      <c r="G150" s="3"/>
      <c r="H150" s="3"/>
      <c r="K150" s="3"/>
      <c r="L150" s="3"/>
      <c r="M150" s="3"/>
      <c r="N150" s="3"/>
      <c r="O150" s="3"/>
      <c r="P150" s="3"/>
      <c r="Q150" s="3"/>
      <c r="R150" s="3"/>
    </row>
    <row r="151" spans="1:18">
      <c r="A151" s="1">
        <v>148</v>
      </c>
      <c r="B151" s="2">
        <f t="shared" si="19"/>
        <v>2.4666666666666668</v>
      </c>
      <c r="G151" s="3"/>
      <c r="H151" s="3"/>
      <c r="K151" s="3"/>
      <c r="L151" s="3"/>
      <c r="M151" s="3"/>
      <c r="N151" s="3"/>
      <c r="O151" s="3"/>
      <c r="P151" s="3"/>
      <c r="Q151" s="3"/>
      <c r="R151" s="3"/>
    </row>
    <row r="152" spans="1:18">
      <c r="A152" s="1">
        <v>149</v>
      </c>
      <c r="B152" s="2">
        <f t="shared" si="19"/>
        <v>2.4833333333333334</v>
      </c>
      <c r="G152" s="3"/>
      <c r="H152" s="3"/>
      <c r="K152" s="3"/>
      <c r="L152" s="3"/>
      <c r="M152" s="3"/>
      <c r="N152" s="3"/>
      <c r="O152" s="3"/>
      <c r="P152" s="3"/>
      <c r="Q152" s="3"/>
      <c r="R152" s="3"/>
    </row>
    <row r="153" spans="1:18">
      <c r="A153" s="1">
        <v>150</v>
      </c>
      <c r="B153" s="2">
        <f t="shared" si="19"/>
        <v>2.5</v>
      </c>
      <c r="G153" s="3"/>
      <c r="H153" s="3"/>
      <c r="K153" s="3"/>
      <c r="L153" s="3"/>
      <c r="M153" s="3"/>
      <c r="N153" s="3"/>
      <c r="O153" s="3"/>
      <c r="P153" s="3"/>
      <c r="Q153" s="3"/>
      <c r="R153" s="3"/>
    </row>
    <row r="154" spans="1:18">
      <c r="A154" s="1">
        <v>151</v>
      </c>
      <c r="B154" s="2">
        <f t="shared" si="19"/>
        <v>2.5166666666666666</v>
      </c>
      <c r="G154" s="3"/>
      <c r="H154" s="3"/>
      <c r="K154" s="3"/>
      <c r="L154" s="3"/>
      <c r="M154" s="3"/>
      <c r="N154" s="3"/>
      <c r="O154" s="3"/>
      <c r="P154" s="3"/>
      <c r="Q154" s="3"/>
      <c r="R154" s="3"/>
    </row>
    <row r="155" spans="1:18">
      <c r="A155" s="1">
        <v>152</v>
      </c>
      <c r="B155" s="2">
        <f t="shared" si="19"/>
        <v>2.5333333333333332</v>
      </c>
      <c r="G155" s="3"/>
      <c r="H155" s="3"/>
      <c r="K155" s="3"/>
      <c r="L155" s="3"/>
      <c r="M155" s="3"/>
      <c r="N155" s="3"/>
      <c r="O155" s="3"/>
      <c r="P155" s="3"/>
      <c r="Q155" s="3"/>
      <c r="R155" s="3"/>
    </row>
    <row r="156" spans="1:18">
      <c r="A156" s="1">
        <v>153</v>
      </c>
      <c r="B156" s="2">
        <f t="shared" si="19"/>
        <v>2.5499999999999998</v>
      </c>
      <c r="G156" s="3"/>
      <c r="H156" s="3"/>
      <c r="K156" s="3"/>
      <c r="L156" s="3"/>
      <c r="M156" s="3"/>
      <c r="N156" s="3"/>
      <c r="O156" s="3"/>
      <c r="P156" s="3"/>
      <c r="Q156" s="3"/>
      <c r="R156" s="3"/>
    </row>
    <row r="157" spans="1:18">
      <c r="A157" s="1">
        <v>154</v>
      </c>
      <c r="B157" s="2">
        <f t="shared" si="19"/>
        <v>2.5666666666666669</v>
      </c>
      <c r="G157" s="3"/>
      <c r="H157" s="3"/>
      <c r="K157" s="3"/>
      <c r="L157" s="3"/>
      <c r="M157" s="3"/>
      <c r="N157" s="3"/>
      <c r="O157" s="3"/>
      <c r="P157" s="3"/>
      <c r="Q157" s="3"/>
      <c r="R157" s="3"/>
    </row>
    <row r="158" spans="1:18">
      <c r="A158" s="1">
        <v>155</v>
      </c>
      <c r="B158" s="2">
        <f t="shared" si="19"/>
        <v>2.5833333333333335</v>
      </c>
      <c r="G158" s="3"/>
      <c r="H158" s="3"/>
      <c r="K158" s="3"/>
      <c r="L158" s="3"/>
      <c r="M158" s="3"/>
      <c r="N158" s="3"/>
      <c r="O158" s="3"/>
      <c r="P158" s="3"/>
      <c r="Q158" s="3"/>
      <c r="R158" s="3"/>
    </row>
    <row r="159" spans="1:18">
      <c r="A159" s="1">
        <v>156</v>
      </c>
      <c r="B159" s="2">
        <f t="shared" si="19"/>
        <v>2.6</v>
      </c>
      <c r="G159" s="3"/>
      <c r="H159" s="3"/>
      <c r="K159" s="3"/>
      <c r="L159" s="3"/>
      <c r="M159" s="3"/>
      <c r="N159" s="3"/>
      <c r="O159" s="3"/>
      <c r="P159" s="3"/>
      <c r="Q159" s="3"/>
      <c r="R159" s="3"/>
    </row>
    <row r="160" spans="1:18">
      <c r="A160" s="1">
        <v>157</v>
      </c>
      <c r="B160" s="2">
        <f t="shared" si="19"/>
        <v>2.6166666666666667</v>
      </c>
      <c r="G160" s="3"/>
      <c r="H160" s="3"/>
      <c r="K160" s="3"/>
      <c r="L160" s="3"/>
      <c r="M160" s="3"/>
      <c r="N160" s="3"/>
      <c r="O160" s="3"/>
      <c r="P160" s="3"/>
      <c r="Q160" s="3"/>
      <c r="R160" s="3"/>
    </row>
    <row r="161" spans="1:18">
      <c r="A161" s="1">
        <v>158</v>
      </c>
      <c r="B161" s="2">
        <f t="shared" si="19"/>
        <v>2.6333333333333333</v>
      </c>
      <c r="G161" s="3"/>
      <c r="H161" s="3"/>
      <c r="K161" s="3"/>
      <c r="L161" s="3"/>
      <c r="M161" s="3"/>
      <c r="N161" s="3"/>
      <c r="O161" s="3"/>
      <c r="P161" s="3"/>
      <c r="Q161" s="3"/>
      <c r="R161" s="3"/>
    </row>
    <row r="162" spans="1:18">
      <c r="A162" s="1">
        <v>159</v>
      </c>
      <c r="B162" s="2">
        <f t="shared" si="19"/>
        <v>2.65</v>
      </c>
      <c r="G162" s="3"/>
      <c r="H162" s="3"/>
      <c r="K162" s="3"/>
      <c r="L162" s="3"/>
      <c r="M162" s="3"/>
      <c r="N162" s="3"/>
      <c r="O162" s="3"/>
      <c r="P162" s="3"/>
      <c r="Q162" s="3"/>
      <c r="R162" s="3"/>
    </row>
    <row r="163" spans="1:18">
      <c r="A163" s="1">
        <v>160</v>
      </c>
      <c r="B163" s="2">
        <f t="shared" si="19"/>
        <v>2.6666666666666665</v>
      </c>
      <c r="G163" s="3"/>
      <c r="H163" s="3"/>
      <c r="K163" s="3"/>
      <c r="L163" s="3"/>
      <c r="M163" s="3"/>
      <c r="N163" s="3"/>
      <c r="O163" s="3"/>
      <c r="P163" s="3"/>
      <c r="Q163" s="3"/>
      <c r="R163" s="3"/>
    </row>
    <row r="164" spans="1:18">
      <c r="A164" s="1">
        <v>161</v>
      </c>
      <c r="B164" s="2">
        <f t="shared" si="19"/>
        <v>2.6833333333333331</v>
      </c>
      <c r="G164" s="3"/>
      <c r="H164" s="3"/>
      <c r="K164" s="3"/>
      <c r="L164" s="3"/>
      <c r="M164" s="3"/>
      <c r="N164" s="3"/>
      <c r="O164" s="3"/>
      <c r="P164" s="3"/>
      <c r="Q164" s="3"/>
      <c r="R164" s="3"/>
    </row>
    <row r="165" spans="1:18">
      <c r="A165" s="1">
        <v>162</v>
      </c>
      <c r="B165" s="2">
        <f t="shared" si="19"/>
        <v>2.7</v>
      </c>
      <c r="G165" s="3"/>
      <c r="H165" s="3"/>
      <c r="K165" s="3"/>
      <c r="L165" s="3"/>
      <c r="M165" s="3"/>
      <c r="N165" s="3"/>
      <c r="O165" s="3"/>
      <c r="P165" s="3"/>
      <c r="Q165" s="3"/>
      <c r="R165" s="3"/>
    </row>
    <row r="166" spans="1:18">
      <c r="A166" s="1">
        <v>163</v>
      </c>
      <c r="B166" s="2">
        <f t="shared" si="19"/>
        <v>2.7166666666666668</v>
      </c>
      <c r="G166" s="3"/>
      <c r="H166" s="3"/>
      <c r="K166" s="3"/>
      <c r="L166" s="3"/>
      <c r="M166" s="3"/>
      <c r="N166" s="3"/>
      <c r="O166" s="3"/>
      <c r="P166" s="3"/>
      <c r="Q166" s="3"/>
      <c r="R166" s="3"/>
    </row>
    <row r="167" spans="1:18">
      <c r="A167" s="1">
        <v>164</v>
      </c>
      <c r="B167" s="2">
        <f t="shared" si="19"/>
        <v>2.7333333333333334</v>
      </c>
      <c r="G167" s="3"/>
      <c r="H167" s="3"/>
      <c r="K167" s="3"/>
      <c r="L167" s="3"/>
      <c r="M167" s="3"/>
      <c r="N167" s="3"/>
      <c r="O167" s="3"/>
      <c r="P167" s="3"/>
      <c r="Q167" s="3"/>
      <c r="R167" s="3"/>
    </row>
    <row r="168" spans="1:18">
      <c r="A168" s="1">
        <v>165</v>
      </c>
      <c r="B168" s="2">
        <f t="shared" si="19"/>
        <v>2.75</v>
      </c>
      <c r="G168" s="3"/>
      <c r="H168" s="3"/>
      <c r="K168" s="3"/>
      <c r="L168" s="3"/>
      <c r="M168" s="3"/>
      <c r="N168" s="3"/>
      <c r="O168" s="3"/>
      <c r="P168" s="3"/>
      <c r="Q168" s="3"/>
      <c r="R168" s="3"/>
    </row>
    <row r="169" spans="1:18">
      <c r="A169" s="1">
        <v>166</v>
      </c>
      <c r="B169" s="2">
        <f t="shared" si="19"/>
        <v>2.7666666666666666</v>
      </c>
      <c r="G169" s="3"/>
      <c r="H169" s="3"/>
      <c r="K169" s="3"/>
      <c r="L169" s="3"/>
      <c r="M169" s="3"/>
      <c r="N169" s="3"/>
      <c r="O169" s="3"/>
      <c r="P169" s="3"/>
      <c r="Q169" s="3"/>
      <c r="R169" s="3"/>
    </row>
    <row r="170" spans="1:18">
      <c r="A170" s="1">
        <v>167</v>
      </c>
      <c r="B170" s="2">
        <f t="shared" si="19"/>
        <v>2.7833333333333332</v>
      </c>
      <c r="G170" s="3"/>
      <c r="H170" s="3"/>
      <c r="K170" s="3"/>
      <c r="L170" s="3"/>
      <c r="M170" s="3"/>
      <c r="N170" s="3"/>
      <c r="O170" s="3"/>
      <c r="P170" s="3"/>
      <c r="Q170" s="3"/>
      <c r="R170" s="3"/>
    </row>
    <row r="171" spans="1:18">
      <c r="A171" s="1">
        <v>168</v>
      </c>
      <c r="B171" s="2">
        <f t="shared" si="19"/>
        <v>2.8</v>
      </c>
      <c r="G171" s="3"/>
      <c r="H171" s="3"/>
      <c r="K171" s="3"/>
      <c r="L171" s="3"/>
      <c r="M171" s="3"/>
      <c r="N171" s="3"/>
      <c r="O171" s="3"/>
      <c r="P171" s="3"/>
      <c r="Q171" s="3"/>
      <c r="R171" s="3"/>
    </row>
    <row r="172" spans="1:18">
      <c r="A172" s="1">
        <v>169</v>
      </c>
      <c r="B172" s="2">
        <f t="shared" si="19"/>
        <v>2.8166666666666669</v>
      </c>
      <c r="G172" s="3"/>
      <c r="H172" s="3"/>
      <c r="K172" s="3"/>
      <c r="L172" s="3"/>
      <c r="M172" s="3"/>
      <c r="N172" s="3"/>
      <c r="O172" s="3"/>
      <c r="P172" s="3"/>
      <c r="Q172" s="3"/>
      <c r="R172" s="3"/>
    </row>
    <row r="173" spans="1:18">
      <c r="A173" s="1">
        <v>170</v>
      </c>
      <c r="B173" s="2">
        <f t="shared" si="19"/>
        <v>2.8333333333333335</v>
      </c>
      <c r="G173" s="3"/>
      <c r="H173" s="3"/>
      <c r="K173" s="3"/>
      <c r="L173" s="3"/>
      <c r="M173" s="3"/>
      <c r="N173" s="3"/>
      <c r="O173" s="3"/>
      <c r="P173" s="3"/>
      <c r="Q173" s="3"/>
      <c r="R173" s="3"/>
    </row>
    <row r="174" spans="1:18">
      <c r="A174" s="1">
        <v>171</v>
      </c>
      <c r="B174" s="2">
        <f t="shared" si="19"/>
        <v>2.85</v>
      </c>
      <c r="G174" s="3"/>
      <c r="H174" s="3"/>
      <c r="K174" s="3"/>
      <c r="L174" s="3"/>
      <c r="M174" s="3"/>
      <c r="N174" s="3"/>
      <c r="O174" s="3"/>
      <c r="P174" s="3"/>
      <c r="Q174" s="3"/>
      <c r="R174" s="3"/>
    </row>
    <row r="175" spans="1:18">
      <c r="A175" s="1">
        <v>172</v>
      </c>
      <c r="B175" s="2">
        <f t="shared" si="19"/>
        <v>2.8666666666666667</v>
      </c>
      <c r="G175" s="3"/>
      <c r="H175" s="3"/>
      <c r="K175" s="3"/>
      <c r="L175" s="3"/>
      <c r="M175" s="3"/>
      <c r="N175" s="3"/>
      <c r="O175" s="3"/>
      <c r="P175" s="3"/>
      <c r="Q175" s="3"/>
      <c r="R175" s="3"/>
    </row>
    <row r="176" spans="1:18">
      <c r="A176" s="1">
        <v>173</v>
      </c>
      <c r="B176" s="2">
        <f t="shared" si="19"/>
        <v>2.8833333333333333</v>
      </c>
      <c r="G176" s="3"/>
      <c r="H176" s="3"/>
      <c r="K176" s="3"/>
      <c r="L176" s="3"/>
      <c r="M176" s="3"/>
      <c r="N176" s="3"/>
      <c r="O176" s="3"/>
      <c r="P176" s="3"/>
      <c r="Q176" s="3"/>
      <c r="R176" s="3"/>
    </row>
    <row r="177" spans="1:18">
      <c r="A177" s="1">
        <v>174</v>
      </c>
      <c r="B177" s="2">
        <f t="shared" si="19"/>
        <v>2.9</v>
      </c>
      <c r="G177" s="3"/>
      <c r="H177" s="3"/>
      <c r="K177" s="3"/>
      <c r="L177" s="3"/>
      <c r="M177" s="3"/>
      <c r="N177" s="3"/>
      <c r="O177" s="3"/>
      <c r="P177" s="3"/>
      <c r="Q177" s="3"/>
      <c r="R177" s="3"/>
    </row>
    <row r="178" spans="1:18">
      <c r="A178" s="1">
        <v>175</v>
      </c>
      <c r="B178" s="2">
        <f t="shared" si="19"/>
        <v>2.9166666666666665</v>
      </c>
      <c r="G178" s="3"/>
      <c r="H178" s="3"/>
      <c r="K178" s="3"/>
      <c r="L178" s="3"/>
      <c r="M178" s="3"/>
      <c r="N178" s="3"/>
      <c r="O178" s="3"/>
      <c r="P178" s="3"/>
      <c r="Q178" s="3"/>
      <c r="R178" s="3"/>
    </row>
    <row r="179" spans="1:18">
      <c r="A179" s="1">
        <v>176</v>
      </c>
      <c r="B179" s="2">
        <f t="shared" si="19"/>
        <v>2.9333333333333331</v>
      </c>
      <c r="G179" s="3"/>
      <c r="H179" s="3"/>
      <c r="K179" s="3"/>
      <c r="L179" s="3"/>
      <c r="M179" s="3"/>
      <c r="N179" s="3"/>
      <c r="O179" s="3"/>
      <c r="P179" s="3"/>
      <c r="Q179" s="3"/>
      <c r="R179" s="3"/>
    </row>
    <row r="180" spans="1:18">
      <c r="A180" s="1">
        <v>177</v>
      </c>
      <c r="B180" s="2">
        <f t="shared" si="19"/>
        <v>2.95</v>
      </c>
      <c r="G180" s="3"/>
      <c r="H180" s="3"/>
      <c r="K180" s="3"/>
      <c r="L180" s="3"/>
      <c r="M180" s="3"/>
      <c r="N180" s="3"/>
      <c r="O180" s="3"/>
      <c r="P180" s="3"/>
      <c r="Q180" s="3"/>
      <c r="R180" s="3"/>
    </row>
    <row r="181" spans="1:18">
      <c r="A181" s="1">
        <v>178</v>
      </c>
      <c r="B181" s="2">
        <f t="shared" si="19"/>
        <v>2.9666666666666668</v>
      </c>
      <c r="G181" s="3"/>
      <c r="H181" s="3"/>
      <c r="K181" s="3"/>
      <c r="L181" s="3"/>
      <c r="M181" s="3"/>
      <c r="N181" s="3"/>
      <c r="O181" s="3"/>
      <c r="P181" s="3"/>
      <c r="Q181" s="3"/>
      <c r="R181" s="3"/>
    </row>
    <row r="182" spans="1:18">
      <c r="A182" s="1">
        <v>179</v>
      </c>
      <c r="B182" s="2">
        <f t="shared" si="19"/>
        <v>2.9833333333333334</v>
      </c>
      <c r="G182" s="3"/>
      <c r="H182" s="3"/>
      <c r="K182" s="3"/>
      <c r="L182" s="3"/>
      <c r="M182" s="3"/>
      <c r="N182" s="3"/>
      <c r="O182" s="3"/>
      <c r="P182" s="3"/>
      <c r="Q182" s="3"/>
      <c r="R182" s="3"/>
    </row>
    <row r="183" spans="1:18">
      <c r="A183" s="1">
        <v>180</v>
      </c>
      <c r="B183" s="2">
        <f t="shared" si="19"/>
        <v>3</v>
      </c>
      <c r="G183" s="3"/>
      <c r="H183" s="3"/>
      <c r="K183" s="3"/>
      <c r="L183" s="3"/>
      <c r="M183" s="3"/>
      <c r="N183" s="3"/>
      <c r="O183" s="3"/>
      <c r="P183" s="3"/>
      <c r="Q183" s="3"/>
      <c r="R183" s="3"/>
    </row>
    <row r="184" spans="1:18">
      <c r="A184" s="1">
        <v>181</v>
      </c>
      <c r="B184" s="2">
        <f t="shared" si="19"/>
        <v>3.0166666666666666</v>
      </c>
      <c r="G184" s="3"/>
      <c r="H184" s="3"/>
      <c r="K184" s="3"/>
      <c r="L184" s="3"/>
      <c r="M184" s="3"/>
      <c r="N184" s="3"/>
      <c r="O184" s="3"/>
      <c r="P184" s="3"/>
      <c r="Q184" s="3"/>
      <c r="R184" s="3"/>
    </row>
    <row r="185" spans="1:18">
      <c r="A185" s="1">
        <v>182</v>
      </c>
      <c r="B185" s="2">
        <f t="shared" si="19"/>
        <v>3.0333333333333332</v>
      </c>
      <c r="G185" s="3"/>
      <c r="H185" s="3"/>
      <c r="K185" s="3"/>
      <c r="L185" s="3"/>
      <c r="M185" s="3"/>
      <c r="N185" s="3"/>
      <c r="O185" s="3"/>
      <c r="P185" s="3"/>
      <c r="Q185" s="3"/>
      <c r="R185" s="3"/>
    </row>
    <row r="186" spans="1:18">
      <c r="A186" s="1">
        <v>183</v>
      </c>
      <c r="B186" s="2">
        <f t="shared" si="19"/>
        <v>3.05</v>
      </c>
      <c r="G186" s="3"/>
      <c r="H186" s="3"/>
      <c r="K186" s="3"/>
      <c r="L186" s="3"/>
      <c r="M186" s="3"/>
      <c r="N186" s="3"/>
      <c r="O186" s="3"/>
      <c r="P186" s="3"/>
      <c r="Q186" s="3"/>
      <c r="R186" s="3"/>
    </row>
    <row r="187" spans="1:18">
      <c r="A187" s="1">
        <v>184</v>
      </c>
      <c r="B187" s="2">
        <f t="shared" si="19"/>
        <v>3.0666666666666669</v>
      </c>
      <c r="G187" s="3"/>
      <c r="H187" s="3"/>
      <c r="K187" s="3"/>
      <c r="L187" s="3"/>
      <c r="M187" s="3"/>
      <c r="N187" s="3"/>
      <c r="O187" s="3"/>
      <c r="P187" s="3"/>
      <c r="Q187" s="3"/>
      <c r="R187" s="3"/>
    </row>
    <row r="188" spans="1:18">
      <c r="A188" s="1">
        <v>185</v>
      </c>
      <c r="B188" s="2">
        <f t="shared" si="19"/>
        <v>3.0833333333333335</v>
      </c>
      <c r="G188" s="3"/>
      <c r="H188" s="3"/>
      <c r="K188" s="3"/>
      <c r="L188" s="3"/>
      <c r="M188" s="3"/>
      <c r="N188" s="3"/>
      <c r="O188" s="3"/>
      <c r="P188" s="3"/>
      <c r="Q188" s="3"/>
      <c r="R188" s="3"/>
    </row>
    <row r="189" spans="1:18">
      <c r="A189" s="1">
        <v>186</v>
      </c>
      <c r="B189" s="2">
        <f t="shared" si="19"/>
        <v>3.1</v>
      </c>
      <c r="G189" s="3"/>
      <c r="H189" s="3"/>
      <c r="K189" s="3"/>
      <c r="L189" s="3"/>
      <c r="M189" s="3"/>
      <c r="N189" s="3"/>
      <c r="O189" s="3"/>
      <c r="P189" s="3"/>
      <c r="Q189" s="3"/>
      <c r="R189" s="3"/>
    </row>
    <row r="190" spans="1:18">
      <c r="A190" s="1">
        <v>187</v>
      </c>
      <c r="B190" s="2">
        <f t="shared" si="19"/>
        <v>3.1166666666666667</v>
      </c>
      <c r="G190" s="3"/>
      <c r="H190" s="3"/>
      <c r="K190" s="3"/>
      <c r="L190" s="3"/>
      <c r="M190" s="3"/>
      <c r="N190" s="3"/>
      <c r="O190" s="3"/>
      <c r="P190" s="3"/>
      <c r="Q190" s="3"/>
      <c r="R190" s="3"/>
    </row>
    <row r="191" spans="1:18">
      <c r="A191" s="1">
        <v>188</v>
      </c>
      <c r="B191" s="2">
        <f t="shared" si="19"/>
        <v>3.1333333333333333</v>
      </c>
      <c r="G191" s="3"/>
      <c r="H191" s="3"/>
      <c r="K191" s="3"/>
      <c r="L191" s="3"/>
      <c r="M191" s="3"/>
      <c r="N191" s="3"/>
      <c r="O191" s="3"/>
      <c r="P191" s="3"/>
      <c r="Q191" s="3"/>
      <c r="R191" s="3"/>
    </row>
    <row r="192" spans="1:18">
      <c r="A192" s="1">
        <v>189</v>
      </c>
      <c r="B192" s="2">
        <f t="shared" si="19"/>
        <v>3.15</v>
      </c>
      <c r="G192" s="3"/>
      <c r="H192" s="3"/>
      <c r="K192" s="3"/>
      <c r="L192" s="3"/>
      <c r="M192" s="3"/>
      <c r="N192" s="3"/>
      <c r="O192" s="3"/>
      <c r="P192" s="3"/>
      <c r="Q192" s="3"/>
      <c r="R192" s="3"/>
    </row>
    <row r="193" spans="1:18">
      <c r="A193" s="1">
        <v>190</v>
      </c>
      <c r="B193" s="2">
        <f t="shared" si="19"/>
        <v>3.1666666666666665</v>
      </c>
      <c r="G193" s="3"/>
      <c r="H193" s="3"/>
      <c r="K193" s="3"/>
      <c r="L193" s="3"/>
      <c r="M193" s="3"/>
      <c r="N193" s="3"/>
      <c r="O193" s="3"/>
      <c r="P193" s="3"/>
      <c r="Q193" s="3"/>
      <c r="R193" s="3"/>
    </row>
    <row r="194" spans="1:18">
      <c r="A194" s="1">
        <v>191</v>
      </c>
      <c r="B194" s="2">
        <f t="shared" si="19"/>
        <v>3.1833333333333331</v>
      </c>
      <c r="G194" s="3"/>
      <c r="H194" s="3"/>
      <c r="K194" s="3"/>
      <c r="L194" s="3"/>
      <c r="M194" s="3"/>
      <c r="N194" s="3"/>
      <c r="O194" s="3"/>
      <c r="P194" s="3"/>
      <c r="Q194" s="3"/>
      <c r="R194" s="3"/>
    </row>
    <row r="195" spans="1:18">
      <c r="A195" s="1">
        <v>192</v>
      </c>
      <c r="B195" s="2">
        <f t="shared" ref="B195:B258" si="20">A195/60</f>
        <v>3.2</v>
      </c>
      <c r="G195" s="3"/>
      <c r="H195" s="3"/>
      <c r="K195" s="3"/>
      <c r="L195" s="3"/>
      <c r="M195" s="3"/>
      <c r="N195" s="3"/>
      <c r="O195" s="3"/>
      <c r="P195" s="3"/>
      <c r="Q195" s="3"/>
      <c r="R195" s="3"/>
    </row>
    <row r="196" spans="1:18">
      <c r="A196" s="1">
        <v>193</v>
      </c>
      <c r="B196" s="2">
        <f t="shared" si="20"/>
        <v>3.2166666666666668</v>
      </c>
      <c r="G196" s="3"/>
      <c r="H196" s="3"/>
      <c r="K196" s="3"/>
      <c r="L196" s="3"/>
      <c r="M196" s="3"/>
      <c r="N196" s="3"/>
      <c r="O196" s="3"/>
      <c r="P196" s="3"/>
      <c r="Q196" s="3"/>
      <c r="R196" s="3"/>
    </row>
    <row r="197" spans="1:18">
      <c r="A197" s="1">
        <v>194</v>
      </c>
      <c r="B197" s="2">
        <f t="shared" si="20"/>
        <v>3.2333333333333334</v>
      </c>
      <c r="G197" s="3"/>
      <c r="H197" s="3"/>
      <c r="K197" s="3"/>
      <c r="L197" s="3"/>
      <c r="M197" s="3"/>
      <c r="N197" s="3"/>
      <c r="O197" s="3"/>
      <c r="P197" s="3"/>
      <c r="Q197" s="3"/>
      <c r="R197" s="3"/>
    </row>
    <row r="198" spans="1:18">
      <c r="A198" s="1">
        <v>195</v>
      </c>
      <c r="B198" s="2">
        <f t="shared" si="20"/>
        <v>3.25</v>
      </c>
      <c r="G198" s="3"/>
      <c r="H198" s="3"/>
      <c r="K198" s="3"/>
      <c r="L198" s="3"/>
      <c r="M198" s="3"/>
      <c r="N198" s="3"/>
      <c r="O198" s="3"/>
      <c r="P198" s="3"/>
      <c r="Q198" s="3"/>
      <c r="R198" s="3"/>
    </row>
    <row r="199" spans="1:18">
      <c r="A199" s="1">
        <v>196</v>
      </c>
      <c r="B199" s="2">
        <f t="shared" si="20"/>
        <v>3.2666666666666666</v>
      </c>
      <c r="G199" s="3"/>
      <c r="H199" s="3"/>
      <c r="K199" s="3"/>
      <c r="L199" s="3"/>
      <c r="M199" s="3"/>
      <c r="N199" s="3"/>
      <c r="O199" s="3"/>
      <c r="P199" s="3"/>
      <c r="Q199" s="3"/>
      <c r="R199" s="3"/>
    </row>
    <row r="200" spans="1:18">
      <c r="A200" s="1">
        <v>197</v>
      </c>
      <c r="B200" s="2">
        <f t="shared" si="20"/>
        <v>3.2833333333333332</v>
      </c>
      <c r="G200" s="3"/>
      <c r="H200" s="3"/>
      <c r="K200" s="3"/>
      <c r="L200" s="3"/>
      <c r="M200" s="3"/>
      <c r="N200" s="3"/>
      <c r="O200" s="3"/>
      <c r="P200" s="3"/>
      <c r="Q200" s="3"/>
      <c r="R200" s="3"/>
    </row>
    <row r="201" spans="1:18">
      <c r="A201" s="1">
        <v>198</v>
      </c>
      <c r="B201" s="2">
        <f t="shared" si="20"/>
        <v>3.3</v>
      </c>
      <c r="G201" s="3"/>
      <c r="H201" s="3"/>
      <c r="K201" s="3"/>
      <c r="L201" s="3"/>
      <c r="M201" s="3"/>
      <c r="N201" s="3"/>
      <c r="O201" s="3"/>
      <c r="P201" s="3"/>
      <c r="Q201" s="3"/>
      <c r="R201" s="3"/>
    </row>
    <row r="202" spans="1:18">
      <c r="A202" s="1">
        <v>199</v>
      </c>
      <c r="B202" s="2">
        <f t="shared" si="20"/>
        <v>3.3166666666666669</v>
      </c>
      <c r="G202" s="3"/>
      <c r="H202" s="3"/>
      <c r="K202" s="3"/>
      <c r="L202" s="3"/>
      <c r="M202" s="3"/>
      <c r="N202" s="3"/>
      <c r="O202" s="3"/>
      <c r="P202" s="3"/>
      <c r="Q202" s="3"/>
      <c r="R202" s="3"/>
    </row>
    <row r="203" spans="1:18">
      <c r="A203" s="1">
        <v>200</v>
      </c>
      <c r="B203" s="2">
        <f t="shared" si="20"/>
        <v>3.3333333333333335</v>
      </c>
      <c r="G203" s="3"/>
      <c r="H203" s="3"/>
      <c r="K203" s="3"/>
      <c r="L203" s="3"/>
      <c r="M203" s="3"/>
      <c r="N203" s="3"/>
      <c r="O203" s="3"/>
      <c r="P203" s="3"/>
      <c r="Q203" s="3"/>
      <c r="R203" s="3"/>
    </row>
    <row r="204" spans="1:18">
      <c r="A204" s="1">
        <v>201</v>
      </c>
      <c r="B204" s="2">
        <f t="shared" si="20"/>
        <v>3.35</v>
      </c>
      <c r="G204" s="3"/>
      <c r="H204" s="3"/>
      <c r="K204" s="3"/>
      <c r="L204" s="3"/>
      <c r="M204" s="3"/>
      <c r="N204" s="3"/>
      <c r="O204" s="3"/>
      <c r="P204" s="3"/>
      <c r="Q204" s="3"/>
      <c r="R204" s="3"/>
    </row>
    <row r="205" spans="1:18">
      <c r="A205" s="1">
        <v>202</v>
      </c>
      <c r="B205" s="2">
        <f t="shared" si="20"/>
        <v>3.3666666666666667</v>
      </c>
      <c r="G205" s="3"/>
      <c r="H205" s="3"/>
      <c r="K205" s="3"/>
      <c r="L205" s="3"/>
      <c r="M205" s="3"/>
      <c r="N205" s="3"/>
      <c r="O205" s="3"/>
      <c r="P205" s="3"/>
      <c r="Q205" s="3"/>
      <c r="R205" s="3"/>
    </row>
    <row r="206" spans="1:18">
      <c r="A206" s="1">
        <v>203</v>
      </c>
      <c r="B206" s="2">
        <f t="shared" si="20"/>
        <v>3.3833333333333333</v>
      </c>
      <c r="G206" s="3"/>
      <c r="H206" s="3"/>
      <c r="K206" s="3"/>
      <c r="L206" s="3"/>
      <c r="M206" s="3"/>
      <c r="N206" s="3"/>
      <c r="O206" s="3"/>
      <c r="P206" s="3"/>
      <c r="Q206" s="3"/>
      <c r="R206" s="3"/>
    </row>
    <row r="207" spans="1:18">
      <c r="A207" s="1">
        <v>204</v>
      </c>
      <c r="B207" s="2">
        <f t="shared" si="20"/>
        <v>3.4</v>
      </c>
      <c r="G207" s="3"/>
      <c r="H207" s="3"/>
      <c r="K207" s="3"/>
      <c r="L207" s="3"/>
      <c r="M207" s="3"/>
      <c r="N207" s="3"/>
      <c r="O207" s="3"/>
      <c r="P207" s="3"/>
      <c r="Q207" s="3"/>
      <c r="R207" s="3"/>
    </row>
    <row r="208" spans="1:18">
      <c r="A208" s="1">
        <v>205</v>
      </c>
      <c r="B208" s="2">
        <f t="shared" si="20"/>
        <v>3.4166666666666665</v>
      </c>
      <c r="G208" s="3"/>
      <c r="H208" s="3"/>
      <c r="K208" s="3"/>
      <c r="L208" s="3"/>
      <c r="M208" s="3"/>
      <c r="N208" s="3"/>
      <c r="O208" s="3"/>
      <c r="P208" s="3"/>
      <c r="Q208" s="3"/>
      <c r="R208" s="3"/>
    </row>
    <row r="209" spans="1:18">
      <c r="A209" s="1">
        <v>206</v>
      </c>
      <c r="B209" s="2">
        <f t="shared" si="20"/>
        <v>3.4333333333333331</v>
      </c>
      <c r="G209" s="3"/>
      <c r="H209" s="3"/>
      <c r="K209" s="3"/>
      <c r="L209" s="3"/>
      <c r="M209" s="3"/>
      <c r="N209" s="3"/>
      <c r="O209" s="3"/>
      <c r="P209" s="3"/>
      <c r="Q209" s="3"/>
      <c r="R209" s="3"/>
    </row>
    <row r="210" spans="1:18">
      <c r="A210" s="1">
        <v>207</v>
      </c>
      <c r="B210" s="2">
        <f t="shared" si="20"/>
        <v>3.45</v>
      </c>
      <c r="G210" s="3"/>
      <c r="H210" s="3"/>
      <c r="K210" s="3"/>
      <c r="L210" s="3"/>
      <c r="M210" s="3"/>
      <c r="N210" s="3"/>
      <c r="O210" s="3"/>
      <c r="P210" s="3"/>
      <c r="Q210" s="3"/>
      <c r="R210" s="3"/>
    </row>
    <row r="211" spans="1:18">
      <c r="A211" s="1">
        <v>208</v>
      </c>
      <c r="B211" s="2">
        <f t="shared" si="20"/>
        <v>3.4666666666666668</v>
      </c>
      <c r="G211" s="3"/>
      <c r="H211" s="3"/>
      <c r="K211" s="3"/>
      <c r="L211" s="3"/>
      <c r="M211" s="3"/>
      <c r="N211" s="3"/>
      <c r="O211" s="3"/>
      <c r="P211" s="3"/>
      <c r="Q211" s="3"/>
      <c r="R211" s="3"/>
    </row>
    <row r="212" spans="1:18">
      <c r="A212" s="1">
        <v>209</v>
      </c>
      <c r="B212" s="2">
        <f t="shared" si="20"/>
        <v>3.4833333333333334</v>
      </c>
      <c r="G212" s="3"/>
      <c r="H212" s="3"/>
      <c r="K212" s="3"/>
      <c r="L212" s="3"/>
      <c r="M212" s="3"/>
      <c r="N212" s="3"/>
      <c r="O212" s="3"/>
      <c r="P212" s="3"/>
      <c r="Q212" s="3"/>
      <c r="R212" s="3"/>
    </row>
    <row r="213" spans="1:18">
      <c r="A213" s="1">
        <v>210</v>
      </c>
      <c r="B213" s="2">
        <f t="shared" si="20"/>
        <v>3.5</v>
      </c>
      <c r="G213" s="3"/>
      <c r="H213" s="3"/>
      <c r="K213" s="3"/>
      <c r="L213" s="3"/>
      <c r="M213" s="3"/>
      <c r="N213" s="3"/>
      <c r="O213" s="3"/>
      <c r="P213" s="3"/>
      <c r="Q213" s="3"/>
      <c r="R213" s="3"/>
    </row>
    <row r="214" spans="1:18">
      <c r="A214" s="1">
        <v>211</v>
      </c>
      <c r="B214" s="2">
        <f t="shared" si="20"/>
        <v>3.5166666666666666</v>
      </c>
      <c r="G214" s="3"/>
      <c r="H214" s="3"/>
      <c r="K214" s="3"/>
      <c r="L214" s="3"/>
      <c r="M214" s="3"/>
      <c r="N214" s="3"/>
      <c r="O214" s="3"/>
      <c r="P214" s="3"/>
      <c r="Q214" s="3"/>
      <c r="R214" s="3"/>
    </row>
    <row r="215" spans="1:18">
      <c r="A215" s="1">
        <v>212</v>
      </c>
      <c r="B215" s="2">
        <f t="shared" si="20"/>
        <v>3.5333333333333332</v>
      </c>
      <c r="G215" s="3"/>
      <c r="H215" s="3"/>
      <c r="K215" s="3"/>
      <c r="L215" s="3"/>
      <c r="M215" s="3"/>
      <c r="N215" s="3"/>
      <c r="O215" s="3"/>
      <c r="P215" s="3"/>
      <c r="Q215" s="3"/>
      <c r="R215" s="3"/>
    </row>
    <row r="216" spans="1:18">
      <c r="A216" s="1">
        <v>213</v>
      </c>
      <c r="B216" s="2">
        <f t="shared" si="20"/>
        <v>3.55</v>
      </c>
      <c r="G216" s="3"/>
      <c r="H216" s="3"/>
      <c r="K216" s="3"/>
      <c r="L216" s="3"/>
      <c r="M216" s="3"/>
      <c r="N216" s="3"/>
      <c r="O216" s="3"/>
      <c r="P216" s="3"/>
      <c r="Q216" s="3"/>
      <c r="R216" s="3"/>
    </row>
    <row r="217" spans="1:18">
      <c r="A217" s="1">
        <v>214</v>
      </c>
      <c r="B217" s="2">
        <f t="shared" si="20"/>
        <v>3.5666666666666669</v>
      </c>
      <c r="G217" s="3"/>
      <c r="H217" s="3"/>
      <c r="K217" s="3"/>
      <c r="L217" s="3"/>
      <c r="M217" s="3"/>
      <c r="N217" s="3"/>
      <c r="O217" s="3"/>
      <c r="P217" s="3"/>
      <c r="Q217" s="3"/>
      <c r="R217" s="3"/>
    </row>
    <row r="218" spans="1:18">
      <c r="A218" s="1">
        <v>215</v>
      </c>
      <c r="B218" s="2">
        <f t="shared" si="20"/>
        <v>3.5833333333333335</v>
      </c>
      <c r="G218" s="3"/>
      <c r="H218" s="3"/>
      <c r="K218" s="3"/>
      <c r="L218" s="3"/>
      <c r="M218" s="3"/>
      <c r="N218" s="3"/>
      <c r="O218" s="3"/>
      <c r="P218" s="3"/>
      <c r="Q218" s="3"/>
      <c r="R218" s="3"/>
    </row>
    <row r="219" spans="1:18">
      <c r="A219" s="1">
        <v>216</v>
      </c>
      <c r="B219" s="2">
        <f t="shared" si="20"/>
        <v>3.6</v>
      </c>
      <c r="G219" s="3"/>
      <c r="H219" s="3"/>
      <c r="K219" s="3"/>
      <c r="L219" s="3"/>
      <c r="M219" s="3"/>
      <c r="N219" s="3"/>
      <c r="O219" s="3"/>
      <c r="P219" s="3"/>
      <c r="Q219" s="3"/>
      <c r="R219" s="3"/>
    </row>
    <row r="220" spans="1:18">
      <c r="A220" s="1">
        <v>217</v>
      </c>
      <c r="B220" s="2">
        <f t="shared" si="20"/>
        <v>3.6166666666666667</v>
      </c>
      <c r="G220" s="3"/>
      <c r="H220" s="3"/>
      <c r="K220" s="3"/>
      <c r="L220" s="3"/>
      <c r="M220" s="3"/>
      <c r="N220" s="3"/>
      <c r="O220" s="3"/>
      <c r="P220" s="3"/>
      <c r="Q220" s="3"/>
      <c r="R220" s="3"/>
    </row>
    <row r="221" spans="1:18">
      <c r="A221" s="1">
        <v>218</v>
      </c>
      <c r="B221" s="2">
        <f t="shared" si="20"/>
        <v>3.6333333333333333</v>
      </c>
      <c r="G221" s="3"/>
      <c r="H221" s="3"/>
      <c r="K221" s="3"/>
      <c r="L221" s="3"/>
      <c r="M221" s="3"/>
      <c r="N221" s="3"/>
      <c r="O221" s="3"/>
      <c r="P221" s="3"/>
      <c r="Q221" s="3"/>
      <c r="R221" s="3"/>
    </row>
    <row r="222" spans="1:18">
      <c r="A222" s="1">
        <v>219</v>
      </c>
      <c r="B222" s="2">
        <f t="shared" si="20"/>
        <v>3.65</v>
      </c>
      <c r="G222" s="3"/>
      <c r="H222" s="3"/>
      <c r="K222" s="3"/>
      <c r="L222" s="3"/>
      <c r="M222" s="3"/>
      <c r="N222" s="3"/>
      <c r="O222" s="3"/>
      <c r="P222" s="3"/>
      <c r="Q222" s="3"/>
      <c r="R222" s="3"/>
    </row>
    <row r="223" spans="1:18">
      <c r="A223" s="1">
        <v>220</v>
      </c>
      <c r="B223" s="2">
        <f t="shared" si="20"/>
        <v>3.6666666666666665</v>
      </c>
      <c r="G223" s="3"/>
      <c r="H223" s="3"/>
      <c r="K223" s="3"/>
      <c r="L223" s="3"/>
      <c r="M223" s="3"/>
      <c r="N223" s="3"/>
      <c r="O223" s="3"/>
      <c r="P223" s="3"/>
      <c r="Q223" s="3"/>
      <c r="R223" s="3"/>
    </row>
    <row r="224" spans="1:18">
      <c r="A224" s="1">
        <v>221</v>
      </c>
      <c r="B224" s="2">
        <f t="shared" si="20"/>
        <v>3.6833333333333331</v>
      </c>
      <c r="G224" s="3"/>
      <c r="H224" s="3"/>
      <c r="K224" s="3"/>
      <c r="L224" s="3"/>
      <c r="M224" s="3"/>
      <c r="N224" s="3"/>
      <c r="O224" s="3"/>
      <c r="P224" s="3"/>
      <c r="Q224" s="3"/>
      <c r="R224" s="3"/>
    </row>
    <row r="225" spans="1:18">
      <c r="A225" s="1">
        <v>222</v>
      </c>
      <c r="B225" s="2">
        <f t="shared" si="20"/>
        <v>3.7</v>
      </c>
      <c r="G225" s="3"/>
      <c r="H225" s="3"/>
      <c r="K225" s="3"/>
      <c r="L225" s="3"/>
      <c r="M225" s="3"/>
      <c r="N225" s="3"/>
      <c r="O225" s="3"/>
      <c r="P225" s="3"/>
      <c r="Q225" s="3"/>
      <c r="R225" s="3"/>
    </row>
    <row r="226" spans="1:18">
      <c r="A226" s="1">
        <v>223</v>
      </c>
      <c r="B226" s="2">
        <f t="shared" si="20"/>
        <v>3.7166666666666668</v>
      </c>
      <c r="G226" s="3"/>
      <c r="H226" s="3"/>
      <c r="K226" s="3"/>
      <c r="L226" s="3"/>
      <c r="M226" s="3"/>
      <c r="N226" s="3"/>
      <c r="O226" s="3"/>
      <c r="P226" s="3"/>
      <c r="Q226" s="3"/>
      <c r="R226" s="3"/>
    </row>
    <row r="227" spans="1:18">
      <c r="A227" s="1">
        <v>224</v>
      </c>
      <c r="B227" s="2">
        <f t="shared" si="20"/>
        <v>3.7333333333333334</v>
      </c>
      <c r="G227" s="3"/>
      <c r="H227" s="3"/>
      <c r="K227" s="3"/>
      <c r="L227" s="3"/>
      <c r="M227" s="3"/>
      <c r="N227" s="3"/>
      <c r="O227" s="3"/>
      <c r="P227" s="3"/>
      <c r="Q227" s="3"/>
      <c r="R227" s="3"/>
    </row>
    <row r="228" spans="1:18">
      <c r="A228" s="1">
        <v>225</v>
      </c>
      <c r="B228" s="2">
        <f t="shared" si="20"/>
        <v>3.75</v>
      </c>
      <c r="G228" s="3"/>
      <c r="H228" s="3"/>
      <c r="K228" s="3"/>
      <c r="L228" s="3"/>
      <c r="M228" s="3"/>
      <c r="N228" s="3"/>
      <c r="O228" s="3"/>
      <c r="P228" s="3"/>
      <c r="Q228" s="3"/>
      <c r="R228" s="3"/>
    </row>
    <row r="229" spans="1:18">
      <c r="A229" s="1">
        <v>226</v>
      </c>
      <c r="B229" s="2">
        <f t="shared" si="20"/>
        <v>3.7666666666666666</v>
      </c>
      <c r="G229" s="3"/>
      <c r="H229" s="3"/>
      <c r="K229" s="3"/>
      <c r="L229" s="3"/>
      <c r="M229" s="3"/>
      <c r="N229" s="3"/>
      <c r="O229" s="3"/>
      <c r="P229" s="3"/>
      <c r="Q229" s="3"/>
      <c r="R229" s="3"/>
    </row>
    <row r="230" spans="1:18">
      <c r="A230" s="1">
        <v>227</v>
      </c>
      <c r="B230" s="2">
        <f t="shared" si="20"/>
        <v>3.7833333333333332</v>
      </c>
      <c r="G230" s="3"/>
      <c r="H230" s="3"/>
      <c r="K230" s="3"/>
      <c r="L230" s="3"/>
      <c r="M230" s="3"/>
      <c r="N230" s="3"/>
      <c r="O230" s="3"/>
      <c r="P230" s="3"/>
      <c r="Q230" s="3"/>
      <c r="R230" s="3"/>
    </row>
    <row r="231" spans="1:18">
      <c r="A231" s="1">
        <v>228</v>
      </c>
      <c r="B231" s="2">
        <f t="shared" si="20"/>
        <v>3.8</v>
      </c>
      <c r="G231" s="3"/>
      <c r="H231" s="3"/>
      <c r="K231" s="3"/>
      <c r="L231" s="3"/>
      <c r="M231" s="3"/>
      <c r="N231" s="3"/>
      <c r="O231" s="3"/>
      <c r="P231" s="3"/>
      <c r="Q231" s="3"/>
      <c r="R231" s="3"/>
    </row>
    <row r="232" spans="1:18">
      <c r="A232" s="1">
        <v>229</v>
      </c>
      <c r="B232" s="2">
        <f t="shared" si="20"/>
        <v>3.8166666666666669</v>
      </c>
      <c r="G232" s="3"/>
      <c r="H232" s="3"/>
      <c r="K232" s="3"/>
      <c r="L232" s="3"/>
      <c r="M232" s="3"/>
      <c r="N232" s="3"/>
      <c r="O232" s="3"/>
      <c r="P232" s="3"/>
      <c r="Q232" s="3"/>
      <c r="R232" s="3"/>
    </row>
    <row r="233" spans="1:18">
      <c r="A233" s="1">
        <v>230</v>
      </c>
      <c r="B233" s="2">
        <f t="shared" si="20"/>
        <v>3.8333333333333335</v>
      </c>
      <c r="G233" s="3"/>
      <c r="H233" s="3"/>
      <c r="K233" s="3"/>
      <c r="L233" s="3"/>
      <c r="M233" s="3"/>
      <c r="N233" s="3"/>
      <c r="O233" s="3"/>
      <c r="P233" s="3"/>
      <c r="Q233" s="3"/>
      <c r="R233" s="3"/>
    </row>
    <row r="234" spans="1:18">
      <c r="A234" s="1">
        <v>231</v>
      </c>
      <c r="B234" s="2">
        <f t="shared" si="20"/>
        <v>3.85</v>
      </c>
      <c r="G234" s="3"/>
      <c r="H234" s="3"/>
      <c r="K234" s="3"/>
      <c r="L234" s="3"/>
      <c r="M234" s="3"/>
      <c r="N234" s="3"/>
      <c r="O234" s="3"/>
      <c r="P234" s="3"/>
      <c r="Q234" s="3"/>
      <c r="R234" s="3"/>
    </row>
    <row r="235" spans="1:18">
      <c r="A235" s="1">
        <v>232</v>
      </c>
      <c r="B235" s="2">
        <f t="shared" si="20"/>
        <v>3.8666666666666667</v>
      </c>
      <c r="G235" s="3"/>
      <c r="H235" s="3"/>
      <c r="K235" s="3"/>
      <c r="L235" s="3"/>
      <c r="M235" s="3"/>
      <c r="N235" s="3"/>
      <c r="O235" s="3"/>
      <c r="P235" s="3"/>
      <c r="Q235" s="3"/>
      <c r="R235" s="3"/>
    </row>
    <row r="236" spans="1:18">
      <c r="A236" s="1">
        <v>233</v>
      </c>
      <c r="B236" s="2">
        <f t="shared" si="20"/>
        <v>3.8833333333333333</v>
      </c>
      <c r="G236" s="3"/>
      <c r="H236" s="3"/>
      <c r="K236" s="3"/>
      <c r="L236" s="3"/>
      <c r="M236" s="3"/>
      <c r="N236" s="3"/>
      <c r="O236" s="3"/>
      <c r="P236" s="3"/>
      <c r="Q236" s="3"/>
      <c r="R236" s="3"/>
    </row>
    <row r="237" spans="1:18">
      <c r="A237" s="1">
        <v>234</v>
      </c>
      <c r="B237" s="2">
        <f t="shared" si="20"/>
        <v>3.9</v>
      </c>
      <c r="G237" s="3"/>
      <c r="H237" s="3"/>
      <c r="K237" s="3"/>
      <c r="L237" s="3"/>
      <c r="M237" s="3"/>
      <c r="N237" s="3"/>
      <c r="O237" s="3"/>
      <c r="P237" s="3"/>
      <c r="Q237" s="3"/>
      <c r="R237" s="3"/>
    </row>
    <row r="238" spans="1:18">
      <c r="A238" s="1">
        <v>235</v>
      </c>
      <c r="B238" s="2">
        <f t="shared" si="20"/>
        <v>3.9166666666666665</v>
      </c>
      <c r="G238" s="3"/>
      <c r="H238" s="3"/>
      <c r="K238" s="3"/>
      <c r="L238" s="3"/>
      <c r="M238" s="3"/>
      <c r="N238" s="3"/>
      <c r="O238" s="3"/>
      <c r="P238" s="3"/>
      <c r="Q238" s="3"/>
      <c r="R238" s="3"/>
    </row>
    <row r="239" spans="1:18">
      <c r="A239" s="1">
        <v>236</v>
      </c>
      <c r="B239" s="2">
        <f t="shared" si="20"/>
        <v>3.9333333333333331</v>
      </c>
      <c r="G239" s="3"/>
      <c r="H239" s="3"/>
      <c r="K239" s="3"/>
      <c r="L239" s="3"/>
      <c r="M239" s="3"/>
      <c r="N239" s="3"/>
      <c r="O239" s="3"/>
      <c r="P239" s="3"/>
      <c r="Q239" s="3"/>
      <c r="R239" s="3"/>
    </row>
    <row r="240" spans="1:18">
      <c r="A240" s="1">
        <v>237</v>
      </c>
      <c r="B240" s="2">
        <f t="shared" si="20"/>
        <v>3.95</v>
      </c>
      <c r="G240" s="3"/>
      <c r="H240" s="3"/>
      <c r="K240" s="3"/>
      <c r="L240" s="3"/>
      <c r="M240" s="3"/>
      <c r="N240" s="3"/>
      <c r="O240" s="3"/>
      <c r="P240" s="3"/>
      <c r="Q240" s="3"/>
      <c r="R240" s="3"/>
    </row>
    <row r="241" spans="1:18">
      <c r="A241" s="1">
        <v>238</v>
      </c>
      <c r="B241" s="2">
        <f t="shared" si="20"/>
        <v>3.9666666666666668</v>
      </c>
      <c r="G241" s="3"/>
      <c r="H241" s="3"/>
      <c r="K241" s="3"/>
      <c r="L241" s="3"/>
      <c r="M241" s="3"/>
      <c r="N241" s="3"/>
      <c r="O241" s="3"/>
      <c r="P241" s="3"/>
      <c r="Q241" s="3"/>
      <c r="R241" s="3"/>
    </row>
    <row r="242" spans="1:18">
      <c r="A242" s="1">
        <v>239</v>
      </c>
      <c r="B242" s="2">
        <f t="shared" si="20"/>
        <v>3.9833333333333334</v>
      </c>
      <c r="G242" s="3"/>
      <c r="H242" s="3"/>
      <c r="K242" s="3"/>
      <c r="L242" s="3"/>
      <c r="M242" s="3"/>
      <c r="N242" s="3"/>
      <c r="O242" s="3"/>
      <c r="P242" s="3"/>
      <c r="Q242" s="3"/>
      <c r="R242" s="3"/>
    </row>
    <row r="243" spans="1:18">
      <c r="A243" s="1">
        <v>240</v>
      </c>
      <c r="B243" s="2">
        <f t="shared" si="20"/>
        <v>4</v>
      </c>
      <c r="G243" s="3"/>
      <c r="H243" s="3"/>
      <c r="K243" s="3"/>
      <c r="L243" s="3"/>
      <c r="M243" s="3"/>
      <c r="N243" s="3"/>
      <c r="O243" s="3"/>
      <c r="P243" s="3"/>
      <c r="Q243" s="3"/>
      <c r="R243" s="3"/>
    </row>
    <row r="244" spans="1:18">
      <c r="A244" s="1">
        <v>241</v>
      </c>
      <c r="B244" s="2">
        <f t="shared" si="20"/>
        <v>4.0166666666666666</v>
      </c>
      <c r="G244" s="3"/>
      <c r="H244" s="3"/>
      <c r="K244" s="3"/>
      <c r="L244" s="3"/>
      <c r="M244" s="3"/>
      <c r="N244" s="3"/>
      <c r="O244" s="3"/>
      <c r="P244" s="3"/>
      <c r="Q244" s="3"/>
      <c r="R244" s="3"/>
    </row>
    <row r="245" spans="1:18">
      <c r="A245" s="1">
        <v>242</v>
      </c>
      <c r="B245" s="2">
        <f t="shared" si="20"/>
        <v>4.0333333333333332</v>
      </c>
      <c r="G245" s="3"/>
      <c r="H245" s="3"/>
      <c r="K245" s="3"/>
      <c r="L245" s="3"/>
      <c r="M245" s="3"/>
      <c r="N245" s="3"/>
      <c r="O245" s="3"/>
      <c r="P245" s="3"/>
      <c r="Q245" s="3"/>
      <c r="R245" s="3"/>
    </row>
    <row r="246" spans="1:18">
      <c r="A246" s="1">
        <v>243</v>
      </c>
      <c r="B246" s="2">
        <f t="shared" si="20"/>
        <v>4.05</v>
      </c>
      <c r="G246" s="3"/>
      <c r="H246" s="3"/>
      <c r="K246" s="3"/>
      <c r="L246" s="3"/>
      <c r="M246" s="3"/>
      <c r="N246" s="3"/>
      <c r="O246" s="3"/>
      <c r="P246" s="3"/>
      <c r="Q246" s="3"/>
      <c r="R246" s="3"/>
    </row>
    <row r="247" spans="1:18">
      <c r="A247" s="1">
        <v>244</v>
      </c>
      <c r="B247" s="2">
        <f t="shared" si="20"/>
        <v>4.0666666666666664</v>
      </c>
      <c r="G247" s="3"/>
      <c r="H247" s="3"/>
      <c r="K247" s="3"/>
      <c r="L247" s="3"/>
      <c r="M247" s="3"/>
      <c r="N247" s="3"/>
      <c r="O247" s="3"/>
      <c r="P247" s="3"/>
      <c r="Q247" s="3"/>
      <c r="R247" s="3"/>
    </row>
    <row r="248" spans="1:18">
      <c r="A248" s="1">
        <v>245</v>
      </c>
      <c r="B248" s="2">
        <f t="shared" si="20"/>
        <v>4.083333333333333</v>
      </c>
      <c r="G248" s="3"/>
      <c r="H248" s="3"/>
      <c r="K248" s="3"/>
      <c r="L248" s="3"/>
      <c r="M248" s="3"/>
      <c r="N248" s="3"/>
      <c r="O248" s="3"/>
      <c r="P248" s="3"/>
      <c r="Q248" s="3"/>
      <c r="R248" s="3"/>
    </row>
    <row r="249" spans="1:18">
      <c r="A249" s="1">
        <v>246</v>
      </c>
      <c r="B249" s="2">
        <f t="shared" si="20"/>
        <v>4.0999999999999996</v>
      </c>
      <c r="G249" s="3"/>
      <c r="H249" s="3"/>
      <c r="K249" s="3"/>
      <c r="L249" s="3"/>
      <c r="M249" s="3"/>
      <c r="N249" s="3"/>
      <c r="O249" s="3"/>
      <c r="P249" s="3"/>
      <c r="Q249" s="3"/>
      <c r="R249" s="3"/>
    </row>
    <row r="250" spans="1:18">
      <c r="A250" s="1">
        <v>247</v>
      </c>
      <c r="B250" s="2">
        <f t="shared" si="20"/>
        <v>4.1166666666666663</v>
      </c>
      <c r="G250" s="3"/>
      <c r="H250" s="3"/>
      <c r="K250" s="3"/>
      <c r="L250" s="3"/>
      <c r="M250" s="3"/>
      <c r="N250" s="3"/>
      <c r="O250" s="3"/>
      <c r="P250" s="3"/>
      <c r="Q250" s="3"/>
      <c r="R250" s="3"/>
    </row>
    <row r="251" spans="1:18">
      <c r="A251" s="1">
        <v>248</v>
      </c>
      <c r="B251" s="2">
        <f t="shared" si="20"/>
        <v>4.1333333333333337</v>
      </c>
      <c r="G251" s="3"/>
      <c r="H251" s="3"/>
      <c r="K251" s="3"/>
      <c r="L251" s="3"/>
      <c r="M251" s="3"/>
      <c r="N251" s="3"/>
      <c r="O251" s="3"/>
      <c r="P251" s="3"/>
      <c r="Q251" s="3"/>
      <c r="R251" s="3"/>
    </row>
    <row r="252" spans="1:18">
      <c r="A252" s="1">
        <v>249</v>
      </c>
      <c r="B252" s="2">
        <f t="shared" si="20"/>
        <v>4.1500000000000004</v>
      </c>
      <c r="G252" s="3"/>
      <c r="H252" s="3"/>
      <c r="K252" s="3"/>
      <c r="L252" s="3"/>
      <c r="M252" s="3"/>
      <c r="N252" s="3"/>
      <c r="O252" s="3"/>
      <c r="P252" s="3"/>
      <c r="Q252" s="3"/>
      <c r="R252" s="3"/>
    </row>
    <row r="253" spans="1:18">
      <c r="A253" s="1">
        <v>250</v>
      </c>
      <c r="B253" s="2">
        <f t="shared" si="20"/>
        <v>4.166666666666667</v>
      </c>
      <c r="G253" s="3"/>
      <c r="H253" s="3"/>
      <c r="K253" s="3"/>
      <c r="L253" s="3"/>
      <c r="M253" s="3"/>
      <c r="N253" s="3"/>
      <c r="O253" s="3"/>
      <c r="P253" s="3"/>
      <c r="Q253" s="3"/>
      <c r="R253" s="3"/>
    </row>
    <row r="254" spans="1:18">
      <c r="A254" s="1">
        <v>251</v>
      </c>
      <c r="B254" s="2">
        <f t="shared" si="20"/>
        <v>4.1833333333333336</v>
      </c>
      <c r="G254" s="3"/>
      <c r="H254" s="3"/>
      <c r="K254" s="3"/>
      <c r="L254" s="3"/>
      <c r="M254" s="3"/>
      <c r="N254" s="3"/>
      <c r="O254" s="3"/>
      <c r="P254" s="3"/>
      <c r="Q254" s="3"/>
      <c r="R254" s="3"/>
    </row>
    <row r="255" spans="1:18">
      <c r="A255" s="1">
        <v>252</v>
      </c>
      <c r="B255" s="2">
        <f t="shared" si="20"/>
        <v>4.2</v>
      </c>
      <c r="G255" s="3"/>
      <c r="H255" s="3"/>
      <c r="K255" s="3"/>
      <c r="L255" s="3"/>
      <c r="M255" s="3"/>
      <c r="N255" s="3"/>
      <c r="O255" s="3"/>
      <c r="P255" s="3"/>
      <c r="Q255" s="3"/>
      <c r="R255" s="3"/>
    </row>
    <row r="256" spans="1:18">
      <c r="A256" s="1">
        <v>253</v>
      </c>
      <c r="B256" s="2">
        <f t="shared" si="20"/>
        <v>4.2166666666666668</v>
      </c>
      <c r="G256" s="3"/>
      <c r="H256" s="3"/>
      <c r="K256" s="3"/>
      <c r="L256" s="3"/>
      <c r="M256" s="3"/>
      <c r="N256" s="3"/>
      <c r="O256" s="3"/>
      <c r="P256" s="3"/>
      <c r="Q256" s="3"/>
      <c r="R256" s="3"/>
    </row>
    <row r="257" spans="1:18">
      <c r="A257" s="1">
        <v>254</v>
      </c>
      <c r="B257" s="2">
        <f t="shared" si="20"/>
        <v>4.2333333333333334</v>
      </c>
      <c r="G257" s="3"/>
      <c r="H257" s="3"/>
      <c r="K257" s="3"/>
      <c r="L257" s="3"/>
      <c r="M257" s="3"/>
      <c r="N257" s="3"/>
      <c r="O257" s="3"/>
      <c r="P257" s="3"/>
      <c r="Q257" s="3"/>
      <c r="R257" s="3"/>
    </row>
    <row r="258" spans="1:18">
      <c r="A258" s="1">
        <v>255</v>
      </c>
      <c r="B258" s="2">
        <f t="shared" si="20"/>
        <v>4.25</v>
      </c>
      <c r="G258" s="3"/>
      <c r="H258" s="3"/>
      <c r="K258" s="3"/>
      <c r="L258" s="3"/>
      <c r="M258" s="3"/>
      <c r="N258" s="3"/>
      <c r="O258" s="3"/>
      <c r="P258" s="3"/>
      <c r="Q258" s="3"/>
      <c r="R258" s="3"/>
    </row>
    <row r="259" spans="1:18">
      <c r="A259" s="1">
        <v>256</v>
      </c>
      <c r="B259" s="2">
        <f t="shared" ref="B259:B322" si="21">A259/60</f>
        <v>4.2666666666666666</v>
      </c>
      <c r="G259" s="3"/>
      <c r="H259" s="3"/>
      <c r="K259" s="3"/>
      <c r="L259" s="3"/>
      <c r="M259" s="3"/>
      <c r="N259" s="3"/>
      <c r="O259" s="3"/>
      <c r="P259" s="3"/>
      <c r="Q259" s="3"/>
      <c r="R259" s="3"/>
    </row>
    <row r="260" spans="1:18">
      <c r="A260" s="1">
        <v>257</v>
      </c>
      <c r="B260" s="2">
        <f t="shared" si="21"/>
        <v>4.2833333333333332</v>
      </c>
      <c r="G260" s="3"/>
      <c r="H260" s="3"/>
      <c r="K260" s="3"/>
      <c r="L260" s="3"/>
      <c r="M260" s="3"/>
      <c r="N260" s="3"/>
      <c r="O260" s="3"/>
      <c r="P260" s="3"/>
      <c r="Q260" s="3"/>
      <c r="R260" s="3"/>
    </row>
    <row r="261" spans="1:18">
      <c r="A261" s="1">
        <v>258</v>
      </c>
      <c r="B261" s="2">
        <f t="shared" si="21"/>
        <v>4.3</v>
      </c>
      <c r="G261" s="3"/>
      <c r="H261" s="3"/>
      <c r="K261" s="3"/>
      <c r="L261" s="3"/>
      <c r="M261" s="3"/>
      <c r="N261" s="3"/>
      <c r="O261" s="3"/>
      <c r="P261" s="3"/>
      <c r="Q261" s="3"/>
      <c r="R261" s="3"/>
    </row>
    <row r="262" spans="1:18">
      <c r="A262" s="1">
        <v>259</v>
      </c>
      <c r="B262" s="2">
        <f t="shared" si="21"/>
        <v>4.3166666666666664</v>
      </c>
      <c r="G262" s="3"/>
      <c r="H262" s="3"/>
      <c r="K262" s="3"/>
      <c r="L262" s="3"/>
      <c r="M262" s="3"/>
      <c r="N262" s="3"/>
      <c r="O262" s="3"/>
      <c r="P262" s="3"/>
      <c r="Q262" s="3"/>
      <c r="R262" s="3"/>
    </row>
    <row r="263" spans="1:18">
      <c r="A263" s="1">
        <v>260</v>
      </c>
      <c r="B263" s="2">
        <f t="shared" si="21"/>
        <v>4.333333333333333</v>
      </c>
      <c r="G263" s="3"/>
      <c r="H263" s="3"/>
      <c r="K263" s="3"/>
      <c r="L263" s="3"/>
      <c r="M263" s="3"/>
      <c r="N263" s="3"/>
      <c r="O263" s="3"/>
      <c r="P263" s="3"/>
      <c r="Q263" s="3"/>
      <c r="R263" s="3"/>
    </row>
    <row r="264" spans="1:18">
      <c r="A264" s="1">
        <v>261</v>
      </c>
      <c r="B264" s="2">
        <f t="shared" si="21"/>
        <v>4.3499999999999996</v>
      </c>
      <c r="G264" s="3"/>
      <c r="H264" s="3"/>
      <c r="K264" s="3"/>
      <c r="L264" s="3"/>
      <c r="O264" s="3"/>
      <c r="P264" s="3"/>
    </row>
    <row r="265" spans="1:18">
      <c r="A265" s="1">
        <v>262</v>
      </c>
      <c r="B265" s="2">
        <f t="shared" si="21"/>
        <v>4.3666666666666663</v>
      </c>
      <c r="G265" s="3"/>
      <c r="H265" s="3"/>
      <c r="K265" s="3"/>
      <c r="L265" s="3"/>
      <c r="O265" s="3"/>
      <c r="P265" s="3"/>
    </row>
    <row r="266" spans="1:18">
      <c r="A266" s="1">
        <v>263</v>
      </c>
      <c r="B266" s="2">
        <f t="shared" si="21"/>
        <v>4.3833333333333337</v>
      </c>
      <c r="G266" s="3"/>
      <c r="H266" s="3"/>
      <c r="K266" s="3"/>
      <c r="L266" s="3"/>
      <c r="O266" s="3"/>
      <c r="P266" s="3"/>
    </row>
    <row r="267" spans="1:18">
      <c r="A267" s="1">
        <v>264</v>
      </c>
      <c r="B267" s="2">
        <f t="shared" si="21"/>
        <v>4.4000000000000004</v>
      </c>
      <c r="G267" s="3"/>
      <c r="H267" s="3"/>
      <c r="K267" s="3"/>
      <c r="L267" s="3"/>
      <c r="O267" s="3"/>
      <c r="P267" s="3"/>
    </row>
    <row r="268" spans="1:18">
      <c r="A268" s="1">
        <v>265</v>
      </c>
      <c r="B268" s="2">
        <f t="shared" si="21"/>
        <v>4.416666666666667</v>
      </c>
      <c r="G268" s="3"/>
      <c r="H268" s="3"/>
      <c r="K268" s="3"/>
      <c r="L268" s="3"/>
      <c r="O268" s="3"/>
      <c r="P268" s="3"/>
    </row>
    <row r="269" spans="1:18">
      <c r="A269" s="1">
        <v>266</v>
      </c>
      <c r="B269" s="2">
        <f t="shared" si="21"/>
        <v>4.4333333333333336</v>
      </c>
      <c r="G269" s="3"/>
      <c r="H269" s="3"/>
      <c r="K269" s="3"/>
      <c r="L269" s="3"/>
      <c r="O269" s="3"/>
      <c r="P269" s="3"/>
    </row>
    <row r="270" spans="1:18">
      <c r="A270" s="1">
        <v>267</v>
      </c>
      <c r="B270" s="2">
        <f t="shared" si="21"/>
        <v>4.45</v>
      </c>
      <c r="G270" s="3"/>
      <c r="H270" s="3"/>
      <c r="K270" s="3"/>
      <c r="L270" s="3"/>
      <c r="O270" s="3"/>
      <c r="P270" s="3"/>
    </row>
    <row r="271" spans="1:18">
      <c r="A271" s="1">
        <v>268</v>
      </c>
      <c r="B271" s="2">
        <f t="shared" si="21"/>
        <v>4.4666666666666668</v>
      </c>
      <c r="G271" s="3"/>
      <c r="H271" s="3"/>
      <c r="K271" s="3"/>
      <c r="L271" s="3"/>
      <c r="O271" s="3"/>
      <c r="P271" s="3"/>
    </row>
    <row r="272" spans="1:18">
      <c r="A272" s="1">
        <v>269</v>
      </c>
      <c r="B272" s="2">
        <f t="shared" si="21"/>
        <v>4.4833333333333334</v>
      </c>
      <c r="G272" s="3"/>
      <c r="H272" s="3"/>
      <c r="K272" s="3"/>
      <c r="L272" s="3"/>
      <c r="O272" s="3"/>
      <c r="P272" s="3"/>
    </row>
    <row r="273" spans="1:16">
      <c r="A273" s="1">
        <v>270</v>
      </c>
      <c r="B273" s="2">
        <f t="shared" si="21"/>
        <v>4.5</v>
      </c>
      <c r="G273" s="3"/>
      <c r="H273" s="3"/>
      <c r="K273" s="3"/>
      <c r="L273" s="3"/>
      <c r="O273" s="3"/>
      <c r="P273" s="3"/>
    </row>
    <row r="274" spans="1:16">
      <c r="A274" s="1">
        <v>271</v>
      </c>
      <c r="B274" s="2">
        <f t="shared" si="21"/>
        <v>4.5166666666666666</v>
      </c>
      <c r="G274" s="3"/>
      <c r="H274" s="3"/>
      <c r="K274" s="3"/>
      <c r="L274" s="3"/>
      <c r="O274" s="3"/>
      <c r="P274" s="3"/>
    </row>
    <row r="275" spans="1:16">
      <c r="A275" s="1">
        <v>272</v>
      </c>
      <c r="B275" s="2">
        <f t="shared" si="21"/>
        <v>4.5333333333333332</v>
      </c>
      <c r="G275" s="3"/>
      <c r="H275" s="3"/>
      <c r="K275" s="3"/>
      <c r="L275" s="3"/>
      <c r="O275" s="3"/>
      <c r="P275" s="3"/>
    </row>
    <row r="276" spans="1:16">
      <c r="A276" s="1">
        <v>273</v>
      </c>
      <c r="B276" s="2">
        <f t="shared" si="21"/>
        <v>4.55</v>
      </c>
      <c r="G276" s="3"/>
      <c r="H276" s="3"/>
      <c r="K276" s="3"/>
      <c r="L276" s="3"/>
      <c r="O276" s="3"/>
      <c r="P276" s="3"/>
    </row>
    <row r="277" spans="1:16">
      <c r="A277" s="1">
        <v>274</v>
      </c>
      <c r="B277" s="2">
        <f t="shared" si="21"/>
        <v>4.5666666666666664</v>
      </c>
      <c r="G277" s="3"/>
      <c r="H277" s="3"/>
      <c r="K277" s="3"/>
      <c r="L277" s="3"/>
      <c r="O277" s="3"/>
      <c r="P277" s="3"/>
    </row>
    <row r="278" spans="1:16">
      <c r="A278" s="1">
        <v>275</v>
      </c>
      <c r="B278" s="2">
        <f t="shared" si="21"/>
        <v>4.583333333333333</v>
      </c>
      <c r="G278" s="3"/>
      <c r="H278" s="3"/>
      <c r="K278" s="3"/>
      <c r="L278" s="3"/>
      <c r="O278" s="3"/>
      <c r="P278" s="3"/>
    </row>
    <row r="279" spans="1:16">
      <c r="A279" s="1">
        <v>276</v>
      </c>
      <c r="B279" s="2">
        <f t="shared" si="21"/>
        <v>4.5999999999999996</v>
      </c>
      <c r="G279" s="3"/>
      <c r="H279" s="3"/>
      <c r="K279" s="3"/>
      <c r="L279" s="3"/>
      <c r="O279" s="3"/>
      <c r="P279" s="3"/>
    </row>
    <row r="280" spans="1:16">
      <c r="A280" s="1">
        <v>277</v>
      </c>
      <c r="B280" s="2">
        <f t="shared" si="21"/>
        <v>4.6166666666666663</v>
      </c>
      <c r="G280" s="3"/>
      <c r="H280" s="3"/>
      <c r="K280" s="3"/>
      <c r="L280" s="3"/>
      <c r="O280" s="3"/>
      <c r="P280" s="3"/>
    </row>
    <row r="281" spans="1:16">
      <c r="A281" s="1">
        <v>278</v>
      </c>
      <c r="B281" s="2">
        <f t="shared" si="21"/>
        <v>4.6333333333333337</v>
      </c>
      <c r="G281" s="3"/>
      <c r="H281" s="3"/>
      <c r="K281" s="3"/>
      <c r="L281" s="3"/>
      <c r="O281" s="3"/>
      <c r="P281" s="3"/>
    </row>
    <row r="282" spans="1:16">
      <c r="A282" s="1">
        <v>279</v>
      </c>
      <c r="B282" s="2">
        <f t="shared" si="21"/>
        <v>4.6500000000000004</v>
      </c>
      <c r="G282" s="3"/>
      <c r="H282" s="3"/>
      <c r="K282" s="3"/>
      <c r="L282" s="3"/>
      <c r="O282" s="3"/>
      <c r="P282" s="3"/>
    </row>
    <row r="283" spans="1:16">
      <c r="A283" s="1">
        <v>280</v>
      </c>
      <c r="B283" s="2">
        <f t="shared" si="21"/>
        <v>4.666666666666667</v>
      </c>
      <c r="G283" s="3"/>
      <c r="H283" s="3"/>
      <c r="K283" s="3"/>
      <c r="L283" s="3"/>
      <c r="O283" s="3"/>
      <c r="P283" s="3"/>
    </row>
    <row r="284" spans="1:16">
      <c r="A284" s="1">
        <v>281</v>
      </c>
      <c r="B284" s="2">
        <f t="shared" si="21"/>
        <v>4.6833333333333336</v>
      </c>
      <c r="G284" s="3"/>
      <c r="H284" s="3"/>
      <c r="K284" s="3"/>
      <c r="L284" s="3"/>
      <c r="O284" s="3"/>
      <c r="P284" s="3"/>
    </row>
    <row r="285" spans="1:16">
      <c r="A285" s="1">
        <v>282</v>
      </c>
      <c r="B285" s="2">
        <f t="shared" si="21"/>
        <v>4.7</v>
      </c>
      <c r="G285" s="3"/>
      <c r="H285" s="3"/>
      <c r="K285" s="3"/>
      <c r="L285" s="3"/>
      <c r="O285" s="3"/>
      <c r="P285" s="3"/>
    </row>
    <row r="286" spans="1:16">
      <c r="A286" s="1">
        <v>283</v>
      </c>
      <c r="B286" s="2">
        <f t="shared" si="21"/>
        <v>4.7166666666666668</v>
      </c>
      <c r="G286" s="3"/>
      <c r="H286" s="3"/>
      <c r="K286" s="3"/>
      <c r="L286" s="3"/>
      <c r="O286" s="3"/>
      <c r="P286" s="3"/>
    </row>
    <row r="287" spans="1:16">
      <c r="A287" s="1">
        <v>284</v>
      </c>
      <c r="B287" s="2">
        <f t="shared" si="21"/>
        <v>4.7333333333333334</v>
      </c>
      <c r="G287" s="3"/>
      <c r="H287" s="3"/>
      <c r="K287" s="3"/>
      <c r="L287" s="3"/>
      <c r="O287" s="3"/>
      <c r="P287" s="3"/>
    </row>
    <row r="288" spans="1:16">
      <c r="A288" s="1">
        <v>285</v>
      </c>
      <c r="B288" s="2">
        <f t="shared" si="21"/>
        <v>4.75</v>
      </c>
      <c r="G288" s="3"/>
      <c r="H288" s="3"/>
      <c r="K288" s="3"/>
      <c r="L288" s="3"/>
      <c r="O288" s="3"/>
      <c r="P288" s="3"/>
    </row>
    <row r="289" spans="1:16">
      <c r="A289" s="1">
        <v>286</v>
      </c>
      <c r="B289" s="2">
        <f t="shared" si="21"/>
        <v>4.7666666666666666</v>
      </c>
      <c r="G289" s="3"/>
      <c r="H289" s="3"/>
      <c r="K289" s="3"/>
      <c r="L289" s="3"/>
      <c r="O289" s="3"/>
      <c r="P289" s="3"/>
    </row>
    <row r="290" spans="1:16">
      <c r="A290" s="1">
        <v>287</v>
      </c>
      <c r="B290" s="2">
        <f t="shared" si="21"/>
        <v>4.7833333333333332</v>
      </c>
      <c r="G290" s="3"/>
      <c r="H290" s="3"/>
      <c r="K290" s="3"/>
      <c r="L290" s="3"/>
      <c r="O290" s="3"/>
      <c r="P290" s="3"/>
    </row>
    <row r="291" spans="1:16">
      <c r="A291" s="1">
        <v>288</v>
      </c>
      <c r="B291" s="2">
        <f t="shared" si="21"/>
        <v>4.8</v>
      </c>
      <c r="G291" s="3"/>
      <c r="H291" s="3"/>
      <c r="K291" s="3"/>
      <c r="L291" s="3"/>
      <c r="O291" s="3"/>
      <c r="P291" s="3"/>
    </row>
    <row r="292" spans="1:16">
      <c r="A292" s="1">
        <v>289</v>
      </c>
      <c r="B292" s="2">
        <f t="shared" si="21"/>
        <v>4.8166666666666664</v>
      </c>
      <c r="G292" s="3"/>
      <c r="H292" s="3"/>
      <c r="K292" s="3"/>
      <c r="L292" s="3"/>
      <c r="O292" s="3"/>
      <c r="P292" s="3"/>
    </row>
    <row r="293" spans="1:16">
      <c r="A293" s="1">
        <v>290</v>
      </c>
      <c r="B293" s="2">
        <f t="shared" si="21"/>
        <v>4.833333333333333</v>
      </c>
      <c r="G293" s="3"/>
      <c r="H293" s="3"/>
      <c r="K293" s="3"/>
      <c r="L293" s="3"/>
      <c r="O293" s="3"/>
      <c r="P293" s="3"/>
    </row>
    <row r="294" spans="1:16">
      <c r="A294" s="1">
        <v>291</v>
      </c>
      <c r="B294" s="2">
        <f t="shared" si="21"/>
        <v>4.8499999999999996</v>
      </c>
      <c r="G294" s="3"/>
      <c r="H294" s="3"/>
      <c r="K294" s="3"/>
      <c r="L294" s="3"/>
      <c r="O294" s="3"/>
      <c r="P294" s="3"/>
    </row>
    <row r="295" spans="1:16">
      <c r="A295" s="1">
        <v>292</v>
      </c>
      <c r="B295" s="2">
        <f t="shared" si="21"/>
        <v>4.8666666666666663</v>
      </c>
      <c r="G295" s="3"/>
      <c r="H295" s="3"/>
      <c r="K295" s="3"/>
      <c r="L295" s="3"/>
      <c r="O295" s="3"/>
      <c r="P295" s="3"/>
    </row>
    <row r="296" spans="1:16">
      <c r="A296" s="1">
        <v>293</v>
      </c>
      <c r="B296" s="2">
        <f t="shared" si="21"/>
        <v>4.8833333333333337</v>
      </c>
      <c r="G296" s="3"/>
      <c r="H296" s="3"/>
      <c r="K296" s="3"/>
      <c r="L296" s="3"/>
      <c r="O296" s="3"/>
      <c r="P296" s="3"/>
    </row>
    <row r="297" spans="1:16">
      <c r="A297" s="1">
        <v>294</v>
      </c>
      <c r="B297" s="2">
        <f t="shared" si="21"/>
        <v>4.9000000000000004</v>
      </c>
      <c r="G297" s="3"/>
      <c r="H297" s="3"/>
      <c r="K297" s="3"/>
      <c r="L297" s="3"/>
      <c r="O297" s="3"/>
      <c r="P297" s="3"/>
    </row>
    <row r="298" spans="1:16">
      <c r="A298" s="1">
        <v>295</v>
      </c>
      <c r="B298" s="2">
        <f t="shared" si="21"/>
        <v>4.916666666666667</v>
      </c>
      <c r="G298" s="3"/>
      <c r="H298" s="3"/>
      <c r="K298" s="3"/>
      <c r="L298" s="3"/>
      <c r="O298" s="3"/>
      <c r="P298" s="3"/>
    </row>
    <row r="299" spans="1:16">
      <c r="A299" s="1">
        <v>296</v>
      </c>
      <c r="B299" s="2">
        <f t="shared" si="21"/>
        <v>4.9333333333333336</v>
      </c>
      <c r="G299" s="3"/>
      <c r="H299" s="3"/>
      <c r="K299" s="3"/>
      <c r="L299" s="3"/>
      <c r="O299" s="3"/>
      <c r="P299" s="3"/>
    </row>
    <row r="300" spans="1:16">
      <c r="A300" s="1">
        <v>297</v>
      </c>
      <c r="B300" s="2">
        <f t="shared" si="21"/>
        <v>4.95</v>
      </c>
      <c r="G300" s="3"/>
      <c r="H300" s="3"/>
      <c r="K300" s="3"/>
      <c r="L300" s="3"/>
      <c r="O300" s="3"/>
      <c r="P300" s="3"/>
    </row>
    <row r="301" spans="1:16">
      <c r="A301" s="1">
        <v>298</v>
      </c>
      <c r="B301" s="2">
        <f t="shared" si="21"/>
        <v>4.9666666666666668</v>
      </c>
      <c r="G301" s="3"/>
      <c r="H301" s="3"/>
      <c r="K301" s="3"/>
      <c r="L301" s="3"/>
      <c r="O301" s="3"/>
      <c r="P301" s="3"/>
    </row>
    <row r="302" spans="1:16">
      <c r="A302" s="1">
        <v>299</v>
      </c>
      <c r="B302" s="2">
        <f t="shared" si="21"/>
        <v>4.9833333333333334</v>
      </c>
      <c r="G302" s="3"/>
      <c r="H302" s="3"/>
      <c r="K302" s="3"/>
      <c r="L302" s="3"/>
      <c r="O302" s="3"/>
      <c r="P302" s="3"/>
    </row>
    <row r="303" spans="1:16">
      <c r="A303" s="1">
        <v>300</v>
      </c>
      <c r="B303" s="2">
        <f t="shared" si="21"/>
        <v>5</v>
      </c>
      <c r="G303" s="3"/>
      <c r="H303" s="3"/>
      <c r="K303" s="3"/>
      <c r="L303" s="3"/>
      <c r="O303" s="3"/>
      <c r="P303" s="3"/>
    </row>
    <row r="304" spans="1:16">
      <c r="A304" s="1">
        <v>301</v>
      </c>
      <c r="B304" s="2">
        <f t="shared" si="21"/>
        <v>5.0166666666666666</v>
      </c>
      <c r="G304" s="3"/>
      <c r="H304" s="3"/>
      <c r="K304" s="3"/>
      <c r="L304" s="3"/>
      <c r="O304" s="3"/>
      <c r="P304" s="3"/>
    </row>
    <row r="305" spans="1:16">
      <c r="A305" s="1">
        <v>302</v>
      </c>
      <c r="B305" s="2">
        <f t="shared" si="21"/>
        <v>5.0333333333333332</v>
      </c>
      <c r="G305" s="3"/>
      <c r="H305" s="3"/>
      <c r="K305" s="3"/>
      <c r="L305" s="3"/>
      <c r="O305" s="3"/>
      <c r="P305" s="3"/>
    </row>
    <row r="306" spans="1:16">
      <c r="A306" s="1">
        <v>303</v>
      </c>
      <c r="B306" s="2">
        <f t="shared" si="21"/>
        <v>5.05</v>
      </c>
      <c r="G306" s="3"/>
      <c r="H306" s="3"/>
      <c r="K306" s="3"/>
      <c r="L306" s="3"/>
      <c r="O306" s="3"/>
      <c r="P306" s="3"/>
    </row>
    <row r="307" spans="1:16">
      <c r="A307" s="1">
        <v>304</v>
      </c>
      <c r="B307" s="2">
        <f t="shared" si="21"/>
        <v>5.0666666666666664</v>
      </c>
      <c r="G307" s="3"/>
      <c r="H307" s="3"/>
      <c r="K307" s="3"/>
      <c r="L307" s="3"/>
      <c r="O307" s="3"/>
      <c r="P307" s="3"/>
    </row>
    <row r="308" spans="1:16">
      <c r="A308" s="1">
        <v>305</v>
      </c>
      <c r="B308" s="2">
        <f t="shared" si="21"/>
        <v>5.083333333333333</v>
      </c>
      <c r="G308" s="3"/>
      <c r="H308" s="3"/>
      <c r="K308" s="3"/>
      <c r="L308" s="3"/>
      <c r="O308" s="3"/>
      <c r="P308" s="3"/>
    </row>
    <row r="309" spans="1:16">
      <c r="A309" s="1">
        <v>306</v>
      </c>
      <c r="B309" s="2">
        <f t="shared" si="21"/>
        <v>5.0999999999999996</v>
      </c>
      <c r="G309" s="3"/>
      <c r="H309" s="3"/>
      <c r="K309" s="3"/>
      <c r="L309" s="3"/>
      <c r="O309" s="3"/>
      <c r="P309" s="3"/>
    </row>
    <row r="310" spans="1:16">
      <c r="A310" s="1">
        <v>307</v>
      </c>
      <c r="B310" s="2">
        <f t="shared" si="21"/>
        <v>5.1166666666666663</v>
      </c>
      <c r="G310" s="3"/>
      <c r="H310" s="3"/>
      <c r="K310" s="3"/>
      <c r="L310" s="3"/>
      <c r="O310" s="3"/>
      <c r="P310" s="3"/>
    </row>
    <row r="311" spans="1:16">
      <c r="A311" s="1">
        <v>308</v>
      </c>
      <c r="B311" s="2">
        <f t="shared" si="21"/>
        <v>5.1333333333333337</v>
      </c>
      <c r="G311" s="3"/>
      <c r="H311" s="3"/>
      <c r="K311" s="3"/>
      <c r="L311" s="3"/>
      <c r="O311" s="3"/>
      <c r="P311" s="3"/>
    </row>
    <row r="312" spans="1:16">
      <c r="A312" s="1">
        <v>309</v>
      </c>
      <c r="B312" s="2">
        <f t="shared" si="21"/>
        <v>5.15</v>
      </c>
      <c r="G312" s="3"/>
      <c r="H312" s="3"/>
      <c r="K312" s="3"/>
      <c r="L312" s="3"/>
    </row>
    <row r="313" spans="1:16">
      <c r="A313" s="1">
        <v>310</v>
      </c>
      <c r="B313" s="2">
        <f t="shared" si="21"/>
        <v>5.166666666666667</v>
      </c>
      <c r="G313" s="3"/>
      <c r="H313" s="3"/>
      <c r="K313" s="3"/>
      <c r="L313" s="3"/>
    </row>
    <row r="314" spans="1:16">
      <c r="A314" s="1">
        <v>311</v>
      </c>
      <c r="B314" s="2">
        <f t="shared" si="21"/>
        <v>5.1833333333333336</v>
      </c>
      <c r="G314" s="3"/>
      <c r="H314" s="3"/>
      <c r="K314" s="3"/>
      <c r="L314" s="3"/>
    </row>
    <row r="315" spans="1:16">
      <c r="A315" s="1">
        <v>312</v>
      </c>
      <c r="B315" s="2">
        <f t="shared" si="21"/>
        <v>5.2</v>
      </c>
      <c r="G315" s="3"/>
      <c r="H315" s="3"/>
      <c r="K315" s="3"/>
      <c r="L315" s="3"/>
    </row>
    <row r="316" spans="1:16">
      <c r="A316" s="1">
        <v>313</v>
      </c>
      <c r="B316" s="2">
        <f t="shared" si="21"/>
        <v>5.2166666666666668</v>
      </c>
      <c r="G316" s="3"/>
      <c r="H316" s="3"/>
      <c r="K316" s="3"/>
      <c r="L316" s="3"/>
    </row>
    <row r="317" spans="1:16">
      <c r="A317" s="1">
        <v>314</v>
      </c>
      <c r="B317" s="2">
        <f t="shared" si="21"/>
        <v>5.2333333333333334</v>
      </c>
      <c r="G317" s="3"/>
      <c r="H317" s="3"/>
      <c r="K317" s="3"/>
      <c r="L317" s="3"/>
    </row>
    <row r="318" spans="1:16">
      <c r="A318" s="1">
        <v>315</v>
      </c>
      <c r="B318" s="2">
        <f t="shared" si="21"/>
        <v>5.25</v>
      </c>
      <c r="G318" s="3"/>
      <c r="H318" s="3"/>
      <c r="K318" s="3"/>
      <c r="L318" s="3"/>
    </row>
    <row r="319" spans="1:16">
      <c r="A319" s="1">
        <v>316</v>
      </c>
      <c r="B319" s="2">
        <f t="shared" si="21"/>
        <v>5.2666666666666666</v>
      </c>
      <c r="G319" s="3"/>
      <c r="H319" s="3"/>
      <c r="K319" s="3"/>
      <c r="L319" s="3"/>
    </row>
    <row r="320" spans="1:16">
      <c r="A320" s="1">
        <v>317</v>
      </c>
      <c r="B320" s="2">
        <f t="shared" si="21"/>
        <v>5.2833333333333332</v>
      </c>
      <c r="G320" s="3"/>
      <c r="H320" s="3"/>
      <c r="K320" s="3"/>
      <c r="L320" s="3"/>
    </row>
    <row r="321" spans="1:12">
      <c r="A321" s="1">
        <v>318</v>
      </c>
      <c r="B321" s="2">
        <f t="shared" si="21"/>
        <v>5.3</v>
      </c>
      <c r="G321" s="3"/>
      <c r="H321" s="3"/>
      <c r="K321" s="3"/>
      <c r="L321" s="3"/>
    </row>
    <row r="322" spans="1:12">
      <c r="A322" s="1">
        <v>319</v>
      </c>
      <c r="B322" s="2">
        <f t="shared" si="21"/>
        <v>5.3166666666666664</v>
      </c>
      <c r="G322" s="3"/>
      <c r="H322" s="3"/>
      <c r="K322" s="3"/>
      <c r="L322" s="3"/>
    </row>
    <row r="323" spans="1:12">
      <c r="A323" s="1">
        <v>320</v>
      </c>
      <c r="B323" s="2">
        <f t="shared" ref="B323:B386" si="22">A323/60</f>
        <v>5.333333333333333</v>
      </c>
      <c r="G323" s="3"/>
      <c r="H323" s="3"/>
      <c r="K323" s="3"/>
      <c r="L323" s="3"/>
    </row>
    <row r="324" spans="1:12">
      <c r="A324" s="1">
        <v>321</v>
      </c>
      <c r="B324" s="2">
        <f t="shared" si="22"/>
        <v>5.35</v>
      </c>
      <c r="G324" s="3"/>
      <c r="H324" s="3"/>
      <c r="K324" s="3"/>
      <c r="L324" s="3"/>
    </row>
    <row r="325" spans="1:12">
      <c r="A325" s="1">
        <v>322</v>
      </c>
      <c r="B325" s="2">
        <f t="shared" si="22"/>
        <v>5.3666666666666663</v>
      </c>
      <c r="G325" s="3"/>
      <c r="H325" s="3"/>
      <c r="K325" s="3"/>
      <c r="L325" s="3"/>
    </row>
    <row r="326" spans="1:12">
      <c r="A326" s="1">
        <v>323</v>
      </c>
      <c r="B326" s="2">
        <f t="shared" si="22"/>
        <v>5.3833333333333337</v>
      </c>
      <c r="G326" s="3"/>
      <c r="H326" s="3"/>
      <c r="K326" s="3"/>
      <c r="L326" s="3"/>
    </row>
    <row r="327" spans="1:12">
      <c r="A327" s="1">
        <v>324</v>
      </c>
      <c r="B327" s="2">
        <f t="shared" si="22"/>
        <v>5.4</v>
      </c>
      <c r="G327" s="3"/>
      <c r="H327" s="3"/>
      <c r="K327" s="3"/>
      <c r="L327" s="3"/>
    </row>
    <row r="328" spans="1:12">
      <c r="A328" s="1">
        <v>325</v>
      </c>
      <c r="B328" s="2">
        <f t="shared" si="22"/>
        <v>5.416666666666667</v>
      </c>
      <c r="G328" s="3"/>
      <c r="H328" s="3"/>
      <c r="K328" s="3"/>
      <c r="L328" s="3"/>
    </row>
    <row r="329" spans="1:12">
      <c r="A329" s="1">
        <v>326</v>
      </c>
      <c r="B329" s="2">
        <f t="shared" si="22"/>
        <v>5.4333333333333336</v>
      </c>
      <c r="G329" s="3"/>
      <c r="H329" s="3"/>
      <c r="K329" s="3"/>
      <c r="L329" s="3"/>
    </row>
    <row r="330" spans="1:12">
      <c r="A330" s="1">
        <v>327</v>
      </c>
      <c r="B330" s="2">
        <f t="shared" si="22"/>
        <v>5.45</v>
      </c>
      <c r="G330" s="3"/>
      <c r="H330" s="3"/>
      <c r="K330" s="3"/>
      <c r="L330" s="3"/>
    </row>
    <row r="331" spans="1:12">
      <c r="A331" s="1">
        <v>328</v>
      </c>
      <c r="B331" s="2">
        <f t="shared" si="22"/>
        <v>5.4666666666666668</v>
      </c>
      <c r="G331" s="3"/>
      <c r="H331" s="3"/>
      <c r="K331" s="3"/>
      <c r="L331" s="3"/>
    </row>
    <row r="332" spans="1:12">
      <c r="A332" s="1">
        <v>329</v>
      </c>
      <c r="B332" s="2">
        <f t="shared" si="22"/>
        <v>5.4833333333333334</v>
      </c>
      <c r="G332" s="3"/>
      <c r="H332" s="3"/>
      <c r="K332" s="3"/>
      <c r="L332" s="3"/>
    </row>
    <row r="333" spans="1:12">
      <c r="A333" s="1">
        <v>330</v>
      </c>
      <c r="B333" s="2">
        <f t="shared" si="22"/>
        <v>5.5</v>
      </c>
      <c r="G333" s="3"/>
      <c r="H333" s="3"/>
      <c r="K333" s="3"/>
      <c r="L333" s="3"/>
    </row>
    <row r="334" spans="1:12">
      <c r="A334" s="1">
        <v>331</v>
      </c>
      <c r="B334" s="2">
        <f t="shared" si="22"/>
        <v>5.5166666666666666</v>
      </c>
      <c r="G334" s="3"/>
      <c r="H334" s="3"/>
      <c r="K334" s="3"/>
      <c r="L334" s="3"/>
    </row>
    <row r="335" spans="1:12">
      <c r="A335" s="1">
        <v>332</v>
      </c>
      <c r="B335" s="2">
        <f t="shared" si="22"/>
        <v>5.5333333333333332</v>
      </c>
      <c r="G335" s="3"/>
      <c r="H335" s="3"/>
      <c r="K335" s="3"/>
      <c r="L335" s="3"/>
    </row>
    <row r="336" spans="1:12">
      <c r="A336" s="1">
        <v>333</v>
      </c>
      <c r="B336" s="2">
        <f t="shared" si="22"/>
        <v>5.55</v>
      </c>
      <c r="G336" s="3"/>
      <c r="H336" s="3"/>
      <c r="K336" s="3"/>
      <c r="L336" s="3"/>
    </row>
    <row r="337" spans="1:12">
      <c r="A337" s="1">
        <v>334</v>
      </c>
      <c r="B337" s="2">
        <f t="shared" si="22"/>
        <v>5.5666666666666664</v>
      </c>
      <c r="G337" s="3"/>
      <c r="H337" s="3"/>
      <c r="K337" s="3"/>
      <c r="L337" s="3"/>
    </row>
    <row r="338" spans="1:12">
      <c r="A338" s="1">
        <v>335</v>
      </c>
      <c r="B338" s="2">
        <f t="shared" si="22"/>
        <v>5.583333333333333</v>
      </c>
      <c r="G338" s="3"/>
      <c r="H338" s="3"/>
      <c r="K338" s="3"/>
      <c r="L338" s="3"/>
    </row>
    <row r="339" spans="1:12">
      <c r="A339" s="1">
        <v>336</v>
      </c>
      <c r="B339" s="2">
        <f t="shared" si="22"/>
        <v>5.6</v>
      </c>
      <c r="G339" s="3"/>
      <c r="H339" s="3"/>
      <c r="K339" s="3"/>
      <c r="L339" s="3"/>
    </row>
    <row r="340" spans="1:12">
      <c r="A340" s="1">
        <v>337</v>
      </c>
      <c r="B340" s="2">
        <f t="shared" si="22"/>
        <v>5.6166666666666663</v>
      </c>
      <c r="G340" s="3"/>
      <c r="H340" s="3"/>
      <c r="K340" s="3"/>
      <c r="L340" s="3"/>
    </row>
    <row r="341" spans="1:12">
      <c r="A341" s="1">
        <v>338</v>
      </c>
      <c r="B341" s="2">
        <f t="shared" si="22"/>
        <v>5.6333333333333337</v>
      </c>
      <c r="G341" s="3"/>
      <c r="H341" s="3"/>
      <c r="K341" s="3"/>
      <c r="L341" s="3"/>
    </row>
    <row r="342" spans="1:12">
      <c r="A342" s="1">
        <v>339</v>
      </c>
      <c r="B342" s="2">
        <f t="shared" si="22"/>
        <v>5.65</v>
      </c>
      <c r="G342" s="3"/>
      <c r="H342" s="3"/>
      <c r="K342" s="3"/>
      <c r="L342" s="3"/>
    </row>
    <row r="343" spans="1:12">
      <c r="A343" s="1">
        <v>340</v>
      </c>
      <c r="B343" s="2">
        <f t="shared" si="22"/>
        <v>5.666666666666667</v>
      </c>
      <c r="G343" s="3"/>
      <c r="H343" s="3"/>
      <c r="K343" s="3"/>
      <c r="L343" s="3"/>
    </row>
    <row r="344" spans="1:12">
      <c r="A344" s="1">
        <v>341</v>
      </c>
      <c r="B344" s="2">
        <f t="shared" si="22"/>
        <v>5.6833333333333336</v>
      </c>
      <c r="G344" s="3"/>
      <c r="H344" s="3"/>
      <c r="K344" s="3"/>
      <c r="L344" s="3"/>
    </row>
    <row r="345" spans="1:12">
      <c r="A345" s="1">
        <v>342</v>
      </c>
      <c r="B345" s="2">
        <f t="shared" si="22"/>
        <v>5.7</v>
      </c>
      <c r="G345" s="3"/>
      <c r="H345" s="3"/>
      <c r="K345" s="3"/>
      <c r="L345" s="3"/>
    </row>
    <row r="346" spans="1:12">
      <c r="A346" s="1">
        <v>343</v>
      </c>
      <c r="B346" s="2">
        <f t="shared" si="22"/>
        <v>5.7166666666666668</v>
      </c>
      <c r="G346" s="3"/>
      <c r="H346" s="3"/>
      <c r="K346" s="3"/>
      <c r="L346" s="3"/>
    </row>
    <row r="347" spans="1:12">
      <c r="A347" s="1">
        <v>344</v>
      </c>
      <c r="B347" s="2">
        <f t="shared" si="22"/>
        <v>5.7333333333333334</v>
      </c>
      <c r="G347" s="3"/>
      <c r="H347" s="3"/>
      <c r="K347" s="3"/>
      <c r="L347" s="3"/>
    </row>
    <row r="348" spans="1:12">
      <c r="A348" s="1">
        <v>345</v>
      </c>
      <c r="B348" s="2">
        <f t="shared" si="22"/>
        <v>5.75</v>
      </c>
      <c r="G348" s="3"/>
      <c r="H348" s="3"/>
      <c r="K348" s="3"/>
      <c r="L348" s="3"/>
    </row>
    <row r="349" spans="1:12">
      <c r="A349" s="1">
        <v>346</v>
      </c>
      <c r="B349" s="2">
        <f t="shared" si="22"/>
        <v>5.7666666666666666</v>
      </c>
      <c r="G349" s="3"/>
      <c r="H349" s="3"/>
      <c r="K349" s="3"/>
      <c r="L349" s="3"/>
    </row>
    <row r="350" spans="1:12">
      <c r="A350" s="1">
        <v>347</v>
      </c>
      <c r="B350" s="2">
        <f t="shared" si="22"/>
        <v>5.7833333333333332</v>
      </c>
      <c r="G350" s="3"/>
      <c r="H350" s="3"/>
      <c r="K350" s="3"/>
      <c r="L350" s="3"/>
    </row>
    <row r="351" spans="1:12">
      <c r="A351" s="1">
        <v>348</v>
      </c>
      <c r="B351" s="2">
        <f t="shared" si="22"/>
        <v>5.8</v>
      </c>
      <c r="G351" s="3"/>
      <c r="H351" s="3"/>
      <c r="K351" s="3"/>
      <c r="L351" s="3"/>
    </row>
    <row r="352" spans="1:12">
      <c r="A352" s="1">
        <v>349</v>
      </c>
      <c r="B352" s="2">
        <f t="shared" si="22"/>
        <v>5.8166666666666664</v>
      </c>
      <c r="G352" s="3"/>
      <c r="H352" s="3"/>
      <c r="K352" s="3"/>
      <c r="L352" s="3"/>
    </row>
    <row r="353" spans="1:12">
      <c r="A353" s="1">
        <v>350</v>
      </c>
      <c r="B353" s="2">
        <f t="shared" si="22"/>
        <v>5.833333333333333</v>
      </c>
      <c r="G353" s="3"/>
      <c r="H353" s="3"/>
      <c r="K353" s="3"/>
      <c r="L353" s="3"/>
    </row>
    <row r="354" spans="1:12">
      <c r="A354" s="1">
        <v>351</v>
      </c>
      <c r="B354" s="2">
        <f t="shared" si="22"/>
        <v>5.85</v>
      </c>
      <c r="G354" s="3"/>
      <c r="H354" s="3"/>
      <c r="K354" s="3"/>
      <c r="L354" s="3"/>
    </row>
    <row r="355" spans="1:12">
      <c r="A355" s="1">
        <v>352</v>
      </c>
      <c r="B355" s="2">
        <f t="shared" si="22"/>
        <v>5.8666666666666663</v>
      </c>
      <c r="G355" s="3"/>
      <c r="H355" s="3"/>
      <c r="K355" s="3"/>
      <c r="L355" s="3"/>
    </row>
    <row r="356" spans="1:12">
      <c r="A356" s="1">
        <v>353</v>
      </c>
      <c r="B356" s="2">
        <f t="shared" si="22"/>
        <v>5.8833333333333337</v>
      </c>
      <c r="G356" s="3"/>
      <c r="H356" s="3"/>
      <c r="K356" s="3"/>
      <c r="L356" s="3"/>
    </row>
    <row r="357" spans="1:12">
      <c r="A357" s="1">
        <v>354</v>
      </c>
      <c r="B357" s="2">
        <f t="shared" si="22"/>
        <v>5.9</v>
      </c>
      <c r="G357" s="3"/>
      <c r="H357" s="3"/>
      <c r="K357" s="3"/>
      <c r="L357" s="3"/>
    </row>
    <row r="358" spans="1:12">
      <c r="A358" s="1">
        <v>355</v>
      </c>
      <c r="B358" s="2">
        <f t="shared" si="22"/>
        <v>5.916666666666667</v>
      </c>
      <c r="G358" s="3"/>
      <c r="H358" s="3"/>
      <c r="K358" s="3"/>
      <c r="L358" s="3"/>
    </row>
    <row r="359" spans="1:12">
      <c r="A359" s="1">
        <v>356</v>
      </c>
      <c r="B359" s="2">
        <f t="shared" si="22"/>
        <v>5.9333333333333336</v>
      </c>
      <c r="G359" s="3"/>
      <c r="H359" s="3"/>
      <c r="K359" s="3"/>
      <c r="L359" s="3"/>
    </row>
    <row r="360" spans="1:12">
      <c r="A360" s="1">
        <v>357</v>
      </c>
      <c r="B360" s="2">
        <f t="shared" si="22"/>
        <v>5.95</v>
      </c>
      <c r="G360" s="3"/>
      <c r="H360" s="3"/>
      <c r="K360" s="3"/>
      <c r="L360" s="3"/>
    </row>
    <row r="361" spans="1:12">
      <c r="A361" s="1">
        <v>358</v>
      </c>
      <c r="B361" s="2">
        <f t="shared" si="22"/>
        <v>5.9666666666666668</v>
      </c>
      <c r="G361" s="3"/>
      <c r="H361" s="3"/>
      <c r="K361" s="3"/>
      <c r="L361" s="3"/>
    </row>
    <row r="362" spans="1:12">
      <c r="A362" s="1">
        <v>359</v>
      </c>
      <c r="B362" s="2">
        <f t="shared" si="22"/>
        <v>5.9833333333333334</v>
      </c>
      <c r="G362" s="3"/>
      <c r="H362" s="3"/>
      <c r="K362" s="3"/>
      <c r="L362" s="3"/>
    </row>
    <row r="363" spans="1:12">
      <c r="A363" s="1">
        <v>360</v>
      </c>
      <c r="B363" s="2">
        <f t="shared" si="22"/>
        <v>6</v>
      </c>
      <c r="G363" s="3"/>
      <c r="H363" s="3"/>
      <c r="K363" s="3"/>
      <c r="L363" s="3"/>
    </row>
    <row r="364" spans="1:12">
      <c r="A364" s="1">
        <v>361</v>
      </c>
      <c r="B364" s="2">
        <f t="shared" si="22"/>
        <v>6.0166666666666666</v>
      </c>
      <c r="G364" s="3"/>
      <c r="H364" s="3"/>
      <c r="K364" s="3"/>
      <c r="L364" s="3"/>
    </row>
    <row r="365" spans="1:12">
      <c r="A365" s="1">
        <v>362</v>
      </c>
      <c r="B365" s="2">
        <f t="shared" si="22"/>
        <v>6.0333333333333332</v>
      </c>
      <c r="G365" s="3"/>
      <c r="H365" s="3"/>
      <c r="K365" s="3"/>
      <c r="L365" s="3"/>
    </row>
    <row r="366" spans="1:12">
      <c r="A366" s="1">
        <v>363</v>
      </c>
      <c r="B366" s="2">
        <f t="shared" si="22"/>
        <v>6.05</v>
      </c>
      <c r="G366" s="3"/>
      <c r="H366" s="3"/>
      <c r="K366" s="3"/>
      <c r="L366" s="3"/>
    </row>
    <row r="367" spans="1:12">
      <c r="A367" s="1">
        <v>364</v>
      </c>
      <c r="B367" s="2">
        <f t="shared" si="22"/>
        <v>6.0666666666666664</v>
      </c>
      <c r="G367" s="3"/>
      <c r="H367" s="3"/>
      <c r="K367" s="3"/>
      <c r="L367" s="3"/>
    </row>
    <row r="368" spans="1:12">
      <c r="A368" s="1">
        <v>365</v>
      </c>
      <c r="B368" s="2">
        <f t="shared" si="22"/>
        <v>6.083333333333333</v>
      </c>
      <c r="G368" s="3"/>
      <c r="H368" s="3"/>
      <c r="K368" s="3"/>
      <c r="L368" s="3"/>
    </row>
    <row r="369" spans="1:12">
      <c r="A369" s="1">
        <v>366</v>
      </c>
      <c r="B369" s="2">
        <f t="shared" si="22"/>
        <v>6.1</v>
      </c>
      <c r="G369" s="3"/>
      <c r="H369" s="3"/>
      <c r="K369" s="3"/>
      <c r="L369" s="3"/>
    </row>
    <row r="370" spans="1:12">
      <c r="A370" s="1">
        <v>367</v>
      </c>
      <c r="B370" s="2">
        <f t="shared" si="22"/>
        <v>6.1166666666666663</v>
      </c>
      <c r="G370" s="3"/>
      <c r="H370" s="3"/>
      <c r="K370" s="3"/>
      <c r="L370" s="3"/>
    </row>
    <row r="371" spans="1:12">
      <c r="A371" s="1">
        <v>368</v>
      </c>
      <c r="B371" s="2">
        <f t="shared" si="22"/>
        <v>6.1333333333333337</v>
      </c>
      <c r="G371" s="3"/>
      <c r="H371" s="3"/>
      <c r="K371" s="3"/>
      <c r="L371" s="3"/>
    </row>
    <row r="372" spans="1:12">
      <c r="A372" s="1">
        <v>369</v>
      </c>
      <c r="B372" s="2">
        <f t="shared" si="22"/>
        <v>6.15</v>
      </c>
      <c r="G372" s="3"/>
      <c r="H372" s="3"/>
      <c r="K372" s="3"/>
      <c r="L372" s="3"/>
    </row>
    <row r="373" spans="1:12">
      <c r="A373" s="1">
        <v>370</v>
      </c>
      <c r="B373" s="2">
        <f t="shared" si="22"/>
        <v>6.166666666666667</v>
      </c>
      <c r="G373" s="3"/>
      <c r="H373" s="3"/>
      <c r="K373" s="3"/>
      <c r="L373" s="3"/>
    </row>
    <row r="374" spans="1:12">
      <c r="A374" s="1">
        <v>371</v>
      </c>
      <c r="B374" s="2">
        <f t="shared" si="22"/>
        <v>6.1833333333333336</v>
      </c>
      <c r="G374" s="3"/>
      <c r="H374" s="3"/>
      <c r="K374" s="3"/>
      <c r="L374" s="3"/>
    </row>
    <row r="375" spans="1:12">
      <c r="A375" s="1">
        <v>372</v>
      </c>
      <c r="B375" s="2">
        <f t="shared" si="22"/>
        <v>6.2</v>
      </c>
      <c r="G375" s="3"/>
      <c r="H375" s="3"/>
      <c r="K375" s="3"/>
      <c r="L375" s="3"/>
    </row>
    <row r="376" spans="1:12">
      <c r="A376" s="1">
        <v>373</v>
      </c>
      <c r="B376" s="2">
        <f t="shared" si="22"/>
        <v>6.2166666666666668</v>
      </c>
      <c r="G376" s="3"/>
      <c r="H376" s="3"/>
      <c r="K376" s="3"/>
      <c r="L376" s="3"/>
    </row>
    <row r="377" spans="1:12">
      <c r="A377" s="1">
        <v>374</v>
      </c>
      <c r="B377" s="2">
        <f t="shared" si="22"/>
        <v>6.2333333333333334</v>
      </c>
      <c r="G377" s="3"/>
      <c r="H377" s="3"/>
      <c r="K377" s="3"/>
      <c r="L377" s="3"/>
    </row>
    <row r="378" spans="1:12">
      <c r="A378" s="1">
        <v>375</v>
      </c>
      <c r="B378" s="2">
        <f t="shared" si="22"/>
        <v>6.25</v>
      </c>
      <c r="G378" s="3"/>
      <c r="H378" s="3"/>
      <c r="K378" s="3"/>
      <c r="L378" s="3"/>
    </row>
    <row r="379" spans="1:12">
      <c r="A379" s="1">
        <v>376</v>
      </c>
      <c r="B379" s="2">
        <f t="shared" si="22"/>
        <v>6.2666666666666666</v>
      </c>
      <c r="G379" s="3"/>
      <c r="H379" s="3"/>
      <c r="K379" s="3"/>
      <c r="L379" s="3"/>
    </row>
    <row r="380" spans="1:12">
      <c r="A380" s="1">
        <v>377</v>
      </c>
      <c r="B380" s="2">
        <f t="shared" si="22"/>
        <v>6.2833333333333332</v>
      </c>
      <c r="G380" s="3"/>
      <c r="H380" s="3"/>
      <c r="K380" s="3"/>
      <c r="L380" s="3"/>
    </row>
    <row r="381" spans="1:12">
      <c r="A381" s="1">
        <v>378</v>
      </c>
      <c r="B381" s="2">
        <f t="shared" si="22"/>
        <v>6.3</v>
      </c>
      <c r="G381" s="3"/>
      <c r="H381" s="3"/>
      <c r="K381" s="3"/>
      <c r="L381" s="3"/>
    </row>
    <row r="382" spans="1:12">
      <c r="A382" s="1">
        <v>379</v>
      </c>
      <c r="B382" s="2">
        <f t="shared" si="22"/>
        <v>6.3166666666666664</v>
      </c>
      <c r="G382" s="3"/>
      <c r="H382" s="3"/>
      <c r="K382" s="3"/>
      <c r="L382" s="3"/>
    </row>
    <row r="383" spans="1:12">
      <c r="A383" s="1">
        <v>380</v>
      </c>
      <c r="B383" s="2">
        <f t="shared" si="22"/>
        <v>6.333333333333333</v>
      </c>
      <c r="G383" s="3"/>
      <c r="H383" s="3"/>
      <c r="K383" s="3"/>
      <c r="L383" s="3"/>
    </row>
    <row r="384" spans="1:12">
      <c r="A384" s="1">
        <v>381</v>
      </c>
      <c r="B384" s="2">
        <f t="shared" si="22"/>
        <v>6.35</v>
      </c>
      <c r="G384" s="3"/>
      <c r="H384" s="3"/>
      <c r="K384" s="3"/>
      <c r="L384" s="3"/>
    </row>
    <row r="385" spans="1:12">
      <c r="A385" s="1">
        <v>382</v>
      </c>
      <c r="B385" s="2">
        <f t="shared" si="22"/>
        <v>6.3666666666666663</v>
      </c>
      <c r="G385" s="3"/>
      <c r="H385" s="3"/>
      <c r="K385" s="3"/>
      <c r="L385" s="3"/>
    </row>
    <row r="386" spans="1:12">
      <c r="A386" s="1">
        <v>383</v>
      </c>
      <c r="B386" s="2">
        <f t="shared" si="22"/>
        <v>6.3833333333333337</v>
      </c>
      <c r="G386" s="3"/>
      <c r="H386" s="3"/>
      <c r="K386" s="3"/>
      <c r="L386" s="3"/>
    </row>
    <row r="387" spans="1:12">
      <c r="A387" s="1">
        <v>384</v>
      </c>
      <c r="B387" s="2">
        <f t="shared" ref="B387:B450" si="23">A387/60</f>
        <v>6.4</v>
      </c>
      <c r="G387" s="3"/>
      <c r="H387" s="3"/>
      <c r="K387" s="3"/>
      <c r="L387" s="3"/>
    </row>
    <row r="388" spans="1:12">
      <c r="A388" s="1">
        <v>385</v>
      </c>
      <c r="B388" s="2">
        <f t="shared" si="23"/>
        <v>6.416666666666667</v>
      </c>
      <c r="G388" s="3"/>
      <c r="H388" s="3"/>
      <c r="K388" s="3"/>
      <c r="L388" s="3"/>
    </row>
    <row r="389" spans="1:12">
      <c r="A389" s="1">
        <v>386</v>
      </c>
      <c r="B389" s="2">
        <f t="shared" si="23"/>
        <v>6.4333333333333336</v>
      </c>
      <c r="G389" s="3"/>
      <c r="H389" s="3"/>
      <c r="K389" s="3"/>
      <c r="L389" s="3"/>
    </row>
    <row r="390" spans="1:12">
      <c r="A390" s="1">
        <v>387</v>
      </c>
      <c r="B390" s="2">
        <f t="shared" si="23"/>
        <v>6.45</v>
      </c>
      <c r="G390" s="3"/>
      <c r="H390" s="3"/>
      <c r="K390" s="3"/>
      <c r="L390" s="3"/>
    </row>
    <row r="391" spans="1:12">
      <c r="A391" s="1">
        <v>388</v>
      </c>
      <c r="B391" s="2">
        <f t="shared" si="23"/>
        <v>6.4666666666666668</v>
      </c>
      <c r="G391" s="3"/>
      <c r="H391" s="3"/>
      <c r="K391" s="3"/>
      <c r="L391" s="3"/>
    </row>
    <row r="392" spans="1:12">
      <c r="A392" s="1">
        <v>389</v>
      </c>
      <c r="B392" s="2">
        <f t="shared" si="23"/>
        <v>6.4833333333333334</v>
      </c>
      <c r="G392" s="3"/>
      <c r="H392" s="3"/>
      <c r="K392" s="3"/>
      <c r="L392" s="3"/>
    </row>
    <row r="393" spans="1:12">
      <c r="A393" s="1">
        <v>390</v>
      </c>
      <c r="B393" s="2">
        <f t="shared" si="23"/>
        <v>6.5</v>
      </c>
      <c r="G393" s="3"/>
      <c r="H393" s="3"/>
      <c r="K393" s="3"/>
      <c r="L393" s="3"/>
    </row>
    <row r="394" spans="1:12">
      <c r="A394" s="1">
        <v>391</v>
      </c>
      <c r="B394" s="2">
        <f t="shared" si="23"/>
        <v>6.5166666666666666</v>
      </c>
      <c r="G394" s="3"/>
      <c r="H394" s="3"/>
      <c r="K394" s="3"/>
      <c r="L394" s="3"/>
    </row>
    <row r="395" spans="1:12">
      <c r="A395" s="1">
        <v>392</v>
      </c>
      <c r="B395" s="2">
        <f t="shared" si="23"/>
        <v>6.5333333333333332</v>
      </c>
      <c r="G395" s="3"/>
      <c r="H395" s="3"/>
      <c r="K395" s="3"/>
      <c r="L395" s="3"/>
    </row>
    <row r="396" spans="1:12">
      <c r="A396" s="1">
        <v>393</v>
      </c>
      <c r="B396" s="2">
        <f t="shared" si="23"/>
        <v>6.55</v>
      </c>
      <c r="G396" s="3"/>
      <c r="H396" s="3"/>
      <c r="K396" s="3"/>
      <c r="L396" s="3"/>
    </row>
    <row r="397" spans="1:12">
      <c r="A397" s="1">
        <v>394</v>
      </c>
      <c r="B397" s="2">
        <f t="shared" si="23"/>
        <v>6.5666666666666664</v>
      </c>
      <c r="G397" s="3"/>
      <c r="H397" s="3"/>
      <c r="K397" s="3"/>
      <c r="L397" s="3"/>
    </row>
    <row r="398" spans="1:12">
      <c r="A398" s="1">
        <v>395</v>
      </c>
      <c r="B398" s="2">
        <f t="shared" si="23"/>
        <v>6.583333333333333</v>
      </c>
      <c r="G398" s="3"/>
      <c r="H398" s="3"/>
      <c r="K398" s="3"/>
      <c r="L398" s="3"/>
    </row>
    <row r="399" spans="1:12">
      <c r="A399" s="1">
        <v>396</v>
      </c>
      <c r="B399" s="2">
        <f t="shared" si="23"/>
        <v>6.6</v>
      </c>
      <c r="G399" s="3"/>
      <c r="H399" s="3"/>
      <c r="K399" s="3"/>
      <c r="L399" s="3"/>
    </row>
    <row r="400" spans="1:12">
      <c r="A400" s="1">
        <v>397</v>
      </c>
      <c r="B400" s="2">
        <f t="shared" si="23"/>
        <v>6.6166666666666663</v>
      </c>
      <c r="G400" s="3"/>
      <c r="H400" s="3"/>
      <c r="K400" s="3"/>
      <c r="L400" s="3"/>
    </row>
    <row r="401" spans="1:12">
      <c r="A401" s="1">
        <v>398</v>
      </c>
      <c r="B401" s="2">
        <f t="shared" si="23"/>
        <v>6.6333333333333337</v>
      </c>
      <c r="G401" s="3"/>
      <c r="H401" s="3"/>
      <c r="K401" s="3"/>
      <c r="L401" s="3"/>
    </row>
    <row r="402" spans="1:12">
      <c r="A402" s="1">
        <v>399</v>
      </c>
      <c r="B402" s="2">
        <f t="shared" si="23"/>
        <v>6.65</v>
      </c>
      <c r="G402" s="3"/>
      <c r="H402" s="3"/>
      <c r="K402" s="3"/>
      <c r="L402" s="3"/>
    </row>
    <row r="403" spans="1:12">
      <c r="A403" s="1">
        <v>400</v>
      </c>
      <c r="B403" s="2">
        <f t="shared" si="23"/>
        <v>6.666666666666667</v>
      </c>
      <c r="G403" s="3"/>
      <c r="H403" s="3"/>
      <c r="K403" s="3"/>
      <c r="L403" s="3"/>
    </row>
    <row r="404" spans="1:12">
      <c r="A404" s="1">
        <v>401</v>
      </c>
      <c r="B404" s="2">
        <f t="shared" si="23"/>
        <v>6.6833333333333336</v>
      </c>
      <c r="G404" s="3"/>
      <c r="H404" s="3"/>
      <c r="K404" s="3"/>
      <c r="L404" s="3"/>
    </row>
    <row r="405" spans="1:12">
      <c r="A405" s="1">
        <v>402</v>
      </c>
      <c r="B405" s="2">
        <f t="shared" si="23"/>
        <v>6.7</v>
      </c>
      <c r="G405" s="3"/>
      <c r="H405" s="3"/>
      <c r="K405" s="3"/>
      <c r="L405" s="3"/>
    </row>
    <row r="406" spans="1:12">
      <c r="A406" s="1">
        <v>403</v>
      </c>
      <c r="B406" s="2">
        <f t="shared" si="23"/>
        <v>6.7166666666666668</v>
      </c>
      <c r="G406" s="3"/>
      <c r="H406" s="3"/>
      <c r="K406" s="3"/>
      <c r="L406" s="3"/>
    </row>
    <row r="407" spans="1:12">
      <c r="A407" s="1">
        <v>404</v>
      </c>
      <c r="B407" s="2">
        <f t="shared" si="23"/>
        <v>6.7333333333333334</v>
      </c>
      <c r="G407" s="3"/>
      <c r="H407" s="3"/>
      <c r="K407" s="3"/>
      <c r="L407" s="3"/>
    </row>
    <row r="408" spans="1:12">
      <c r="A408" s="1">
        <v>405</v>
      </c>
      <c r="B408" s="2">
        <f t="shared" si="23"/>
        <v>6.75</v>
      </c>
      <c r="G408" s="3"/>
      <c r="H408" s="3"/>
      <c r="K408" s="3"/>
      <c r="L408" s="3"/>
    </row>
    <row r="409" spans="1:12">
      <c r="A409" s="1">
        <v>406</v>
      </c>
      <c r="B409" s="2">
        <f t="shared" si="23"/>
        <v>6.7666666666666666</v>
      </c>
      <c r="G409" s="3"/>
      <c r="H409" s="3"/>
      <c r="K409" s="3"/>
      <c r="L409" s="3"/>
    </row>
    <row r="410" spans="1:12">
      <c r="A410" s="1">
        <v>407</v>
      </c>
      <c r="B410" s="2">
        <f t="shared" si="23"/>
        <v>6.7833333333333332</v>
      </c>
      <c r="G410" s="3"/>
      <c r="H410" s="3"/>
      <c r="K410" s="3"/>
      <c r="L410" s="3"/>
    </row>
    <row r="411" spans="1:12">
      <c r="A411" s="1">
        <v>408</v>
      </c>
      <c r="B411" s="2">
        <f t="shared" si="23"/>
        <v>6.8</v>
      </c>
      <c r="G411" s="3"/>
      <c r="H411" s="3"/>
      <c r="K411" s="3"/>
      <c r="L411" s="3"/>
    </row>
    <row r="412" spans="1:12">
      <c r="A412" s="1">
        <v>409</v>
      </c>
      <c r="B412" s="2">
        <f t="shared" si="23"/>
        <v>6.8166666666666664</v>
      </c>
      <c r="G412" s="3"/>
      <c r="H412" s="3"/>
      <c r="K412" s="3"/>
      <c r="L412" s="3"/>
    </row>
    <row r="413" spans="1:12">
      <c r="A413" s="1">
        <v>410</v>
      </c>
      <c r="B413" s="2">
        <f t="shared" si="23"/>
        <v>6.833333333333333</v>
      </c>
      <c r="G413" s="3"/>
      <c r="H413" s="3"/>
      <c r="K413" s="3"/>
      <c r="L413" s="3"/>
    </row>
    <row r="414" spans="1:12">
      <c r="A414" s="1">
        <v>411</v>
      </c>
      <c r="B414" s="2">
        <f t="shared" si="23"/>
        <v>6.85</v>
      </c>
      <c r="G414" s="3"/>
      <c r="H414" s="3"/>
      <c r="K414" s="3"/>
      <c r="L414" s="3"/>
    </row>
    <row r="415" spans="1:12">
      <c r="A415" s="1">
        <v>412</v>
      </c>
      <c r="B415" s="2">
        <f t="shared" si="23"/>
        <v>6.8666666666666663</v>
      </c>
      <c r="G415" s="3"/>
      <c r="H415" s="3"/>
      <c r="K415" s="3"/>
      <c r="L415" s="3"/>
    </row>
    <row r="416" spans="1:12">
      <c r="A416" s="1">
        <v>413</v>
      </c>
      <c r="B416" s="2">
        <f t="shared" si="23"/>
        <v>6.8833333333333337</v>
      </c>
      <c r="G416" s="3"/>
      <c r="H416" s="3"/>
      <c r="K416" s="3"/>
      <c r="L416" s="3"/>
    </row>
    <row r="417" spans="1:12">
      <c r="A417" s="1">
        <v>414</v>
      </c>
      <c r="B417" s="2">
        <f t="shared" si="23"/>
        <v>6.9</v>
      </c>
      <c r="G417" s="3"/>
      <c r="H417" s="3"/>
      <c r="K417" s="3"/>
      <c r="L417" s="3"/>
    </row>
    <row r="418" spans="1:12">
      <c r="A418" s="1">
        <v>415</v>
      </c>
      <c r="B418" s="2">
        <f t="shared" si="23"/>
        <v>6.916666666666667</v>
      </c>
      <c r="G418" s="3"/>
      <c r="H418" s="3"/>
      <c r="K418" s="3"/>
      <c r="L418" s="3"/>
    </row>
    <row r="419" spans="1:12">
      <c r="A419" s="1">
        <v>416</v>
      </c>
      <c r="B419" s="2">
        <f t="shared" si="23"/>
        <v>6.9333333333333336</v>
      </c>
      <c r="G419" s="3"/>
      <c r="H419" s="3"/>
      <c r="K419" s="3"/>
      <c r="L419" s="3"/>
    </row>
    <row r="420" spans="1:12">
      <c r="A420" s="1">
        <v>417</v>
      </c>
      <c r="B420" s="2">
        <f t="shared" si="23"/>
        <v>6.95</v>
      </c>
      <c r="G420" s="3"/>
      <c r="H420" s="3"/>
      <c r="K420" s="3"/>
      <c r="L420" s="3"/>
    </row>
    <row r="421" spans="1:12">
      <c r="A421" s="1">
        <v>418</v>
      </c>
      <c r="B421" s="2">
        <f t="shared" si="23"/>
        <v>6.9666666666666668</v>
      </c>
      <c r="G421" s="3"/>
      <c r="H421" s="3"/>
      <c r="K421" s="3"/>
      <c r="L421" s="3"/>
    </row>
    <row r="422" spans="1:12">
      <c r="A422" s="1">
        <v>419</v>
      </c>
      <c r="B422" s="2">
        <f t="shared" si="23"/>
        <v>6.9833333333333334</v>
      </c>
      <c r="G422" s="3"/>
      <c r="H422" s="3"/>
      <c r="K422" s="3"/>
      <c r="L422" s="3"/>
    </row>
    <row r="423" spans="1:12">
      <c r="A423" s="1">
        <v>420</v>
      </c>
      <c r="B423" s="2">
        <f t="shared" si="23"/>
        <v>7</v>
      </c>
      <c r="G423" s="3"/>
      <c r="H423" s="3"/>
      <c r="K423" s="3"/>
      <c r="L423" s="3"/>
    </row>
    <row r="424" spans="1:12">
      <c r="A424" s="1">
        <v>421</v>
      </c>
      <c r="B424" s="2">
        <f t="shared" si="23"/>
        <v>7.0166666666666666</v>
      </c>
      <c r="G424" s="3"/>
      <c r="H424" s="3"/>
      <c r="K424" s="3"/>
      <c r="L424" s="3"/>
    </row>
    <row r="425" spans="1:12">
      <c r="A425" s="1">
        <v>422</v>
      </c>
      <c r="B425" s="2">
        <f t="shared" si="23"/>
        <v>7.0333333333333332</v>
      </c>
      <c r="G425" s="3"/>
      <c r="H425" s="3"/>
      <c r="K425" s="3"/>
      <c r="L425" s="3"/>
    </row>
    <row r="426" spans="1:12">
      <c r="A426" s="1">
        <v>423</v>
      </c>
      <c r="B426" s="2">
        <f t="shared" si="23"/>
        <v>7.05</v>
      </c>
      <c r="G426" s="3"/>
      <c r="H426" s="3"/>
      <c r="K426" s="3"/>
      <c r="L426" s="3"/>
    </row>
    <row r="427" spans="1:12">
      <c r="A427" s="1">
        <v>424</v>
      </c>
      <c r="B427" s="2">
        <f t="shared" si="23"/>
        <v>7.0666666666666664</v>
      </c>
      <c r="G427" s="3"/>
      <c r="H427" s="3"/>
      <c r="K427" s="3"/>
      <c r="L427" s="3"/>
    </row>
    <row r="428" spans="1:12">
      <c r="A428" s="1">
        <v>425</v>
      </c>
      <c r="B428" s="2">
        <f t="shared" si="23"/>
        <v>7.083333333333333</v>
      </c>
      <c r="G428" s="3"/>
      <c r="H428" s="3"/>
      <c r="K428" s="3"/>
      <c r="L428" s="3"/>
    </row>
    <row r="429" spans="1:12">
      <c r="A429" s="1">
        <v>426</v>
      </c>
      <c r="B429" s="2">
        <f t="shared" si="23"/>
        <v>7.1</v>
      </c>
      <c r="G429" s="3"/>
      <c r="H429" s="3"/>
      <c r="K429" s="3"/>
      <c r="L429" s="3"/>
    </row>
    <row r="430" spans="1:12">
      <c r="A430" s="1">
        <v>427</v>
      </c>
      <c r="B430" s="2">
        <f t="shared" si="23"/>
        <v>7.1166666666666663</v>
      </c>
      <c r="G430" s="3"/>
      <c r="H430" s="3"/>
      <c r="K430" s="3"/>
      <c r="L430" s="3"/>
    </row>
    <row r="431" spans="1:12">
      <c r="A431" s="1">
        <v>428</v>
      </c>
      <c r="B431" s="2">
        <f t="shared" si="23"/>
        <v>7.1333333333333337</v>
      </c>
      <c r="G431" s="3"/>
      <c r="H431" s="3"/>
      <c r="K431" s="3"/>
      <c r="L431" s="3"/>
    </row>
    <row r="432" spans="1:12">
      <c r="A432" s="1">
        <v>429</v>
      </c>
      <c r="B432" s="2">
        <f t="shared" si="23"/>
        <v>7.15</v>
      </c>
      <c r="G432" s="3"/>
      <c r="H432" s="3"/>
      <c r="K432" s="3"/>
      <c r="L432" s="3"/>
    </row>
    <row r="433" spans="1:12">
      <c r="A433" s="1">
        <v>430</v>
      </c>
      <c r="B433" s="2">
        <f t="shared" si="23"/>
        <v>7.166666666666667</v>
      </c>
      <c r="G433" s="3"/>
      <c r="H433" s="3"/>
      <c r="K433" s="3"/>
      <c r="L433" s="3"/>
    </row>
    <row r="434" spans="1:12">
      <c r="A434" s="1">
        <v>431</v>
      </c>
      <c r="B434" s="2">
        <f t="shared" si="23"/>
        <v>7.1833333333333336</v>
      </c>
      <c r="G434" s="3"/>
      <c r="H434" s="3"/>
      <c r="K434" s="3"/>
      <c r="L434" s="3"/>
    </row>
    <row r="435" spans="1:12">
      <c r="A435" s="1">
        <v>432</v>
      </c>
      <c r="B435" s="2">
        <f t="shared" si="23"/>
        <v>7.2</v>
      </c>
      <c r="G435" s="3"/>
      <c r="H435" s="3"/>
      <c r="K435" s="3"/>
      <c r="L435" s="3"/>
    </row>
    <row r="436" spans="1:12">
      <c r="A436" s="1">
        <v>433</v>
      </c>
      <c r="B436" s="2">
        <f t="shared" si="23"/>
        <v>7.2166666666666668</v>
      </c>
      <c r="G436" s="3"/>
      <c r="H436" s="3"/>
      <c r="K436" s="3"/>
      <c r="L436" s="3"/>
    </row>
    <row r="437" spans="1:12">
      <c r="A437" s="1">
        <v>434</v>
      </c>
      <c r="B437" s="2">
        <f t="shared" si="23"/>
        <v>7.2333333333333334</v>
      </c>
      <c r="G437" s="3"/>
      <c r="H437" s="3"/>
      <c r="K437" s="3"/>
      <c r="L437" s="3"/>
    </row>
    <row r="438" spans="1:12">
      <c r="A438" s="1">
        <v>435</v>
      </c>
      <c r="B438" s="2">
        <f t="shared" si="23"/>
        <v>7.25</v>
      </c>
      <c r="G438" s="3"/>
      <c r="H438" s="3"/>
      <c r="K438" s="3"/>
      <c r="L438" s="3"/>
    </row>
    <row r="439" spans="1:12">
      <c r="A439" s="1">
        <v>436</v>
      </c>
      <c r="B439" s="2">
        <f t="shared" si="23"/>
        <v>7.2666666666666666</v>
      </c>
      <c r="G439" s="3"/>
      <c r="H439" s="3"/>
      <c r="K439" s="3"/>
      <c r="L439" s="3"/>
    </row>
    <row r="440" spans="1:12">
      <c r="A440" s="1">
        <v>437</v>
      </c>
      <c r="B440" s="2">
        <f t="shared" si="23"/>
        <v>7.2833333333333332</v>
      </c>
      <c r="G440" s="3"/>
      <c r="H440" s="3"/>
      <c r="K440" s="3"/>
      <c r="L440" s="3"/>
    </row>
    <row r="441" spans="1:12">
      <c r="A441" s="1">
        <v>438</v>
      </c>
      <c r="B441" s="2">
        <f t="shared" si="23"/>
        <v>7.3</v>
      </c>
      <c r="G441" s="3"/>
      <c r="H441" s="3"/>
      <c r="K441" s="3"/>
      <c r="L441" s="3"/>
    </row>
    <row r="442" spans="1:12">
      <c r="A442" s="1">
        <v>439</v>
      </c>
      <c r="B442" s="2">
        <f t="shared" si="23"/>
        <v>7.3166666666666664</v>
      </c>
      <c r="G442" s="3"/>
      <c r="H442" s="3"/>
      <c r="K442" s="3"/>
      <c r="L442" s="3"/>
    </row>
    <row r="443" spans="1:12">
      <c r="A443" s="1">
        <v>440</v>
      </c>
      <c r="B443" s="2">
        <f t="shared" si="23"/>
        <v>7.333333333333333</v>
      </c>
      <c r="G443" s="3"/>
      <c r="H443" s="3"/>
      <c r="K443" s="3"/>
      <c r="L443" s="3"/>
    </row>
    <row r="444" spans="1:12">
      <c r="A444" s="1">
        <v>441</v>
      </c>
      <c r="B444" s="2">
        <f t="shared" si="23"/>
        <v>7.35</v>
      </c>
      <c r="G444" s="3"/>
      <c r="H444" s="3"/>
      <c r="K444" s="3"/>
      <c r="L444" s="3"/>
    </row>
    <row r="445" spans="1:12">
      <c r="A445" s="1">
        <v>442</v>
      </c>
      <c r="B445" s="2">
        <f t="shared" si="23"/>
        <v>7.3666666666666663</v>
      </c>
      <c r="G445" s="3"/>
      <c r="H445" s="3"/>
      <c r="K445" s="3"/>
      <c r="L445" s="3"/>
    </row>
    <row r="446" spans="1:12">
      <c r="A446" s="1">
        <v>443</v>
      </c>
      <c r="B446" s="2">
        <f t="shared" si="23"/>
        <v>7.3833333333333337</v>
      </c>
      <c r="G446" s="3"/>
      <c r="H446" s="3"/>
      <c r="K446" s="3"/>
      <c r="L446" s="3"/>
    </row>
    <row r="447" spans="1:12">
      <c r="A447" s="1">
        <v>444</v>
      </c>
      <c r="B447" s="2">
        <f t="shared" si="23"/>
        <v>7.4</v>
      </c>
      <c r="G447" s="3"/>
      <c r="H447" s="3"/>
      <c r="K447" s="3"/>
      <c r="L447" s="3"/>
    </row>
    <row r="448" spans="1:12">
      <c r="A448" s="1">
        <v>445</v>
      </c>
      <c r="B448" s="2">
        <f t="shared" si="23"/>
        <v>7.416666666666667</v>
      </c>
      <c r="G448" s="3"/>
      <c r="H448" s="3"/>
      <c r="K448" s="3"/>
      <c r="L448" s="3"/>
    </row>
    <row r="449" spans="1:12">
      <c r="A449" s="1">
        <v>446</v>
      </c>
      <c r="B449" s="2">
        <f t="shared" si="23"/>
        <v>7.4333333333333336</v>
      </c>
      <c r="G449" s="3"/>
      <c r="H449" s="3"/>
      <c r="K449" s="3"/>
      <c r="L449" s="3"/>
    </row>
    <row r="450" spans="1:12">
      <c r="A450" s="1">
        <v>447</v>
      </c>
      <c r="B450" s="2">
        <f t="shared" si="23"/>
        <v>7.45</v>
      </c>
      <c r="G450" s="3"/>
      <c r="H450" s="3"/>
      <c r="K450" s="3"/>
      <c r="L450" s="3"/>
    </row>
    <row r="451" spans="1:12">
      <c r="A451" s="1">
        <v>448</v>
      </c>
      <c r="B451" s="2">
        <f t="shared" ref="B451:B514" si="24">A451/60</f>
        <v>7.4666666666666668</v>
      </c>
      <c r="G451" s="3"/>
      <c r="H451" s="3"/>
      <c r="K451" s="3"/>
      <c r="L451" s="3"/>
    </row>
    <row r="452" spans="1:12">
      <c r="A452" s="1">
        <v>449</v>
      </c>
      <c r="B452" s="2">
        <f t="shared" si="24"/>
        <v>7.4833333333333334</v>
      </c>
      <c r="G452" s="3"/>
      <c r="H452" s="3"/>
      <c r="K452" s="3"/>
      <c r="L452" s="3"/>
    </row>
    <row r="453" spans="1:12">
      <c r="A453" s="1">
        <v>450</v>
      </c>
      <c r="B453" s="2">
        <f t="shared" si="24"/>
        <v>7.5</v>
      </c>
      <c r="G453" s="3"/>
      <c r="H453" s="3"/>
      <c r="K453" s="3"/>
      <c r="L453" s="3"/>
    </row>
    <row r="454" spans="1:12">
      <c r="A454" s="1">
        <v>451</v>
      </c>
      <c r="B454" s="2">
        <f t="shared" si="24"/>
        <v>7.5166666666666666</v>
      </c>
      <c r="G454" s="3"/>
      <c r="H454" s="3"/>
      <c r="K454" s="3"/>
      <c r="L454" s="3"/>
    </row>
    <row r="455" spans="1:12">
      <c r="A455" s="1">
        <v>452</v>
      </c>
      <c r="B455" s="2">
        <f t="shared" si="24"/>
        <v>7.5333333333333332</v>
      </c>
      <c r="G455" s="3"/>
      <c r="H455" s="3"/>
      <c r="K455" s="3"/>
      <c r="L455" s="3"/>
    </row>
    <row r="456" spans="1:12">
      <c r="A456" s="1">
        <v>453</v>
      </c>
      <c r="B456" s="2">
        <f t="shared" si="24"/>
        <v>7.55</v>
      </c>
      <c r="G456" s="3"/>
      <c r="H456" s="3"/>
      <c r="K456" s="3"/>
      <c r="L456" s="3"/>
    </row>
    <row r="457" spans="1:12">
      <c r="A457" s="1">
        <v>454</v>
      </c>
      <c r="B457" s="2">
        <f t="shared" si="24"/>
        <v>7.5666666666666664</v>
      </c>
      <c r="G457" s="3"/>
      <c r="H457" s="3"/>
      <c r="K457" s="3"/>
      <c r="L457" s="3"/>
    </row>
    <row r="458" spans="1:12">
      <c r="A458" s="1">
        <v>455</v>
      </c>
      <c r="B458" s="2">
        <f t="shared" si="24"/>
        <v>7.583333333333333</v>
      </c>
      <c r="G458" s="3"/>
      <c r="H458" s="3"/>
      <c r="K458" s="3"/>
      <c r="L458" s="3"/>
    </row>
    <row r="459" spans="1:12">
      <c r="A459" s="1">
        <v>456</v>
      </c>
      <c r="B459" s="2">
        <f t="shared" si="24"/>
        <v>7.6</v>
      </c>
      <c r="G459" s="3"/>
      <c r="H459" s="3"/>
      <c r="K459" s="3"/>
      <c r="L459" s="3"/>
    </row>
    <row r="460" spans="1:12">
      <c r="A460" s="1">
        <v>457</v>
      </c>
      <c r="B460" s="2">
        <f t="shared" si="24"/>
        <v>7.6166666666666663</v>
      </c>
      <c r="G460" s="3"/>
      <c r="H460" s="3"/>
      <c r="K460" s="3"/>
      <c r="L460" s="3"/>
    </row>
    <row r="461" spans="1:12">
      <c r="A461" s="1">
        <v>458</v>
      </c>
      <c r="B461" s="2">
        <f t="shared" si="24"/>
        <v>7.6333333333333337</v>
      </c>
      <c r="G461" s="3"/>
      <c r="H461" s="3"/>
      <c r="K461" s="3"/>
      <c r="L461" s="3"/>
    </row>
    <row r="462" spans="1:12">
      <c r="A462" s="1">
        <v>459</v>
      </c>
      <c r="B462" s="2">
        <f t="shared" si="24"/>
        <v>7.65</v>
      </c>
      <c r="G462" s="3"/>
      <c r="H462" s="3"/>
      <c r="K462" s="3"/>
      <c r="L462" s="3"/>
    </row>
    <row r="463" spans="1:12">
      <c r="A463" s="1">
        <v>460</v>
      </c>
      <c r="B463" s="2">
        <f t="shared" si="24"/>
        <v>7.666666666666667</v>
      </c>
      <c r="G463" s="3"/>
      <c r="H463" s="3"/>
      <c r="K463" s="3"/>
      <c r="L463" s="3"/>
    </row>
    <row r="464" spans="1:12">
      <c r="A464" s="1">
        <v>461</v>
      </c>
      <c r="B464" s="2">
        <f t="shared" si="24"/>
        <v>7.6833333333333336</v>
      </c>
      <c r="G464" s="3"/>
      <c r="H464" s="3"/>
      <c r="K464" s="3"/>
      <c r="L464" s="3"/>
    </row>
    <row r="465" spans="1:12">
      <c r="A465" s="1">
        <v>462</v>
      </c>
      <c r="B465" s="2">
        <f t="shared" si="24"/>
        <v>7.7</v>
      </c>
      <c r="G465" s="3"/>
      <c r="H465" s="3"/>
      <c r="K465" s="3"/>
      <c r="L465" s="3"/>
    </row>
    <row r="466" spans="1:12">
      <c r="A466" s="1">
        <v>463</v>
      </c>
      <c r="B466" s="2">
        <f t="shared" si="24"/>
        <v>7.7166666666666668</v>
      </c>
      <c r="G466" s="3"/>
      <c r="H466" s="3"/>
      <c r="K466" s="3"/>
      <c r="L466" s="3"/>
    </row>
    <row r="467" spans="1:12">
      <c r="A467" s="1">
        <v>464</v>
      </c>
      <c r="B467" s="2">
        <f t="shared" si="24"/>
        <v>7.7333333333333334</v>
      </c>
      <c r="G467" s="3"/>
      <c r="H467" s="3"/>
      <c r="K467" s="3"/>
      <c r="L467" s="3"/>
    </row>
    <row r="468" spans="1:12">
      <c r="A468" s="1">
        <v>465</v>
      </c>
      <c r="B468" s="2">
        <f t="shared" si="24"/>
        <v>7.75</v>
      </c>
      <c r="G468" s="3"/>
      <c r="H468" s="3"/>
      <c r="K468" s="3"/>
      <c r="L468" s="3"/>
    </row>
    <row r="469" spans="1:12">
      <c r="A469" s="1">
        <v>466</v>
      </c>
      <c r="B469" s="2">
        <f t="shared" si="24"/>
        <v>7.7666666666666666</v>
      </c>
      <c r="G469" s="3"/>
      <c r="H469" s="3"/>
      <c r="K469" s="3"/>
      <c r="L469" s="3"/>
    </row>
    <row r="470" spans="1:12">
      <c r="A470" s="1">
        <v>467</v>
      </c>
      <c r="B470" s="2">
        <f t="shared" si="24"/>
        <v>7.7833333333333332</v>
      </c>
      <c r="G470" s="3"/>
      <c r="H470" s="3"/>
      <c r="K470" s="3"/>
      <c r="L470" s="3"/>
    </row>
    <row r="471" spans="1:12">
      <c r="A471" s="1">
        <v>468</v>
      </c>
      <c r="B471" s="2">
        <f t="shared" si="24"/>
        <v>7.8</v>
      </c>
      <c r="G471" s="3"/>
      <c r="H471" s="3"/>
      <c r="K471" s="3"/>
      <c r="L471" s="3"/>
    </row>
    <row r="472" spans="1:12">
      <c r="A472" s="1">
        <v>469</v>
      </c>
      <c r="B472" s="2">
        <f t="shared" si="24"/>
        <v>7.8166666666666664</v>
      </c>
      <c r="G472" s="3"/>
      <c r="H472" s="3"/>
      <c r="K472" s="3"/>
      <c r="L472" s="3"/>
    </row>
    <row r="473" spans="1:12">
      <c r="A473" s="1">
        <v>470</v>
      </c>
      <c r="B473" s="2">
        <f t="shared" si="24"/>
        <v>7.833333333333333</v>
      </c>
      <c r="G473" s="3"/>
      <c r="H473" s="3"/>
      <c r="K473" s="3"/>
      <c r="L473" s="3"/>
    </row>
    <row r="474" spans="1:12">
      <c r="A474" s="1">
        <v>471</v>
      </c>
      <c r="B474" s="2">
        <f t="shared" si="24"/>
        <v>7.85</v>
      </c>
      <c r="G474" s="3"/>
      <c r="H474" s="3"/>
      <c r="K474" s="3"/>
      <c r="L474" s="3"/>
    </row>
    <row r="475" spans="1:12">
      <c r="A475" s="1">
        <v>472</v>
      </c>
      <c r="B475" s="2">
        <f t="shared" si="24"/>
        <v>7.8666666666666663</v>
      </c>
      <c r="G475" s="3"/>
      <c r="H475" s="3"/>
      <c r="K475" s="3"/>
      <c r="L475" s="3"/>
    </row>
    <row r="476" spans="1:12">
      <c r="A476" s="1">
        <v>473</v>
      </c>
      <c r="B476" s="2">
        <f t="shared" si="24"/>
        <v>7.8833333333333337</v>
      </c>
      <c r="G476" s="3"/>
      <c r="H476" s="3"/>
      <c r="K476" s="3"/>
      <c r="L476" s="3"/>
    </row>
    <row r="477" spans="1:12">
      <c r="A477" s="1">
        <v>474</v>
      </c>
      <c r="B477" s="2">
        <f t="shared" si="24"/>
        <v>7.9</v>
      </c>
      <c r="G477" s="3"/>
      <c r="H477" s="3"/>
      <c r="K477" s="3"/>
      <c r="L477" s="3"/>
    </row>
    <row r="478" spans="1:12">
      <c r="A478" s="1">
        <v>475</v>
      </c>
      <c r="B478" s="2">
        <f t="shared" si="24"/>
        <v>7.916666666666667</v>
      </c>
      <c r="G478" s="3"/>
      <c r="H478" s="3"/>
      <c r="K478" s="3"/>
      <c r="L478" s="3"/>
    </row>
    <row r="479" spans="1:12">
      <c r="A479" s="1">
        <v>476</v>
      </c>
      <c r="B479" s="2">
        <f t="shared" si="24"/>
        <v>7.9333333333333336</v>
      </c>
      <c r="G479" s="3"/>
      <c r="H479" s="3"/>
      <c r="K479" s="3"/>
      <c r="L479" s="3"/>
    </row>
    <row r="480" spans="1:12">
      <c r="A480" s="1">
        <v>477</v>
      </c>
      <c r="B480" s="2">
        <f t="shared" si="24"/>
        <v>7.95</v>
      </c>
      <c r="G480" s="3"/>
      <c r="H480" s="3"/>
      <c r="K480" s="3"/>
      <c r="L480" s="3"/>
    </row>
    <row r="481" spans="1:12">
      <c r="A481" s="1">
        <v>478</v>
      </c>
      <c r="B481" s="2">
        <f t="shared" si="24"/>
        <v>7.9666666666666668</v>
      </c>
      <c r="G481" s="3"/>
      <c r="H481" s="3"/>
      <c r="K481" s="3"/>
      <c r="L481" s="3"/>
    </row>
    <row r="482" spans="1:12">
      <c r="A482" s="1">
        <v>479</v>
      </c>
      <c r="B482" s="2">
        <f t="shared" si="24"/>
        <v>7.9833333333333334</v>
      </c>
      <c r="G482" s="3"/>
      <c r="H482" s="3"/>
      <c r="K482" s="3"/>
      <c r="L482" s="3"/>
    </row>
    <row r="483" spans="1:12">
      <c r="A483" s="1">
        <v>480</v>
      </c>
      <c r="B483" s="2">
        <f t="shared" si="24"/>
        <v>8</v>
      </c>
      <c r="G483" s="3"/>
      <c r="H483" s="3"/>
      <c r="K483" s="3"/>
      <c r="L483" s="3"/>
    </row>
    <row r="484" spans="1:12">
      <c r="A484" s="1">
        <v>481</v>
      </c>
      <c r="B484" s="2">
        <f t="shared" si="24"/>
        <v>8.0166666666666675</v>
      </c>
      <c r="G484" s="3"/>
      <c r="H484" s="3"/>
      <c r="K484" s="3"/>
      <c r="L484" s="3"/>
    </row>
    <row r="485" spans="1:12">
      <c r="A485" s="1">
        <v>482</v>
      </c>
      <c r="B485" s="2">
        <f t="shared" si="24"/>
        <v>8.0333333333333332</v>
      </c>
      <c r="G485" s="3"/>
      <c r="H485" s="3"/>
      <c r="K485" s="3"/>
      <c r="L485" s="3"/>
    </row>
    <row r="486" spans="1:12">
      <c r="A486" s="1">
        <v>483</v>
      </c>
      <c r="B486" s="2">
        <f t="shared" si="24"/>
        <v>8.0500000000000007</v>
      </c>
      <c r="G486" s="3"/>
      <c r="H486" s="3"/>
      <c r="K486" s="3"/>
      <c r="L486" s="3"/>
    </row>
    <row r="487" spans="1:12">
      <c r="A487" s="1">
        <v>484</v>
      </c>
      <c r="B487" s="2">
        <f t="shared" si="24"/>
        <v>8.0666666666666664</v>
      </c>
      <c r="G487" s="3"/>
      <c r="H487" s="3"/>
      <c r="K487" s="3"/>
      <c r="L487" s="3"/>
    </row>
    <row r="488" spans="1:12">
      <c r="A488" s="1">
        <v>485</v>
      </c>
      <c r="B488" s="2">
        <f t="shared" si="24"/>
        <v>8.0833333333333339</v>
      </c>
      <c r="G488" s="3"/>
      <c r="H488" s="3"/>
      <c r="K488" s="3"/>
      <c r="L488" s="3"/>
    </row>
    <row r="489" spans="1:12">
      <c r="A489" s="1">
        <v>486</v>
      </c>
      <c r="B489" s="2">
        <f t="shared" si="24"/>
        <v>8.1</v>
      </c>
      <c r="G489" s="3"/>
      <c r="H489" s="3"/>
      <c r="K489" s="3"/>
      <c r="L489" s="3"/>
    </row>
    <row r="490" spans="1:12">
      <c r="A490" s="1">
        <v>487</v>
      </c>
      <c r="B490" s="2">
        <f t="shared" si="24"/>
        <v>8.1166666666666671</v>
      </c>
      <c r="G490" s="3"/>
      <c r="H490" s="3"/>
      <c r="K490" s="3"/>
      <c r="L490" s="3"/>
    </row>
    <row r="491" spans="1:12">
      <c r="A491" s="1">
        <v>488</v>
      </c>
      <c r="B491" s="2">
        <f t="shared" si="24"/>
        <v>8.1333333333333329</v>
      </c>
      <c r="G491" s="3"/>
      <c r="H491" s="3"/>
      <c r="K491" s="3"/>
      <c r="L491" s="3"/>
    </row>
    <row r="492" spans="1:12">
      <c r="A492" s="1">
        <v>489</v>
      </c>
      <c r="B492" s="2">
        <f t="shared" si="24"/>
        <v>8.15</v>
      </c>
      <c r="G492" s="3"/>
      <c r="H492" s="3"/>
      <c r="K492" s="3"/>
      <c r="L492" s="3"/>
    </row>
    <row r="493" spans="1:12">
      <c r="A493" s="1">
        <v>490</v>
      </c>
      <c r="B493" s="2">
        <f t="shared" si="24"/>
        <v>8.1666666666666661</v>
      </c>
      <c r="G493" s="3"/>
      <c r="H493" s="3"/>
      <c r="K493" s="3"/>
      <c r="L493" s="3"/>
    </row>
    <row r="494" spans="1:12">
      <c r="A494" s="1">
        <v>491</v>
      </c>
      <c r="B494" s="2">
        <f t="shared" si="24"/>
        <v>8.1833333333333336</v>
      </c>
      <c r="G494" s="3"/>
      <c r="H494" s="3"/>
      <c r="K494" s="3"/>
      <c r="L494" s="3"/>
    </row>
    <row r="495" spans="1:12">
      <c r="A495" s="1">
        <v>492</v>
      </c>
      <c r="B495" s="2">
        <f t="shared" si="24"/>
        <v>8.1999999999999993</v>
      </c>
      <c r="G495" s="3"/>
      <c r="H495" s="3"/>
      <c r="K495" s="3"/>
      <c r="L495" s="3"/>
    </row>
    <row r="496" spans="1:12">
      <c r="A496" s="1">
        <v>493</v>
      </c>
      <c r="B496" s="2">
        <f t="shared" si="24"/>
        <v>8.2166666666666668</v>
      </c>
      <c r="G496" s="3"/>
      <c r="H496" s="3"/>
      <c r="K496" s="3"/>
      <c r="L496" s="3"/>
    </row>
    <row r="497" spans="1:12">
      <c r="A497" s="1">
        <v>494</v>
      </c>
      <c r="B497" s="2">
        <f t="shared" si="24"/>
        <v>8.2333333333333325</v>
      </c>
      <c r="G497" s="3"/>
      <c r="H497" s="3"/>
      <c r="K497" s="3"/>
      <c r="L497" s="3"/>
    </row>
    <row r="498" spans="1:12">
      <c r="A498" s="1">
        <v>495</v>
      </c>
      <c r="B498" s="2">
        <f t="shared" si="24"/>
        <v>8.25</v>
      </c>
      <c r="G498" s="3"/>
      <c r="H498" s="3"/>
      <c r="K498" s="3"/>
      <c r="L498" s="3"/>
    </row>
    <row r="499" spans="1:12">
      <c r="A499" s="1">
        <v>496</v>
      </c>
      <c r="B499" s="2">
        <f t="shared" si="24"/>
        <v>8.2666666666666675</v>
      </c>
      <c r="G499" s="3"/>
      <c r="H499" s="3"/>
      <c r="K499" s="3"/>
      <c r="L499" s="3"/>
    </row>
    <row r="500" spans="1:12">
      <c r="A500" s="1">
        <v>497</v>
      </c>
      <c r="B500" s="2">
        <f t="shared" si="24"/>
        <v>8.2833333333333332</v>
      </c>
      <c r="G500" s="3"/>
      <c r="H500" s="3"/>
      <c r="K500" s="3"/>
      <c r="L500" s="3"/>
    </row>
    <row r="501" spans="1:12">
      <c r="A501" s="1">
        <v>498</v>
      </c>
      <c r="B501" s="2">
        <f t="shared" si="24"/>
        <v>8.3000000000000007</v>
      </c>
      <c r="G501" s="3"/>
      <c r="H501" s="3"/>
      <c r="K501" s="3"/>
      <c r="L501" s="3"/>
    </row>
    <row r="502" spans="1:12">
      <c r="A502" s="1">
        <v>499</v>
      </c>
      <c r="B502" s="2">
        <f t="shared" si="24"/>
        <v>8.3166666666666664</v>
      </c>
      <c r="G502" s="3"/>
      <c r="H502" s="3"/>
      <c r="K502" s="3"/>
      <c r="L502" s="3"/>
    </row>
    <row r="503" spans="1:12">
      <c r="A503" s="1">
        <v>500</v>
      </c>
      <c r="B503" s="2">
        <f t="shared" si="24"/>
        <v>8.3333333333333339</v>
      </c>
      <c r="G503" s="3"/>
      <c r="H503" s="3"/>
      <c r="K503" s="3"/>
      <c r="L503" s="3"/>
    </row>
    <row r="504" spans="1:12">
      <c r="A504" s="1">
        <v>501</v>
      </c>
      <c r="B504" s="2">
        <f t="shared" si="24"/>
        <v>8.35</v>
      </c>
      <c r="G504" s="3"/>
      <c r="H504" s="3"/>
      <c r="K504" s="3"/>
      <c r="L504" s="3"/>
    </row>
    <row r="505" spans="1:12">
      <c r="A505" s="1">
        <v>502</v>
      </c>
      <c r="B505" s="2">
        <f t="shared" si="24"/>
        <v>8.3666666666666671</v>
      </c>
      <c r="G505" s="3"/>
      <c r="H505" s="3"/>
      <c r="K505" s="3"/>
      <c r="L505" s="3"/>
    </row>
    <row r="506" spans="1:12">
      <c r="A506" s="1">
        <v>503</v>
      </c>
      <c r="B506" s="2">
        <f t="shared" si="24"/>
        <v>8.3833333333333329</v>
      </c>
      <c r="G506" s="3"/>
      <c r="H506" s="3"/>
      <c r="K506" s="3"/>
      <c r="L506" s="3"/>
    </row>
    <row r="507" spans="1:12">
      <c r="A507" s="1">
        <v>504</v>
      </c>
      <c r="B507" s="2">
        <f t="shared" si="24"/>
        <v>8.4</v>
      </c>
      <c r="G507" s="3"/>
      <c r="H507" s="3"/>
      <c r="K507" s="3"/>
      <c r="L507" s="3"/>
    </row>
    <row r="508" spans="1:12">
      <c r="A508" s="1">
        <v>505</v>
      </c>
      <c r="B508" s="2">
        <f t="shared" si="24"/>
        <v>8.4166666666666661</v>
      </c>
      <c r="G508" s="3"/>
      <c r="H508" s="3"/>
      <c r="K508" s="3"/>
      <c r="L508" s="3"/>
    </row>
    <row r="509" spans="1:12">
      <c r="A509" s="1">
        <v>506</v>
      </c>
      <c r="B509" s="2">
        <f t="shared" si="24"/>
        <v>8.4333333333333336</v>
      </c>
      <c r="G509" s="3"/>
      <c r="H509" s="3"/>
      <c r="K509" s="3"/>
      <c r="L509" s="3"/>
    </row>
    <row r="510" spans="1:12">
      <c r="A510" s="1">
        <v>507</v>
      </c>
      <c r="B510" s="2">
        <f t="shared" si="24"/>
        <v>8.4499999999999993</v>
      </c>
      <c r="G510" s="3"/>
      <c r="H510" s="3"/>
      <c r="K510" s="3"/>
      <c r="L510" s="3"/>
    </row>
    <row r="511" spans="1:12">
      <c r="A511" s="1">
        <v>508</v>
      </c>
      <c r="B511" s="2">
        <f t="shared" si="24"/>
        <v>8.4666666666666668</v>
      </c>
      <c r="G511" s="3"/>
      <c r="H511" s="3"/>
      <c r="K511" s="3"/>
      <c r="L511" s="3"/>
    </row>
    <row r="512" spans="1:12">
      <c r="A512" s="1">
        <v>509</v>
      </c>
      <c r="B512" s="2">
        <f t="shared" si="24"/>
        <v>8.4833333333333325</v>
      </c>
      <c r="G512" s="3"/>
      <c r="H512" s="3"/>
      <c r="K512" s="3"/>
      <c r="L512" s="3"/>
    </row>
    <row r="513" spans="1:12">
      <c r="A513" s="1">
        <v>510</v>
      </c>
      <c r="B513" s="2">
        <f t="shared" si="24"/>
        <v>8.5</v>
      </c>
      <c r="G513" s="3"/>
      <c r="H513" s="3"/>
      <c r="K513" s="3"/>
      <c r="L513" s="3"/>
    </row>
    <row r="514" spans="1:12">
      <c r="A514" s="1">
        <v>511</v>
      </c>
      <c r="B514" s="2">
        <f t="shared" si="24"/>
        <v>8.5166666666666675</v>
      </c>
      <c r="G514" s="3"/>
      <c r="H514" s="3"/>
      <c r="K514" s="3"/>
      <c r="L514" s="3"/>
    </row>
    <row r="515" spans="1:12">
      <c r="A515" s="1">
        <v>512</v>
      </c>
      <c r="B515" s="2">
        <f t="shared" ref="B515:B578" si="25">A515/60</f>
        <v>8.5333333333333332</v>
      </c>
      <c r="G515" s="3"/>
      <c r="H515" s="3"/>
      <c r="K515" s="3"/>
      <c r="L515" s="3"/>
    </row>
    <row r="516" spans="1:12">
      <c r="A516" s="1">
        <v>513</v>
      </c>
      <c r="B516" s="2">
        <f t="shared" si="25"/>
        <v>8.5500000000000007</v>
      </c>
      <c r="G516" s="3"/>
      <c r="H516" s="3"/>
      <c r="K516" s="3"/>
      <c r="L516" s="3"/>
    </row>
    <row r="517" spans="1:12">
      <c r="A517" s="1">
        <v>514</v>
      </c>
      <c r="B517" s="2">
        <f t="shared" si="25"/>
        <v>8.5666666666666664</v>
      </c>
      <c r="G517" s="3"/>
      <c r="H517" s="3"/>
      <c r="K517" s="3"/>
      <c r="L517" s="3"/>
    </row>
    <row r="518" spans="1:12">
      <c r="A518" s="1">
        <v>515</v>
      </c>
      <c r="B518" s="2">
        <f t="shared" si="25"/>
        <v>8.5833333333333339</v>
      </c>
      <c r="G518" s="3"/>
      <c r="H518" s="3"/>
      <c r="K518" s="3"/>
      <c r="L518" s="3"/>
    </row>
    <row r="519" spans="1:12">
      <c r="A519" s="1">
        <v>516</v>
      </c>
      <c r="B519" s="2">
        <f t="shared" si="25"/>
        <v>8.6</v>
      </c>
      <c r="G519" s="3"/>
      <c r="H519" s="3"/>
      <c r="K519" s="3"/>
      <c r="L519" s="3"/>
    </row>
    <row r="520" spans="1:12">
      <c r="A520" s="1">
        <v>517</v>
      </c>
      <c r="B520" s="2">
        <f t="shared" si="25"/>
        <v>8.6166666666666671</v>
      </c>
      <c r="G520" s="3"/>
      <c r="H520" s="3"/>
      <c r="K520" s="3"/>
      <c r="L520" s="3"/>
    </row>
    <row r="521" spans="1:12">
      <c r="A521" s="1">
        <v>518</v>
      </c>
      <c r="B521" s="2">
        <f t="shared" si="25"/>
        <v>8.6333333333333329</v>
      </c>
      <c r="G521" s="3"/>
      <c r="H521" s="3"/>
      <c r="K521" s="3"/>
      <c r="L521" s="3"/>
    </row>
    <row r="522" spans="1:12">
      <c r="A522" s="1">
        <v>519</v>
      </c>
      <c r="B522" s="2">
        <f t="shared" si="25"/>
        <v>8.65</v>
      </c>
      <c r="G522" s="3"/>
      <c r="H522" s="3"/>
      <c r="K522" s="3"/>
      <c r="L522" s="3"/>
    </row>
    <row r="523" spans="1:12">
      <c r="A523" s="1">
        <v>520</v>
      </c>
      <c r="B523" s="2">
        <f t="shared" si="25"/>
        <v>8.6666666666666661</v>
      </c>
      <c r="G523" s="3"/>
      <c r="H523" s="3"/>
      <c r="K523" s="3"/>
      <c r="L523" s="3"/>
    </row>
    <row r="524" spans="1:12">
      <c r="A524" s="1">
        <v>521</v>
      </c>
      <c r="B524" s="2">
        <f t="shared" si="25"/>
        <v>8.6833333333333336</v>
      </c>
      <c r="G524" s="3"/>
      <c r="H524" s="3"/>
      <c r="K524" s="3"/>
      <c r="L524" s="3"/>
    </row>
    <row r="525" spans="1:12">
      <c r="A525" s="1">
        <v>522</v>
      </c>
      <c r="B525" s="2">
        <f t="shared" si="25"/>
        <v>8.6999999999999993</v>
      </c>
      <c r="G525" s="3"/>
      <c r="H525" s="3"/>
      <c r="K525" s="3"/>
      <c r="L525" s="3"/>
    </row>
    <row r="526" spans="1:12">
      <c r="A526" s="1">
        <v>523</v>
      </c>
      <c r="B526" s="2">
        <f t="shared" si="25"/>
        <v>8.7166666666666668</v>
      </c>
      <c r="G526" s="3"/>
      <c r="H526" s="3"/>
      <c r="K526" s="3"/>
      <c r="L526" s="3"/>
    </row>
    <row r="527" spans="1:12">
      <c r="A527" s="1">
        <v>524</v>
      </c>
      <c r="B527" s="2">
        <f t="shared" si="25"/>
        <v>8.7333333333333325</v>
      </c>
      <c r="G527" s="3"/>
      <c r="H527" s="3"/>
      <c r="K527" s="3"/>
      <c r="L527" s="3"/>
    </row>
    <row r="528" spans="1:12">
      <c r="A528" s="1">
        <v>525</v>
      </c>
      <c r="B528" s="2">
        <f t="shared" si="25"/>
        <v>8.75</v>
      </c>
      <c r="G528" s="3"/>
      <c r="H528" s="3"/>
      <c r="K528" s="3"/>
      <c r="L528" s="3"/>
    </row>
    <row r="529" spans="1:12">
      <c r="A529" s="1">
        <v>526</v>
      </c>
      <c r="B529" s="2">
        <f t="shared" si="25"/>
        <v>8.7666666666666675</v>
      </c>
      <c r="G529" s="3"/>
      <c r="H529" s="3"/>
      <c r="K529" s="3"/>
      <c r="L529" s="3"/>
    </row>
    <row r="530" spans="1:12">
      <c r="A530" s="1">
        <v>527</v>
      </c>
      <c r="B530" s="2">
        <f t="shared" si="25"/>
        <v>8.7833333333333332</v>
      </c>
      <c r="G530" s="3"/>
      <c r="H530" s="3"/>
      <c r="K530" s="3"/>
      <c r="L530" s="3"/>
    </row>
    <row r="531" spans="1:12">
      <c r="A531" s="1">
        <v>528</v>
      </c>
      <c r="B531" s="2">
        <f t="shared" si="25"/>
        <v>8.8000000000000007</v>
      </c>
      <c r="G531" s="3"/>
      <c r="H531" s="3"/>
      <c r="K531" s="3"/>
      <c r="L531" s="3"/>
    </row>
    <row r="532" spans="1:12">
      <c r="A532" s="1">
        <v>529</v>
      </c>
      <c r="B532" s="2">
        <f t="shared" si="25"/>
        <v>8.8166666666666664</v>
      </c>
      <c r="G532" s="3"/>
      <c r="H532" s="3"/>
      <c r="K532" s="3"/>
      <c r="L532" s="3"/>
    </row>
    <row r="533" spans="1:12">
      <c r="A533" s="1">
        <v>530</v>
      </c>
      <c r="B533" s="2">
        <f t="shared" si="25"/>
        <v>8.8333333333333339</v>
      </c>
      <c r="G533" s="3"/>
      <c r="H533" s="3"/>
      <c r="K533" s="3"/>
      <c r="L533" s="3"/>
    </row>
    <row r="534" spans="1:12">
      <c r="A534" s="1">
        <v>531</v>
      </c>
      <c r="B534" s="2">
        <f t="shared" si="25"/>
        <v>8.85</v>
      </c>
      <c r="G534" s="3"/>
      <c r="H534" s="3"/>
      <c r="K534" s="3"/>
      <c r="L534" s="3"/>
    </row>
    <row r="535" spans="1:12">
      <c r="A535" s="1">
        <v>532</v>
      </c>
      <c r="B535" s="2">
        <f t="shared" si="25"/>
        <v>8.8666666666666671</v>
      </c>
      <c r="G535" s="3"/>
      <c r="H535" s="3"/>
      <c r="K535" s="3"/>
      <c r="L535" s="3"/>
    </row>
    <row r="536" spans="1:12">
      <c r="A536" s="1">
        <v>533</v>
      </c>
      <c r="B536" s="2">
        <f t="shared" si="25"/>
        <v>8.8833333333333329</v>
      </c>
      <c r="G536" s="3"/>
      <c r="H536" s="3"/>
      <c r="K536" s="3"/>
      <c r="L536" s="3"/>
    </row>
    <row r="537" spans="1:12">
      <c r="A537" s="1">
        <v>534</v>
      </c>
      <c r="B537" s="2">
        <f t="shared" si="25"/>
        <v>8.9</v>
      </c>
      <c r="G537" s="3"/>
      <c r="H537" s="3"/>
      <c r="K537" s="3"/>
      <c r="L537" s="3"/>
    </row>
    <row r="538" spans="1:12">
      <c r="A538" s="1">
        <v>535</v>
      </c>
      <c r="B538" s="2">
        <f t="shared" si="25"/>
        <v>8.9166666666666661</v>
      </c>
      <c r="G538" s="3"/>
      <c r="H538" s="3"/>
      <c r="K538" s="3"/>
      <c r="L538" s="3"/>
    </row>
    <row r="539" spans="1:12">
      <c r="A539" s="1">
        <v>536</v>
      </c>
      <c r="B539" s="2">
        <f t="shared" si="25"/>
        <v>8.9333333333333336</v>
      </c>
      <c r="G539" s="3"/>
      <c r="H539" s="3"/>
      <c r="K539" s="3"/>
      <c r="L539" s="3"/>
    </row>
    <row r="540" spans="1:12">
      <c r="A540" s="1">
        <v>537</v>
      </c>
      <c r="B540" s="2">
        <f t="shared" si="25"/>
        <v>8.9499999999999993</v>
      </c>
      <c r="G540" s="3"/>
      <c r="H540" s="3"/>
      <c r="K540" s="3"/>
      <c r="L540" s="3"/>
    </row>
    <row r="541" spans="1:12">
      <c r="A541" s="1">
        <v>538</v>
      </c>
      <c r="B541" s="2">
        <f t="shared" si="25"/>
        <v>8.9666666666666668</v>
      </c>
      <c r="G541" s="3"/>
      <c r="H541" s="3"/>
      <c r="K541" s="3"/>
      <c r="L541" s="3"/>
    </row>
    <row r="542" spans="1:12">
      <c r="A542" s="1">
        <v>539</v>
      </c>
      <c r="B542" s="2">
        <f t="shared" si="25"/>
        <v>8.9833333333333325</v>
      </c>
      <c r="G542" s="3"/>
      <c r="H542" s="3"/>
      <c r="K542" s="3"/>
      <c r="L542" s="3"/>
    </row>
    <row r="543" spans="1:12">
      <c r="A543" s="1">
        <v>540</v>
      </c>
      <c r="B543" s="2">
        <f t="shared" si="25"/>
        <v>9</v>
      </c>
      <c r="G543" s="3"/>
      <c r="H543" s="3"/>
      <c r="K543" s="3"/>
      <c r="L543" s="3"/>
    </row>
    <row r="544" spans="1:12">
      <c r="A544" s="1">
        <v>541</v>
      </c>
      <c r="B544" s="2">
        <f t="shared" si="25"/>
        <v>9.0166666666666675</v>
      </c>
      <c r="G544" s="3"/>
      <c r="H544" s="3"/>
      <c r="K544" s="3"/>
      <c r="L544" s="3"/>
    </row>
    <row r="545" spans="1:12">
      <c r="A545" s="1">
        <v>542</v>
      </c>
      <c r="B545" s="2">
        <f t="shared" si="25"/>
        <v>9.0333333333333332</v>
      </c>
      <c r="G545" s="3"/>
      <c r="H545" s="3"/>
      <c r="K545" s="3"/>
      <c r="L545" s="3"/>
    </row>
    <row r="546" spans="1:12">
      <c r="A546" s="1">
        <v>543</v>
      </c>
      <c r="B546" s="2">
        <f t="shared" si="25"/>
        <v>9.0500000000000007</v>
      </c>
      <c r="G546" s="3"/>
      <c r="H546" s="3"/>
      <c r="K546" s="3"/>
      <c r="L546" s="3"/>
    </row>
    <row r="547" spans="1:12">
      <c r="A547" s="1">
        <v>544</v>
      </c>
      <c r="B547" s="2">
        <f t="shared" si="25"/>
        <v>9.0666666666666664</v>
      </c>
      <c r="G547" s="3"/>
      <c r="H547" s="3"/>
      <c r="K547" s="3"/>
      <c r="L547" s="3"/>
    </row>
    <row r="548" spans="1:12">
      <c r="A548" s="1">
        <v>545</v>
      </c>
      <c r="B548" s="2">
        <f t="shared" si="25"/>
        <v>9.0833333333333339</v>
      </c>
      <c r="G548" s="3"/>
      <c r="H548" s="3"/>
      <c r="K548" s="3"/>
      <c r="L548" s="3"/>
    </row>
    <row r="549" spans="1:12">
      <c r="A549" s="1">
        <v>546</v>
      </c>
      <c r="B549" s="2">
        <f t="shared" si="25"/>
        <v>9.1</v>
      </c>
      <c r="G549" s="3"/>
      <c r="H549" s="3"/>
      <c r="K549" s="3"/>
      <c r="L549" s="3"/>
    </row>
    <row r="550" spans="1:12">
      <c r="A550" s="1">
        <v>547</v>
      </c>
      <c r="B550" s="2">
        <f t="shared" si="25"/>
        <v>9.1166666666666671</v>
      </c>
      <c r="G550" s="3"/>
      <c r="H550" s="3"/>
      <c r="K550" s="3"/>
      <c r="L550" s="3"/>
    </row>
    <row r="551" spans="1:12">
      <c r="A551" s="1">
        <v>548</v>
      </c>
      <c r="B551" s="2">
        <f t="shared" si="25"/>
        <v>9.1333333333333329</v>
      </c>
      <c r="G551" s="3"/>
      <c r="H551" s="3"/>
      <c r="K551" s="3"/>
      <c r="L551" s="3"/>
    </row>
    <row r="552" spans="1:12">
      <c r="A552" s="1">
        <v>549</v>
      </c>
      <c r="B552" s="2">
        <f t="shared" si="25"/>
        <v>9.15</v>
      </c>
      <c r="G552" s="3"/>
      <c r="H552" s="3"/>
      <c r="K552" s="3"/>
      <c r="L552" s="3"/>
    </row>
    <row r="553" spans="1:12">
      <c r="A553" s="1">
        <v>550</v>
      </c>
      <c r="B553" s="2">
        <f t="shared" si="25"/>
        <v>9.1666666666666661</v>
      </c>
      <c r="G553" s="3"/>
      <c r="H553" s="3"/>
      <c r="K553" s="3"/>
      <c r="L553" s="3"/>
    </row>
    <row r="554" spans="1:12">
      <c r="A554" s="1">
        <v>551</v>
      </c>
      <c r="B554" s="2">
        <f t="shared" si="25"/>
        <v>9.1833333333333336</v>
      </c>
      <c r="G554" s="3"/>
      <c r="H554" s="3"/>
      <c r="K554" s="3"/>
      <c r="L554" s="3"/>
    </row>
    <row r="555" spans="1:12">
      <c r="A555" s="1">
        <v>552</v>
      </c>
      <c r="B555" s="2">
        <f t="shared" si="25"/>
        <v>9.1999999999999993</v>
      </c>
      <c r="G555" s="3"/>
      <c r="H555" s="3"/>
      <c r="K555" s="3"/>
      <c r="L555" s="3"/>
    </row>
    <row r="556" spans="1:12">
      <c r="A556" s="1">
        <v>553</v>
      </c>
      <c r="B556" s="2">
        <f t="shared" si="25"/>
        <v>9.2166666666666668</v>
      </c>
      <c r="G556" s="3"/>
      <c r="H556" s="3"/>
      <c r="K556" s="3"/>
      <c r="L556" s="3"/>
    </row>
    <row r="557" spans="1:12">
      <c r="A557" s="1">
        <v>554</v>
      </c>
      <c r="B557" s="2">
        <f t="shared" si="25"/>
        <v>9.2333333333333325</v>
      </c>
      <c r="G557" s="3"/>
      <c r="H557" s="3"/>
      <c r="K557" s="3"/>
      <c r="L557" s="3"/>
    </row>
    <row r="558" spans="1:12">
      <c r="A558" s="1">
        <v>555</v>
      </c>
      <c r="B558" s="2">
        <f t="shared" si="25"/>
        <v>9.25</v>
      </c>
      <c r="G558" s="3"/>
      <c r="H558" s="3"/>
      <c r="K558" s="3"/>
      <c r="L558" s="3"/>
    </row>
    <row r="559" spans="1:12">
      <c r="A559" s="1">
        <v>556</v>
      </c>
      <c r="B559" s="2">
        <f t="shared" si="25"/>
        <v>9.2666666666666675</v>
      </c>
      <c r="G559" s="3"/>
      <c r="H559" s="3"/>
      <c r="K559" s="3"/>
      <c r="L559" s="3"/>
    </row>
    <row r="560" spans="1:12">
      <c r="A560" s="1">
        <v>557</v>
      </c>
      <c r="B560" s="2">
        <f t="shared" si="25"/>
        <v>9.2833333333333332</v>
      </c>
      <c r="G560" s="3"/>
      <c r="H560" s="3"/>
      <c r="K560" s="3"/>
      <c r="L560" s="3"/>
    </row>
    <row r="561" spans="1:12">
      <c r="A561" s="1">
        <v>558</v>
      </c>
      <c r="B561" s="2">
        <f t="shared" si="25"/>
        <v>9.3000000000000007</v>
      </c>
      <c r="G561" s="3"/>
      <c r="H561" s="3"/>
      <c r="K561" s="3"/>
      <c r="L561" s="3"/>
    </row>
    <row r="562" spans="1:12">
      <c r="A562" s="1">
        <v>559</v>
      </c>
      <c r="B562" s="2">
        <f t="shared" si="25"/>
        <v>9.3166666666666664</v>
      </c>
      <c r="G562" s="3"/>
      <c r="H562" s="3"/>
      <c r="K562" s="3"/>
      <c r="L562" s="3"/>
    </row>
    <row r="563" spans="1:12">
      <c r="A563" s="1">
        <v>560</v>
      </c>
      <c r="B563" s="2">
        <f t="shared" si="25"/>
        <v>9.3333333333333339</v>
      </c>
      <c r="G563" s="3"/>
      <c r="H563" s="3"/>
      <c r="K563" s="3"/>
      <c r="L563" s="3"/>
    </row>
    <row r="564" spans="1:12">
      <c r="A564" s="1">
        <v>561</v>
      </c>
      <c r="B564" s="2">
        <f t="shared" si="25"/>
        <v>9.35</v>
      </c>
      <c r="G564" s="3"/>
      <c r="H564" s="3"/>
      <c r="K564" s="3"/>
      <c r="L564" s="3"/>
    </row>
    <row r="565" spans="1:12">
      <c r="A565" s="1">
        <v>562</v>
      </c>
      <c r="B565" s="2">
        <f t="shared" si="25"/>
        <v>9.3666666666666671</v>
      </c>
      <c r="G565" s="3"/>
      <c r="H565" s="3"/>
      <c r="K565" s="3"/>
      <c r="L565" s="3"/>
    </row>
    <row r="566" spans="1:12">
      <c r="A566" s="1">
        <v>563</v>
      </c>
      <c r="B566" s="2">
        <f t="shared" si="25"/>
        <v>9.3833333333333329</v>
      </c>
      <c r="G566" s="3"/>
      <c r="H566" s="3"/>
      <c r="K566" s="3"/>
      <c r="L566" s="3"/>
    </row>
    <row r="567" spans="1:12">
      <c r="A567" s="1">
        <v>564</v>
      </c>
      <c r="B567" s="2">
        <f t="shared" si="25"/>
        <v>9.4</v>
      </c>
      <c r="G567" s="3"/>
      <c r="H567" s="3"/>
      <c r="K567" s="3"/>
      <c r="L567" s="3"/>
    </row>
    <row r="568" spans="1:12">
      <c r="A568" s="1">
        <v>565</v>
      </c>
      <c r="B568" s="2">
        <f t="shared" si="25"/>
        <v>9.4166666666666661</v>
      </c>
      <c r="G568" s="3"/>
      <c r="H568" s="3"/>
      <c r="K568" s="3"/>
      <c r="L568" s="3"/>
    </row>
    <row r="569" spans="1:12">
      <c r="A569" s="1">
        <v>566</v>
      </c>
      <c r="B569" s="2">
        <f t="shared" si="25"/>
        <v>9.4333333333333336</v>
      </c>
      <c r="G569" s="3"/>
      <c r="H569" s="3"/>
      <c r="K569" s="3"/>
      <c r="L569" s="3"/>
    </row>
    <row r="570" spans="1:12">
      <c r="A570" s="1">
        <v>567</v>
      </c>
      <c r="B570" s="2">
        <f t="shared" si="25"/>
        <v>9.4499999999999993</v>
      </c>
      <c r="G570" s="3"/>
      <c r="H570" s="3"/>
      <c r="K570" s="3"/>
      <c r="L570" s="3"/>
    </row>
    <row r="571" spans="1:12">
      <c r="A571" s="1">
        <v>568</v>
      </c>
      <c r="B571" s="2">
        <f t="shared" si="25"/>
        <v>9.4666666666666668</v>
      </c>
      <c r="G571" s="3"/>
      <c r="H571" s="3"/>
      <c r="K571" s="3"/>
      <c r="L571" s="3"/>
    </row>
    <row r="572" spans="1:12">
      <c r="A572" s="1">
        <v>569</v>
      </c>
      <c r="B572" s="2">
        <f t="shared" si="25"/>
        <v>9.4833333333333325</v>
      </c>
      <c r="G572" s="3"/>
      <c r="H572" s="3"/>
      <c r="K572" s="3"/>
      <c r="L572" s="3"/>
    </row>
    <row r="573" spans="1:12">
      <c r="A573" s="1">
        <v>570</v>
      </c>
      <c r="B573" s="2">
        <f t="shared" si="25"/>
        <v>9.5</v>
      </c>
      <c r="G573" s="3"/>
      <c r="H573" s="3"/>
      <c r="K573" s="3"/>
      <c r="L573" s="3"/>
    </row>
    <row r="574" spans="1:12">
      <c r="A574" s="1">
        <v>571</v>
      </c>
      <c r="B574" s="2">
        <f t="shared" si="25"/>
        <v>9.5166666666666675</v>
      </c>
      <c r="G574" s="3"/>
      <c r="H574" s="3"/>
      <c r="K574" s="3"/>
      <c r="L574" s="3"/>
    </row>
    <row r="575" spans="1:12">
      <c r="A575" s="1">
        <v>572</v>
      </c>
      <c r="B575" s="2">
        <f t="shared" si="25"/>
        <v>9.5333333333333332</v>
      </c>
      <c r="G575" s="3"/>
      <c r="H575" s="3"/>
      <c r="K575" s="3"/>
      <c r="L575" s="3"/>
    </row>
    <row r="576" spans="1:12">
      <c r="A576" s="1">
        <v>573</v>
      </c>
      <c r="B576" s="2">
        <f t="shared" si="25"/>
        <v>9.5500000000000007</v>
      </c>
      <c r="G576" s="3"/>
      <c r="H576" s="3"/>
      <c r="K576" s="3"/>
      <c r="L576" s="3"/>
    </row>
    <row r="577" spans="1:12">
      <c r="A577" s="1">
        <v>574</v>
      </c>
      <c r="B577" s="2">
        <f t="shared" si="25"/>
        <v>9.5666666666666664</v>
      </c>
      <c r="G577" s="3"/>
      <c r="H577" s="3"/>
      <c r="K577" s="3"/>
      <c r="L577" s="3"/>
    </row>
    <row r="578" spans="1:12">
      <c r="A578" s="1">
        <v>575</v>
      </c>
      <c r="B578" s="2">
        <f t="shared" si="25"/>
        <v>9.5833333333333339</v>
      </c>
      <c r="G578" s="3"/>
      <c r="H578" s="3"/>
      <c r="K578" s="3"/>
      <c r="L578" s="3"/>
    </row>
    <row r="579" spans="1:12">
      <c r="A579" s="1">
        <v>576</v>
      </c>
      <c r="B579" s="2">
        <f t="shared" ref="B579:B642" si="26">A579/60</f>
        <v>9.6</v>
      </c>
      <c r="G579" s="3"/>
      <c r="H579" s="3"/>
      <c r="K579" s="3"/>
      <c r="L579" s="3"/>
    </row>
    <row r="580" spans="1:12">
      <c r="A580" s="1">
        <v>577</v>
      </c>
      <c r="B580" s="2">
        <f t="shared" si="26"/>
        <v>9.6166666666666671</v>
      </c>
      <c r="G580" s="3"/>
      <c r="H580" s="3"/>
      <c r="K580" s="3"/>
      <c r="L580" s="3"/>
    </row>
    <row r="581" spans="1:12">
      <c r="A581" s="1">
        <v>578</v>
      </c>
      <c r="B581" s="2">
        <f t="shared" si="26"/>
        <v>9.6333333333333329</v>
      </c>
      <c r="G581" s="3"/>
      <c r="H581" s="3"/>
      <c r="K581" s="3"/>
      <c r="L581" s="3"/>
    </row>
    <row r="582" spans="1:12">
      <c r="A582" s="1">
        <v>579</v>
      </c>
      <c r="B582" s="2">
        <f t="shared" si="26"/>
        <v>9.65</v>
      </c>
      <c r="G582" s="3"/>
      <c r="H582" s="3"/>
      <c r="K582" s="3"/>
      <c r="L582" s="3"/>
    </row>
    <row r="583" spans="1:12">
      <c r="A583" s="1">
        <v>580</v>
      </c>
      <c r="B583" s="2">
        <f t="shared" si="26"/>
        <v>9.6666666666666661</v>
      </c>
      <c r="G583" s="3"/>
      <c r="H583" s="3"/>
      <c r="K583" s="3"/>
      <c r="L583" s="3"/>
    </row>
    <row r="584" spans="1:12">
      <c r="A584" s="1">
        <v>581</v>
      </c>
      <c r="B584" s="2">
        <f t="shared" si="26"/>
        <v>9.6833333333333336</v>
      </c>
      <c r="G584" s="3"/>
      <c r="H584" s="3"/>
      <c r="K584" s="3"/>
      <c r="L584" s="3"/>
    </row>
    <row r="585" spans="1:12">
      <c r="A585" s="1">
        <v>582</v>
      </c>
      <c r="B585" s="2">
        <f t="shared" si="26"/>
        <v>9.6999999999999993</v>
      </c>
      <c r="G585" s="3"/>
      <c r="H585" s="3"/>
      <c r="K585" s="3"/>
      <c r="L585" s="3"/>
    </row>
    <row r="586" spans="1:12">
      <c r="A586" s="1">
        <v>583</v>
      </c>
      <c r="B586" s="2">
        <f t="shared" si="26"/>
        <v>9.7166666666666668</v>
      </c>
      <c r="G586" s="3"/>
      <c r="H586" s="3"/>
      <c r="K586" s="3"/>
      <c r="L586" s="3"/>
    </row>
    <row r="587" spans="1:12">
      <c r="A587" s="1">
        <v>584</v>
      </c>
      <c r="B587" s="2">
        <f t="shared" si="26"/>
        <v>9.7333333333333325</v>
      </c>
      <c r="G587" s="3"/>
      <c r="H587" s="3"/>
      <c r="K587" s="3"/>
      <c r="L587" s="3"/>
    </row>
    <row r="588" spans="1:12">
      <c r="A588" s="1">
        <v>585</v>
      </c>
      <c r="B588" s="2">
        <f t="shared" si="26"/>
        <v>9.75</v>
      </c>
      <c r="G588" s="3"/>
      <c r="H588" s="3"/>
      <c r="K588" s="3"/>
      <c r="L588" s="3"/>
    </row>
    <row r="589" spans="1:12">
      <c r="A589" s="1">
        <v>586</v>
      </c>
      <c r="B589" s="2">
        <f t="shared" si="26"/>
        <v>9.7666666666666675</v>
      </c>
      <c r="G589" s="3"/>
      <c r="H589" s="3"/>
      <c r="K589" s="3"/>
      <c r="L589" s="3"/>
    </row>
    <row r="590" spans="1:12">
      <c r="A590" s="1">
        <v>587</v>
      </c>
      <c r="B590" s="2">
        <f t="shared" si="26"/>
        <v>9.7833333333333332</v>
      </c>
      <c r="G590" s="3"/>
      <c r="H590" s="3"/>
      <c r="K590" s="3"/>
      <c r="L590" s="3"/>
    </row>
    <row r="591" spans="1:12">
      <c r="A591" s="1">
        <v>588</v>
      </c>
      <c r="B591" s="2">
        <f t="shared" si="26"/>
        <v>9.8000000000000007</v>
      </c>
      <c r="G591" s="3"/>
      <c r="H591" s="3"/>
      <c r="K591" s="3"/>
      <c r="L591" s="3"/>
    </row>
    <row r="592" spans="1:12">
      <c r="A592" s="1">
        <v>589</v>
      </c>
      <c r="B592" s="2">
        <f t="shared" si="26"/>
        <v>9.8166666666666664</v>
      </c>
      <c r="G592" s="3"/>
      <c r="H592" s="3"/>
      <c r="K592" s="3"/>
      <c r="L592" s="3"/>
    </row>
    <row r="593" spans="1:12">
      <c r="A593" s="1">
        <v>590</v>
      </c>
      <c r="B593" s="2">
        <f t="shared" si="26"/>
        <v>9.8333333333333339</v>
      </c>
      <c r="G593" s="3"/>
      <c r="H593" s="3"/>
      <c r="K593" s="3"/>
      <c r="L593" s="3"/>
    </row>
    <row r="594" spans="1:12">
      <c r="A594" s="1">
        <v>591</v>
      </c>
      <c r="B594" s="2">
        <f t="shared" si="26"/>
        <v>9.85</v>
      </c>
      <c r="G594" s="3"/>
      <c r="H594" s="3"/>
      <c r="K594" s="3"/>
      <c r="L594" s="3"/>
    </row>
    <row r="595" spans="1:12">
      <c r="A595" s="1">
        <v>592</v>
      </c>
      <c r="B595" s="2">
        <f t="shared" si="26"/>
        <v>9.8666666666666671</v>
      </c>
      <c r="G595" s="3"/>
      <c r="H595" s="3"/>
      <c r="K595" s="3"/>
      <c r="L595" s="3"/>
    </row>
    <row r="596" spans="1:12">
      <c r="A596" s="1">
        <v>593</v>
      </c>
      <c r="B596" s="2">
        <f t="shared" si="26"/>
        <v>9.8833333333333329</v>
      </c>
      <c r="G596" s="3"/>
      <c r="H596" s="3"/>
      <c r="K596" s="3"/>
      <c r="L596" s="3"/>
    </row>
    <row r="597" spans="1:12">
      <c r="A597" s="1">
        <v>594</v>
      </c>
      <c r="B597" s="2">
        <f t="shared" si="26"/>
        <v>9.9</v>
      </c>
      <c r="G597" s="3"/>
      <c r="H597" s="3"/>
      <c r="K597" s="3"/>
      <c r="L597" s="3"/>
    </row>
    <row r="598" spans="1:12">
      <c r="A598" s="1">
        <v>595</v>
      </c>
      <c r="B598" s="2">
        <f t="shared" si="26"/>
        <v>9.9166666666666661</v>
      </c>
      <c r="G598" s="3"/>
      <c r="H598" s="3"/>
      <c r="K598" s="3"/>
      <c r="L598" s="3"/>
    </row>
    <row r="599" spans="1:12">
      <c r="A599" s="1">
        <v>596</v>
      </c>
      <c r="B599" s="2">
        <f t="shared" si="26"/>
        <v>9.9333333333333336</v>
      </c>
      <c r="G599" s="3"/>
      <c r="H599" s="3"/>
      <c r="K599" s="3"/>
      <c r="L599" s="3"/>
    </row>
    <row r="600" spans="1:12">
      <c r="A600" s="1">
        <v>597</v>
      </c>
      <c r="B600" s="2">
        <f t="shared" si="26"/>
        <v>9.9499999999999993</v>
      </c>
      <c r="G600" s="3"/>
      <c r="H600" s="3"/>
      <c r="K600" s="3"/>
      <c r="L600" s="3"/>
    </row>
    <row r="601" spans="1:12">
      <c r="A601" s="1">
        <v>598</v>
      </c>
      <c r="B601" s="2">
        <f t="shared" si="26"/>
        <v>9.9666666666666668</v>
      </c>
      <c r="G601" s="3"/>
      <c r="H601" s="3"/>
      <c r="K601" s="3"/>
      <c r="L601" s="3"/>
    </row>
    <row r="602" spans="1:12">
      <c r="A602" s="1">
        <v>599</v>
      </c>
      <c r="B602" s="2">
        <f t="shared" si="26"/>
        <v>9.9833333333333325</v>
      </c>
      <c r="G602" s="3"/>
      <c r="H602" s="3"/>
      <c r="K602" s="3"/>
      <c r="L602" s="3"/>
    </row>
    <row r="603" spans="1:12">
      <c r="A603" s="1">
        <v>600</v>
      </c>
      <c r="B603" s="2">
        <f t="shared" si="26"/>
        <v>10</v>
      </c>
      <c r="G603" s="3"/>
      <c r="H603" s="3"/>
      <c r="K603" s="3"/>
      <c r="L603" s="3"/>
    </row>
    <row r="604" spans="1:12">
      <c r="A604" s="1">
        <v>601</v>
      </c>
      <c r="B604" s="2">
        <f t="shared" si="26"/>
        <v>10.016666666666667</v>
      </c>
      <c r="G604" s="3"/>
      <c r="H604" s="3"/>
      <c r="K604" s="3"/>
      <c r="L604" s="3"/>
    </row>
    <row r="605" spans="1:12">
      <c r="A605" s="1">
        <v>602</v>
      </c>
      <c r="B605" s="2">
        <f t="shared" si="26"/>
        <v>10.033333333333333</v>
      </c>
      <c r="G605" s="3"/>
      <c r="H605" s="3"/>
      <c r="K605" s="3"/>
      <c r="L605" s="3"/>
    </row>
    <row r="606" spans="1:12">
      <c r="A606" s="1">
        <v>603</v>
      </c>
      <c r="B606" s="2">
        <f t="shared" si="26"/>
        <v>10.050000000000001</v>
      </c>
      <c r="G606" s="3"/>
      <c r="H606" s="3"/>
      <c r="K606" s="3"/>
      <c r="L606" s="3"/>
    </row>
    <row r="607" spans="1:12">
      <c r="A607" s="1">
        <v>604</v>
      </c>
      <c r="B607" s="2">
        <f t="shared" si="26"/>
        <v>10.066666666666666</v>
      </c>
      <c r="G607" s="3"/>
      <c r="H607" s="3"/>
      <c r="K607" s="3"/>
      <c r="L607" s="3"/>
    </row>
    <row r="608" spans="1:12">
      <c r="A608" s="1">
        <v>605</v>
      </c>
      <c r="B608" s="2">
        <f t="shared" si="26"/>
        <v>10.083333333333334</v>
      </c>
      <c r="G608" s="3"/>
      <c r="H608" s="3"/>
      <c r="K608" s="3"/>
      <c r="L608" s="3"/>
    </row>
    <row r="609" spans="1:12">
      <c r="A609" s="1">
        <v>606</v>
      </c>
      <c r="B609" s="2">
        <f t="shared" si="26"/>
        <v>10.1</v>
      </c>
      <c r="G609" s="3"/>
      <c r="H609" s="3"/>
      <c r="K609" s="3"/>
      <c r="L609" s="3"/>
    </row>
    <row r="610" spans="1:12">
      <c r="A610" s="1">
        <v>607</v>
      </c>
      <c r="B610" s="2">
        <f t="shared" si="26"/>
        <v>10.116666666666667</v>
      </c>
      <c r="G610" s="3"/>
      <c r="H610" s="3"/>
      <c r="K610" s="3"/>
      <c r="L610" s="3"/>
    </row>
    <row r="611" spans="1:12">
      <c r="A611" s="1">
        <v>608</v>
      </c>
      <c r="B611" s="2">
        <f t="shared" si="26"/>
        <v>10.133333333333333</v>
      </c>
      <c r="G611" s="3"/>
      <c r="H611" s="3"/>
      <c r="K611" s="3"/>
      <c r="L611" s="3"/>
    </row>
    <row r="612" spans="1:12">
      <c r="A612" s="1">
        <v>609</v>
      </c>
      <c r="B612" s="2">
        <f t="shared" si="26"/>
        <v>10.15</v>
      </c>
      <c r="G612" s="3"/>
      <c r="H612" s="3"/>
      <c r="K612" s="3"/>
      <c r="L612" s="3"/>
    </row>
    <row r="613" spans="1:12">
      <c r="A613" s="1">
        <v>610</v>
      </c>
      <c r="B613" s="2">
        <f t="shared" si="26"/>
        <v>10.166666666666666</v>
      </c>
      <c r="G613" s="3"/>
      <c r="H613" s="3"/>
      <c r="K613" s="3"/>
      <c r="L613" s="3"/>
    </row>
    <row r="614" spans="1:12">
      <c r="A614" s="1">
        <v>611</v>
      </c>
      <c r="B614" s="2">
        <f t="shared" si="26"/>
        <v>10.183333333333334</v>
      </c>
      <c r="G614" s="3"/>
      <c r="H614" s="3"/>
      <c r="K614" s="3"/>
      <c r="L614" s="3"/>
    </row>
    <row r="615" spans="1:12">
      <c r="A615" s="1">
        <v>612</v>
      </c>
      <c r="B615" s="2">
        <f t="shared" si="26"/>
        <v>10.199999999999999</v>
      </c>
      <c r="G615" s="3"/>
      <c r="H615" s="3"/>
      <c r="K615" s="3"/>
      <c r="L615" s="3"/>
    </row>
    <row r="616" spans="1:12">
      <c r="A616" s="1">
        <v>613</v>
      </c>
      <c r="B616" s="2">
        <f t="shared" si="26"/>
        <v>10.216666666666667</v>
      </c>
      <c r="G616" s="3"/>
      <c r="H616" s="3"/>
      <c r="K616" s="3"/>
      <c r="L616" s="3"/>
    </row>
    <row r="617" spans="1:12">
      <c r="A617" s="1">
        <v>614</v>
      </c>
      <c r="B617" s="2">
        <f t="shared" si="26"/>
        <v>10.233333333333333</v>
      </c>
      <c r="G617" s="3"/>
      <c r="H617" s="3"/>
      <c r="K617" s="3"/>
      <c r="L617" s="3"/>
    </row>
    <row r="618" spans="1:12">
      <c r="A618" s="1">
        <v>615</v>
      </c>
      <c r="B618" s="2">
        <f t="shared" si="26"/>
        <v>10.25</v>
      </c>
      <c r="G618" s="3"/>
      <c r="H618" s="3"/>
      <c r="K618" s="3"/>
      <c r="L618" s="3"/>
    </row>
    <row r="619" spans="1:12">
      <c r="A619" s="1">
        <v>616</v>
      </c>
      <c r="B619" s="2">
        <f t="shared" si="26"/>
        <v>10.266666666666667</v>
      </c>
      <c r="G619" s="3"/>
      <c r="H619" s="3"/>
      <c r="K619" s="3"/>
      <c r="L619" s="3"/>
    </row>
    <row r="620" spans="1:12">
      <c r="A620" s="1">
        <v>617</v>
      </c>
      <c r="B620" s="2">
        <f t="shared" si="26"/>
        <v>10.283333333333333</v>
      </c>
      <c r="G620" s="3"/>
      <c r="H620" s="3"/>
      <c r="K620" s="3"/>
      <c r="L620" s="3"/>
    </row>
    <row r="621" spans="1:12">
      <c r="A621" s="1">
        <v>618</v>
      </c>
      <c r="B621" s="2">
        <f t="shared" si="26"/>
        <v>10.3</v>
      </c>
      <c r="G621" s="3"/>
      <c r="H621" s="3"/>
      <c r="K621" s="3"/>
      <c r="L621" s="3"/>
    </row>
    <row r="622" spans="1:12">
      <c r="A622" s="1">
        <v>619</v>
      </c>
      <c r="B622" s="2">
        <f t="shared" si="26"/>
        <v>10.316666666666666</v>
      </c>
      <c r="G622" s="3"/>
      <c r="H622" s="3"/>
      <c r="K622" s="3"/>
      <c r="L622" s="3"/>
    </row>
    <row r="623" spans="1:12">
      <c r="A623" s="1">
        <v>620</v>
      </c>
      <c r="B623" s="2">
        <f t="shared" si="26"/>
        <v>10.333333333333334</v>
      </c>
      <c r="G623" s="3"/>
      <c r="H623" s="3"/>
      <c r="K623" s="3"/>
      <c r="L623" s="3"/>
    </row>
    <row r="624" spans="1:12">
      <c r="A624" s="1">
        <v>621</v>
      </c>
      <c r="B624" s="2">
        <f t="shared" si="26"/>
        <v>10.35</v>
      </c>
      <c r="G624" s="3"/>
      <c r="H624" s="3"/>
      <c r="K624" s="3"/>
      <c r="L624" s="3"/>
    </row>
    <row r="625" spans="1:12">
      <c r="A625" s="1">
        <v>622</v>
      </c>
      <c r="B625" s="2">
        <f t="shared" si="26"/>
        <v>10.366666666666667</v>
      </c>
      <c r="G625" s="3"/>
      <c r="H625" s="3"/>
      <c r="K625" s="3"/>
      <c r="L625" s="3"/>
    </row>
    <row r="626" spans="1:12">
      <c r="A626" s="1">
        <v>623</v>
      </c>
      <c r="B626" s="2">
        <f t="shared" si="26"/>
        <v>10.383333333333333</v>
      </c>
      <c r="G626" s="3"/>
      <c r="H626" s="3"/>
      <c r="K626" s="3"/>
      <c r="L626" s="3"/>
    </row>
    <row r="627" spans="1:12">
      <c r="A627" s="1">
        <v>624</v>
      </c>
      <c r="B627" s="2">
        <f t="shared" si="26"/>
        <v>10.4</v>
      </c>
      <c r="G627" s="3"/>
      <c r="H627" s="3"/>
      <c r="K627" s="3"/>
      <c r="L627" s="3"/>
    </row>
    <row r="628" spans="1:12">
      <c r="A628" s="1">
        <v>625</v>
      </c>
      <c r="B628" s="2">
        <f t="shared" si="26"/>
        <v>10.416666666666666</v>
      </c>
      <c r="G628" s="3"/>
      <c r="H628" s="3"/>
      <c r="K628" s="3"/>
      <c r="L628" s="3"/>
    </row>
    <row r="629" spans="1:12">
      <c r="A629" s="1">
        <v>626</v>
      </c>
      <c r="B629" s="2">
        <f t="shared" si="26"/>
        <v>10.433333333333334</v>
      </c>
      <c r="G629" s="3"/>
      <c r="H629" s="3"/>
      <c r="K629" s="3"/>
      <c r="L629" s="3"/>
    </row>
    <row r="630" spans="1:12">
      <c r="A630" s="1">
        <v>627</v>
      </c>
      <c r="B630" s="2">
        <f t="shared" si="26"/>
        <v>10.45</v>
      </c>
      <c r="G630" s="3"/>
      <c r="H630" s="3"/>
      <c r="K630" s="3"/>
      <c r="L630" s="3"/>
    </row>
    <row r="631" spans="1:12">
      <c r="A631" s="1">
        <v>628</v>
      </c>
      <c r="B631" s="2">
        <f t="shared" si="26"/>
        <v>10.466666666666667</v>
      </c>
      <c r="G631" s="3"/>
      <c r="H631" s="3"/>
      <c r="K631" s="3"/>
      <c r="L631" s="3"/>
    </row>
    <row r="632" spans="1:12">
      <c r="A632" s="1">
        <v>629</v>
      </c>
      <c r="B632" s="2">
        <f t="shared" si="26"/>
        <v>10.483333333333333</v>
      </c>
      <c r="G632" s="3"/>
      <c r="H632" s="3"/>
      <c r="K632" s="3"/>
      <c r="L632" s="3"/>
    </row>
    <row r="633" spans="1:12">
      <c r="A633" s="1">
        <v>630</v>
      </c>
      <c r="B633" s="2">
        <f t="shared" si="26"/>
        <v>10.5</v>
      </c>
      <c r="G633" s="3"/>
      <c r="H633" s="3"/>
      <c r="K633" s="3"/>
      <c r="L633" s="3"/>
    </row>
    <row r="634" spans="1:12">
      <c r="A634" s="1">
        <v>631</v>
      </c>
      <c r="B634" s="2">
        <f t="shared" si="26"/>
        <v>10.516666666666667</v>
      </c>
      <c r="G634" s="3"/>
      <c r="H634" s="3"/>
      <c r="K634" s="3"/>
      <c r="L634" s="3"/>
    </row>
    <row r="635" spans="1:12">
      <c r="A635" s="1">
        <v>632</v>
      </c>
      <c r="B635" s="2">
        <f t="shared" si="26"/>
        <v>10.533333333333333</v>
      </c>
      <c r="G635" s="3"/>
      <c r="H635" s="3"/>
      <c r="K635" s="3"/>
      <c r="L635" s="3"/>
    </row>
    <row r="636" spans="1:12">
      <c r="A636" s="1">
        <v>633</v>
      </c>
      <c r="B636" s="2">
        <f t="shared" si="26"/>
        <v>10.55</v>
      </c>
      <c r="G636" s="3"/>
      <c r="H636" s="3"/>
      <c r="K636" s="3"/>
      <c r="L636" s="3"/>
    </row>
    <row r="637" spans="1:12">
      <c r="A637" s="1">
        <v>634</v>
      </c>
      <c r="B637" s="2">
        <f t="shared" si="26"/>
        <v>10.566666666666666</v>
      </c>
      <c r="G637" s="3"/>
      <c r="H637" s="3"/>
      <c r="K637" s="3"/>
      <c r="L637" s="3"/>
    </row>
    <row r="638" spans="1:12">
      <c r="A638" s="1">
        <v>635</v>
      </c>
      <c r="B638" s="2">
        <f t="shared" si="26"/>
        <v>10.583333333333334</v>
      </c>
      <c r="G638" s="3"/>
      <c r="H638" s="3"/>
      <c r="K638" s="3"/>
      <c r="L638" s="3"/>
    </row>
    <row r="639" spans="1:12">
      <c r="A639" s="1">
        <v>636</v>
      </c>
      <c r="B639" s="2">
        <f t="shared" si="26"/>
        <v>10.6</v>
      </c>
      <c r="G639" s="3"/>
      <c r="H639" s="3"/>
      <c r="K639" s="3"/>
      <c r="L639" s="3"/>
    </row>
    <row r="640" spans="1:12">
      <c r="A640" s="1">
        <v>637</v>
      </c>
      <c r="B640" s="2">
        <f t="shared" si="26"/>
        <v>10.616666666666667</v>
      </c>
      <c r="G640" s="3"/>
      <c r="H640" s="3"/>
      <c r="K640" s="3"/>
      <c r="L640" s="3"/>
    </row>
    <row r="641" spans="1:12">
      <c r="A641" s="1">
        <v>638</v>
      </c>
      <c r="B641" s="2">
        <f t="shared" si="26"/>
        <v>10.633333333333333</v>
      </c>
      <c r="G641" s="3"/>
      <c r="H641" s="3"/>
      <c r="K641" s="3"/>
      <c r="L641" s="3"/>
    </row>
    <row r="642" spans="1:12">
      <c r="A642" s="1">
        <v>639</v>
      </c>
      <c r="B642" s="2">
        <f t="shared" si="26"/>
        <v>10.65</v>
      </c>
      <c r="G642" s="3"/>
      <c r="H642" s="3"/>
      <c r="K642" s="3"/>
      <c r="L642" s="3"/>
    </row>
    <row r="643" spans="1:12">
      <c r="A643" s="1">
        <v>640</v>
      </c>
      <c r="B643" s="2">
        <f t="shared" ref="B643:B706" si="27">A643/60</f>
        <v>10.666666666666666</v>
      </c>
      <c r="G643" s="3"/>
      <c r="H643" s="3"/>
      <c r="K643" s="3"/>
      <c r="L643" s="3"/>
    </row>
    <row r="644" spans="1:12">
      <c r="A644" s="1">
        <v>641</v>
      </c>
      <c r="B644" s="2">
        <f t="shared" si="27"/>
        <v>10.683333333333334</v>
      </c>
      <c r="G644" s="3"/>
      <c r="H644" s="3"/>
      <c r="K644" s="3"/>
      <c r="L644" s="3"/>
    </row>
    <row r="645" spans="1:12">
      <c r="A645" s="1">
        <v>642</v>
      </c>
      <c r="B645" s="2">
        <f t="shared" si="27"/>
        <v>10.7</v>
      </c>
      <c r="G645" s="3"/>
      <c r="H645" s="3"/>
      <c r="K645" s="3"/>
      <c r="L645" s="3"/>
    </row>
    <row r="646" spans="1:12">
      <c r="A646" s="1">
        <v>643</v>
      </c>
      <c r="B646" s="2">
        <f t="shared" si="27"/>
        <v>10.716666666666667</v>
      </c>
      <c r="G646" s="3"/>
      <c r="H646" s="3"/>
      <c r="K646" s="3"/>
      <c r="L646" s="3"/>
    </row>
    <row r="647" spans="1:12">
      <c r="A647" s="1">
        <v>644</v>
      </c>
      <c r="B647" s="2">
        <f t="shared" si="27"/>
        <v>10.733333333333333</v>
      </c>
      <c r="G647" s="3"/>
      <c r="H647" s="3"/>
      <c r="K647" s="3"/>
      <c r="L647" s="3"/>
    </row>
    <row r="648" spans="1:12">
      <c r="A648" s="1">
        <v>645</v>
      </c>
      <c r="B648" s="2">
        <f t="shared" si="27"/>
        <v>10.75</v>
      </c>
      <c r="G648" s="3"/>
      <c r="H648" s="3"/>
      <c r="K648" s="3"/>
      <c r="L648" s="3"/>
    </row>
    <row r="649" spans="1:12">
      <c r="A649" s="1">
        <v>646</v>
      </c>
      <c r="B649" s="2">
        <f t="shared" si="27"/>
        <v>10.766666666666667</v>
      </c>
      <c r="G649" s="3"/>
      <c r="H649" s="3"/>
      <c r="K649" s="3"/>
      <c r="L649" s="3"/>
    </row>
    <row r="650" spans="1:12">
      <c r="A650" s="1">
        <v>647</v>
      </c>
      <c r="B650" s="2">
        <f t="shared" si="27"/>
        <v>10.783333333333333</v>
      </c>
      <c r="G650" s="3"/>
      <c r="H650" s="3"/>
      <c r="K650" s="3"/>
      <c r="L650" s="3"/>
    </row>
    <row r="651" spans="1:12">
      <c r="A651" s="1">
        <v>648</v>
      </c>
      <c r="B651" s="2">
        <f t="shared" si="27"/>
        <v>10.8</v>
      </c>
      <c r="G651" s="3"/>
      <c r="H651" s="3"/>
      <c r="K651" s="3"/>
      <c r="L651" s="3"/>
    </row>
    <row r="652" spans="1:12">
      <c r="A652" s="1">
        <v>649</v>
      </c>
      <c r="B652" s="2">
        <f t="shared" si="27"/>
        <v>10.816666666666666</v>
      </c>
      <c r="G652" s="3"/>
      <c r="H652" s="3"/>
      <c r="K652" s="3"/>
      <c r="L652" s="3"/>
    </row>
    <row r="653" spans="1:12">
      <c r="A653" s="1">
        <v>650</v>
      </c>
      <c r="B653" s="2">
        <f t="shared" si="27"/>
        <v>10.833333333333334</v>
      </c>
      <c r="G653" s="3"/>
      <c r="H653" s="3"/>
      <c r="K653" s="3"/>
      <c r="L653" s="3"/>
    </row>
    <row r="654" spans="1:12">
      <c r="A654" s="1">
        <v>651</v>
      </c>
      <c r="B654" s="2">
        <f t="shared" si="27"/>
        <v>10.85</v>
      </c>
      <c r="G654" s="3"/>
      <c r="H654" s="3"/>
      <c r="K654" s="3"/>
      <c r="L654" s="3"/>
    </row>
    <row r="655" spans="1:12">
      <c r="A655" s="1">
        <v>652</v>
      </c>
      <c r="B655" s="2">
        <f t="shared" si="27"/>
        <v>10.866666666666667</v>
      </c>
      <c r="G655" s="3"/>
      <c r="H655" s="3"/>
      <c r="K655" s="3"/>
      <c r="L655" s="3"/>
    </row>
    <row r="656" spans="1:12">
      <c r="A656" s="1">
        <v>653</v>
      </c>
      <c r="B656" s="2">
        <f t="shared" si="27"/>
        <v>10.883333333333333</v>
      </c>
      <c r="G656" s="3"/>
      <c r="H656" s="3"/>
      <c r="K656" s="3"/>
      <c r="L656" s="3"/>
    </row>
    <row r="657" spans="1:12">
      <c r="A657" s="1">
        <v>654</v>
      </c>
      <c r="B657" s="2">
        <f t="shared" si="27"/>
        <v>10.9</v>
      </c>
      <c r="G657" s="3"/>
      <c r="H657" s="3"/>
      <c r="K657" s="3"/>
      <c r="L657" s="3"/>
    </row>
    <row r="658" spans="1:12">
      <c r="A658" s="1">
        <v>655</v>
      </c>
      <c r="B658" s="2">
        <f t="shared" si="27"/>
        <v>10.916666666666666</v>
      </c>
      <c r="G658" s="3"/>
      <c r="H658" s="3"/>
      <c r="K658" s="3"/>
      <c r="L658" s="3"/>
    </row>
    <row r="659" spans="1:12">
      <c r="A659" s="1">
        <v>656</v>
      </c>
      <c r="B659" s="2">
        <f t="shared" si="27"/>
        <v>10.933333333333334</v>
      </c>
      <c r="G659" s="3"/>
      <c r="H659" s="3"/>
      <c r="K659" s="3"/>
      <c r="L659" s="3"/>
    </row>
    <row r="660" spans="1:12">
      <c r="A660" s="1">
        <v>657</v>
      </c>
      <c r="B660" s="2">
        <f t="shared" si="27"/>
        <v>10.95</v>
      </c>
      <c r="G660" s="3"/>
      <c r="H660" s="3"/>
      <c r="K660" s="3"/>
      <c r="L660" s="3"/>
    </row>
    <row r="661" spans="1:12">
      <c r="A661" s="1">
        <v>658</v>
      </c>
      <c r="B661" s="2">
        <f t="shared" si="27"/>
        <v>10.966666666666667</v>
      </c>
      <c r="G661" s="3"/>
      <c r="H661" s="3"/>
      <c r="K661" s="3"/>
      <c r="L661" s="3"/>
    </row>
    <row r="662" spans="1:12">
      <c r="A662" s="1">
        <v>659</v>
      </c>
      <c r="B662" s="2">
        <f t="shared" si="27"/>
        <v>10.983333333333333</v>
      </c>
      <c r="G662" s="3"/>
      <c r="H662" s="3"/>
      <c r="K662" s="3"/>
      <c r="L662" s="3"/>
    </row>
    <row r="663" spans="1:12">
      <c r="A663" s="1">
        <v>660</v>
      </c>
      <c r="B663" s="2">
        <f t="shared" si="27"/>
        <v>11</v>
      </c>
      <c r="G663" s="3"/>
      <c r="H663" s="3"/>
      <c r="K663" s="3"/>
      <c r="L663" s="3"/>
    </row>
    <row r="664" spans="1:12">
      <c r="A664" s="1">
        <v>661</v>
      </c>
      <c r="B664" s="2">
        <f t="shared" si="27"/>
        <v>11.016666666666667</v>
      </c>
      <c r="G664" s="3"/>
      <c r="H664" s="3"/>
      <c r="K664" s="3"/>
      <c r="L664" s="3"/>
    </row>
    <row r="665" spans="1:12">
      <c r="A665" s="1">
        <v>662</v>
      </c>
      <c r="B665" s="2">
        <f t="shared" si="27"/>
        <v>11.033333333333333</v>
      </c>
      <c r="G665" s="3"/>
      <c r="H665" s="3"/>
      <c r="K665" s="3"/>
      <c r="L665" s="3"/>
    </row>
    <row r="666" spans="1:12">
      <c r="A666" s="1">
        <v>663</v>
      </c>
      <c r="B666" s="2">
        <f t="shared" si="27"/>
        <v>11.05</v>
      </c>
      <c r="G666" s="3"/>
      <c r="H666" s="3"/>
      <c r="K666" s="3"/>
      <c r="L666" s="3"/>
    </row>
    <row r="667" spans="1:12">
      <c r="A667" s="1">
        <v>664</v>
      </c>
      <c r="B667" s="2">
        <f t="shared" si="27"/>
        <v>11.066666666666666</v>
      </c>
      <c r="G667" s="3"/>
      <c r="H667" s="3"/>
      <c r="K667" s="3"/>
      <c r="L667" s="3"/>
    </row>
    <row r="668" spans="1:12">
      <c r="A668" s="1">
        <v>665</v>
      </c>
      <c r="B668" s="2">
        <f t="shared" si="27"/>
        <v>11.083333333333334</v>
      </c>
      <c r="G668" s="3"/>
      <c r="H668" s="3"/>
      <c r="K668" s="3"/>
      <c r="L668" s="3"/>
    </row>
    <row r="669" spans="1:12">
      <c r="A669" s="1">
        <v>666</v>
      </c>
      <c r="B669" s="2">
        <f t="shared" si="27"/>
        <v>11.1</v>
      </c>
      <c r="G669" s="3"/>
      <c r="H669" s="3"/>
      <c r="K669" s="3"/>
      <c r="L669" s="3"/>
    </row>
    <row r="670" spans="1:12">
      <c r="A670" s="1">
        <v>667</v>
      </c>
      <c r="B670" s="2">
        <f t="shared" si="27"/>
        <v>11.116666666666667</v>
      </c>
      <c r="G670" s="3"/>
      <c r="H670" s="3"/>
      <c r="K670" s="3"/>
      <c r="L670" s="3"/>
    </row>
    <row r="671" spans="1:12">
      <c r="A671" s="1">
        <v>668</v>
      </c>
      <c r="B671" s="2">
        <f t="shared" si="27"/>
        <v>11.133333333333333</v>
      </c>
      <c r="G671" s="3"/>
      <c r="H671" s="3"/>
      <c r="K671" s="3"/>
      <c r="L671" s="3"/>
    </row>
    <row r="672" spans="1:12">
      <c r="A672" s="1">
        <v>669</v>
      </c>
      <c r="B672" s="2">
        <f t="shared" si="27"/>
        <v>11.15</v>
      </c>
      <c r="G672" s="3"/>
      <c r="H672" s="3"/>
      <c r="K672" s="3"/>
      <c r="L672" s="3"/>
    </row>
    <row r="673" spans="1:12">
      <c r="A673" s="1">
        <v>670</v>
      </c>
      <c r="B673" s="2">
        <f t="shared" si="27"/>
        <v>11.166666666666666</v>
      </c>
      <c r="G673" s="3"/>
      <c r="H673" s="3"/>
      <c r="K673" s="3"/>
      <c r="L673" s="3"/>
    </row>
    <row r="674" spans="1:12">
      <c r="A674" s="1">
        <v>671</v>
      </c>
      <c r="B674" s="2">
        <f t="shared" si="27"/>
        <v>11.183333333333334</v>
      </c>
      <c r="G674" s="3"/>
      <c r="H674" s="3"/>
      <c r="K674" s="3"/>
      <c r="L674" s="3"/>
    </row>
    <row r="675" spans="1:12">
      <c r="A675" s="1">
        <v>672</v>
      </c>
      <c r="B675" s="2">
        <f t="shared" si="27"/>
        <v>11.2</v>
      </c>
      <c r="G675" s="3"/>
      <c r="H675" s="3"/>
      <c r="K675" s="3"/>
      <c r="L675" s="3"/>
    </row>
    <row r="676" spans="1:12">
      <c r="A676" s="1">
        <v>673</v>
      </c>
      <c r="B676" s="2">
        <f t="shared" si="27"/>
        <v>11.216666666666667</v>
      </c>
      <c r="G676" s="3"/>
      <c r="H676" s="3"/>
      <c r="K676" s="3"/>
      <c r="L676" s="3"/>
    </row>
    <row r="677" spans="1:12">
      <c r="A677" s="1">
        <v>674</v>
      </c>
      <c r="B677" s="2">
        <f t="shared" si="27"/>
        <v>11.233333333333333</v>
      </c>
      <c r="G677" s="3"/>
      <c r="H677" s="3"/>
      <c r="K677" s="3"/>
      <c r="L677" s="3"/>
    </row>
    <row r="678" spans="1:12">
      <c r="A678" s="1">
        <v>675</v>
      </c>
      <c r="B678" s="2">
        <f t="shared" si="27"/>
        <v>11.25</v>
      </c>
      <c r="G678" s="3"/>
      <c r="H678" s="3"/>
      <c r="K678" s="3"/>
      <c r="L678" s="3"/>
    </row>
    <row r="679" spans="1:12">
      <c r="A679" s="1">
        <v>676</v>
      </c>
      <c r="B679" s="2">
        <f t="shared" si="27"/>
        <v>11.266666666666667</v>
      </c>
      <c r="G679" s="3"/>
      <c r="H679" s="3"/>
      <c r="K679" s="3"/>
      <c r="L679" s="3"/>
    </row>
    <row r="680" spans="1:12">
      <c r="A680" s="1">
        <v>677</v>
      </c>
      <c r="B680" s="2">
        <f t="shared" si="27"/>
        <v>11.283333333333333</v>
      </c>
      <c r="G680" s="3"/>
      <c r="H680" s="3"/>
      <c r="K680" s="3"/>
      <c r="L680" s="3"/>
    </row>
    <row r="681" spans="1:12">
      <c r="A681" s="1">
        <v>678</v>
      </c>
      <c r="B681" s="2">
        <f t="shared" si="27"/>
        <v>11.3</v>
      </c>
      <c r="G681" s="3"/>
      <c r="H681" s="3"/>
      <c r="K681" s="3"/>
      <c r="L681" s="3"/>
    </row>
    <row r="682" spans="1:12">
      <c r="A682" s="1">
        <v>679</v>
      </c>
      <c r="B682" s="2">
        <f t="shared" si="27"/>
        <v>11.316666666666666</v>
      </c>
      <c r="G682" s="3"/>
      <c r="H682" s="3"/>
      <c r="K682" s="3"/>
      <c r="L682" s="3"/>
    </row>
    <row r="683" spans="1:12">
      <c r="A683" s="1">
        <v>680</v>
      </c>
      <c r="B683" s="2">
        <f t="shared" si="27"/>
        <v>11.333333333333334</v>
      </c>
      <c r="G683" s="3"/>
      <c r="H683" s="3"/>
      <c r="K683" s="3"/>
      <c r="L683" s="3"/>
    </row>
    <row r="684" spans="1:12">
      <c r="A684" s="1">
        <v>681</v>
      </c>
      <c r="B684" s="2">
        <f t="shared" si="27"/>
        <v>11.35</v>
      </c>
      <c r="G684" s="3"/>
      <c r="H684" s="3"/>
      <c r="K684" s="3"/>
      <c r="L684" s="3"/>
    </row>
    <row r="685" spans="1:12">
      <c r="A685" s="1">
        <v>682</v>
      </c>
      <c r="B685" s="2">
        <f t="shared" si="27"/>
        <v>11.366666666666667</v>
      </c>
      <c r="G685" s="3"/>
      <c r="H685" s="3"/>
      <c r="K685" s="3"/>
      <c r="L685" s="3"/>
    </row>
    <row r="686" spans="1:12">
      <c r="A686" s="1">
        <v>683</v>
      </c>
      <c r="B686" s="2">
        <f t="shared" si="27"/>
        <v>11.383333333333333</v>
      </c>
      <c r="G686" s="3"/>
      <c r="H686" s="3"/>
      <c r="K686" s="3"/>
      <c r="L686" s="3"/>
    </row>
    <row r="687" spans="1:12">
      <c r="A687" s="1">
        <v>684</v>
      </c>
      <c r="B687" s="2">
        <f t="shared" si="27"/>
        <v>11.4</v>
      </c>
      <c r="G687" s="3"/>
      <c r="H687" s="3"/>
      <c r="K687" s="3"/>
      <c r="L687" s="3"/>
    </row>
    <row r="688" spans="1:12">
      <c r="A688" s="1">
        <v>685</v>
      </c>
      <c r="B688" s="2">
        <f t="shared" si="27"/>
        <v>11.416666666666666</v>
      </c>
      <c r="G688" s="3"/>
      <c r="H688" s="3"/>
      <c r="K688" s="3"/>
      <c r="L688" s="3"/>
    </row>
    <row r="689" spans="1:12">
      <c r="A689" s="1">
        <v>686</v>
      </c>
      <c r="B689" s="2">
        <f t="shared" si="27"/>
        <v>11.433333333333334</v>
      </c>
      <c r="G689" s="3"/>
      <c r="H689" s="3"/>
      <c r="K689" s="3"/>
      <c r="L689" s="3"/>
    </row>
    <row r="690" spans="1:12">
      <c r="A690" s="1">
        <v>687</v>
      </c>
      <c r="B690" s="2">
        <f t="shared" si="27"/>
        <v>11.45</v>
      </c>
      <c r="G690" s="3"/>
      <c r="H690" s="3"/>
      <c r="K690" s="3"/>
      <c r="L690" s="3"/>
    </row>
    <row r="691" spans="1:12">
      <c r="A691" s="1">
        <v>688</v>
      </c>
      <c r="B691" s="2">
        <f t="shared" si="27"/>
        <v>11.466666666666667</v>
      </c>
      <c r="G691" s="3"/>
      <c r="H691" s="3"/>
      <c r="K691" s="3"/>
      <c r="L691" s="3"/>
    </row>
    <row r="692" spans="1:12">
      <c r="A692" s="1">
        <v>689</v>
      </c>
      <c r="B692" s="2">
        <f t="shared" si="27"/>
        <v>11.483333333333333</v>
      </c>
      <c r="G692" s="3"/>
      <c r="H692" s="3"/>
      <c r="K692" s="3"/>
      <c r="L692" s="3"/>
    </row>
    <row r="693" spans="1:12">
      <c r="A693" s="1">
        <v>690</v>
      </c>
      <c r="B693" s="2">
        <f t="shared" si="27"/>
        <v>11.5</v>
      </c>
      <c r="G693" s="3"/>
      <c r="H693" s="3"/>
      <c r="K693" s="3"/>
      <c r="L693" s="3"/>
    </row>
    <row r="694" spans="1:12">
      <c r="A694" s="1">
        <v>691</v>
      </c>
      <c r="B694" s="2">
        <f t="shared" si="27"/>
        <v>11.516666666666667</v>
      </c>
      <c r="G694" s="3"/>
      <c r="H694" s="3"/>
      <c r="K694" s="3"/>
      <c r="L694" s="3"/>
    </row>
    <row r="695" spans="1:12">
      <c r="A695" s="1">
        <v>692</v>
      </c>
      <c r="B695" s="2">
        <f t="shared" si="27"/>
        <v>11.533333333333333</v>
      </c>
      <c r="G695" s="3"/>
      <c r="H695" s="3"/>
      <c r="K695" s="3"/>
      <c r="L695" s="3"/>
    </row>
    <row r="696" spans="1:12">
      <c r="A696" s="1">
        <v>693</v>
      </c>
      <c r="B696" s="2">
        <f t="shared" si="27"/>
        <v>11.55</v>
      </c>
      <c r="G696" s="3"/>
      <c r="H696" s="3"/>
      <c r="K696" s="3"/>
      <c r="L696" s="3"/>
    </row>
    <row r="697" spans="1:12">
      <c r="A697" s="1">
        <v>694</v>
      </c>
      <c r="B697" s="2">
        <f t="shared" si="27"/>
        <v>11.566666666666666</v>
      </c>
      <c r="G697" s="3"/>
      <c r="H697" s="3"/>
      <c r="K697" s="3"/>
      <c r="L697" s="3"/>
    </row>
    <row r="698" spans="1:12">
      <c r="A698" s="1">
        <v>695</v>
      </c>
      <c r="B698" s="2">
        <f t="shared" si="27"/>
        <v>11.583333333333334</v>
      </c>
      <c r="G698" s="3"/>
      <c r="H698" s="3"/>
      <c r="K698" s="3"/>
      <c r="L698" s="3"/>
    </row>
    <row r="699" spans="1:12">
      <c r="A699" s="1">
        <v>696</v>
      </c>
      <c r="B699" s="2">
        <f t="shared" si="27"/>
        <v>11.6</v>
      </c>
      <c r="G699" s="3"/>
      <c r="H699" s="3"/>
      <c r="K699" s="3"/>
      <c r="L699" s="3"/>
    </row>
    <row r="700" spans="1:12">
      <c r="A700" s="1">
        <v>697</v>
      </c>
      <c r="B700" s="2">
        <f t="shared" si="27"/>
        <v>11.616666666666667</v>
      </c>
      <c r="G700" s="3"/>
      <c r="H700" s="3"/>
      <c r="K700" s="3"/>
      <c r="L700" s="3"/>
    </row>
    <row r="701" spans="1:12">
      <c r="A701" s="1">
        <v>698</v>
      </c>
      <c r="B701" s="2">
        <f t="shared" si="27"/>
        <v>11.633333333333333</v>
      </c>
      <c r="G701" s="3"/>
      <c r="H701" s="3"/>
      <c r="K701" s="3"/>
      <c r="L701" s="3"/>
    </row>
    <row r="702" spans="1:12">
      <c r="A702" s="1">
        <v>699</v>
      </c>
      <c r="B702" s="2">
        <f t="shared" si="27"/>
        <v>11.65</v>
      </c>
      <c r="G702" s="3"/>
      <c r="H702" s="3"/>
      <c r="K702" s="3"/>
      <c r="L702" s="3"/>
    </row>
    <row r="703" spans="1:12">
      <c r="A703" s="1">
        <v>700</v>
      </c>
      <c r="B703" s="2">
        <f t="shared" si="27"/>
        <v>11.666666666666666</v>
      </c>
      <c r="G703" s="3"/>
      <c r="H703" s="3"/>
      <c r="K703" s="3"/>
      <c r="L703" s="3"/>
    </row>
    <row r="704" spans="1:12">
      <c r="A704" s="1">
        <v>701</v>
      </c>
      <c r="B704" s="2">
        <f t="shared" si="27"/>
        <v>11.683333333333334</v>
      </c>
      <c r="G704" s="3"/>
      <c r="H704" s="3"/>
      <c r="K704" s="3"/>
      <c r="L704" s="3"/>
    </row>
    <row r="705" spans="1:12">
      <c r="A705" s="1">
        <v>702</v>
      </c>
      <c r="B705" s="2">
        <f t="shared" si="27"/>
        <v>11.7</v>
      </c>
      <c r="G705" s="3"/>
      <c r="H705" s="3"/>
      <c r="K705" s="3"/>
      <c r="L705" s="3"/>
    </row>
    <row r="706" spans="1:12">
      <c r="A706" s="1">
        <v>703</v>
      </c>
      <c r="B706" s="2">
        <f t="shared" si="27"/>
        <v>11.716666666666667</v>
      </c>
      <c r="G706" s="3"/>
      <c r="H706" s="3"/>
      <c r="K706" s="3"/>
      <c r="L706" s="3"/>
    </row>
    <row r="707" spans="1:12">
      <c r="A707" s="1">
        <v>704</v>
      </c>
      <c r="B707" s="2">
        <f t="shared" ref="B707:B770" si="28">A707/60</f>
        <v>11.733333333333333</v>
      </c>
      <c r="G707" s="3"/>
      <c r="H707" s="3"/>
      <c r="K707" s="3"/>
      <c r="L707" s="3"/>
    </row>
    <row r="708" spans="1:12">
      <c r="A708" s="1">
        <v>705</v>
      </c>
      <c r="B708" s="2">
        <f t="shared" si="28"/>
        <v>11.75</v>
      </c>
      <c r="G708" s="3"/>
      <c r="H708" s="3"/>
      <c r="K708" s="3"/>
      <c r="L708" s="3"/>
    </row>
    <row r="709" spans="1:12">
      <c r="A709" s="1">
        <v>706</v>
      </c>
      <c r="B709" s="2">
        <f t="shared" si="28"/>
        <v>11.766666666666667</v>
      </c>
      <c r="G709" s="3"/>
      <c r="H709" s="3"/>
      <c r="K709" s="3"/>
      <c r="L709" s="3"/>
    </row>
    <row r="710" spans="1:12">
      <c r="A710" s="1">
        <v>707</v>
      </c>
      <c r="B710" s="2">
        <f t="shared" si="28"/>
        <v>11.783333333333333</v>
      </c>
      <c r="G710" s="3"/>
      <c r="H710" s="3"/>
      <c r="K710" s="3"/>
      <c r="L710" s="3"/>
    </row>
    <row r="711" spans="1:12">
      <c r="A711" s="1">
        <v>708</v>
      </c>
      <c r="B711" s="2">
        <f t="shared" si="28"/>
        <v>11.8</v>
      </c>
      <c r="G711" s="3"/>
      <c r="H711" s="3"/>
      <c r="K711" s="3"/>
      <c r="L711" s="3"/>
    </row>
    <row r="712" spans="1:12">
      <c r="A712" s="1">
        <v>709</v>
      </c>
      <c r="B712" s="2">
        <f t="shared" si="28"/>
        <v>11.816666666666666</v>
      </c>
      <c r="G712" s="3"/>
      <c r="H712" s="3"/>
      <c r="K712" s="3"/>
      <c r="L712" s="3"/>
    </row>
    <row r="713" spans="1:12">
      <c r="A713" s="1">
        <v>710</v>
      </c>
      <c r="B713" s="2">
        <f t="shared" si="28"/>
        <v>11.833333333333334</v>
      </c>
      <c r="G713" s="3"/>
      <c r="H713" s="3"/>
      <c r="K713" s="3"/>
      <c r="L713" s="3"/>
    </row>
    <row r="714" spans="1:12">
      <c r="A714" s="1">
        <v>711</v>
      </c>
      <c r="B714" s="2">
        <f t="shared" si="28"/>
        <v>11.85</v>
      </c>
      <c r="G714" s="3"/>
      <c r="H714" s="3"/>
      <c r="K714" s="3"/>
      <c r="L714" s="3"/>
    </row>
    <row r="715" spans="1:12">
      <c r="A715" s="1">
        <v>712</v>
      </c>
      <c r="B715" s="2">
        <f t="shared" si="28"/>
        <v>11.866666666666667</v>
      </c>
      <c r="G715" s="3"/>
      <c r="H715" s="3"/>
      <c r="K715" s="3"/>
      <c r="L715" s="3"/>
    </row>
    <row r="716" spans="1:12">
      <c r="A716" s="1">
        <v>713</v>
      </c>
      <c r="B716" s="2">
        <f t="shared" si="28"/>
        <v>11.883333333333333</v>
      </c>
      <c r="G716" s="3"/>
      <c r="H716" s="3"/>
      <c r="K716" s="3"/>
      <c r="L716" s="3"/>
    </row>
    <row r="717" spans="1:12">
      <c r="A717" s="1">
        <v>714</v>
      </c>
      <c r="B717" s="2">
        <f t="shared" si="28"/>
        <v>11.9</v>
      </c>
      <c r="G717" s="3"/>
      <c r="H717" s="3"/>
      <c r="K717" s="3"/>
      <c r="L717" s="3"/>
    </row>
    <row r="718" spans="1:12">
      <c r="A718" s="1">
        <v>715</v>
      </c>
      <c r="B718" s="2">
        <f t="shared" si="28"/>
        <v>11.916666666666666</v>
      </c>
      <c r="G718" s="3"/>
      <c r="H718" s="3"/>
      <c r="K718" s="3"/>
      <c r="L718" s="3"/>
    </row>
    <row r="719" spans="1:12">
      <c r="A719" s="1">
        <v>716</v>
      </c>
      <c r="B719" s="2">
        <f t="shared" si="28"/>
        <v>11.933333333333334</v>
      </c>
      <c r="G719" s="3"/>
      <c r="H719" s="3"/>
      <c r="K719" s="3"/>
      <c r="L719" s="3"/>
    </row>
    <row r="720" spans="1:12">
      <c r="A720" s="1">
        <v>717</v>
      </c>
      <c r="B720" s="2">
        <f t="shared" si="28"/>
        <v>11.95</v>
      </c>
      <c r="G720" s="3"/>
      <c r="H720" s="3"/>
      <c r="K720" s="3"/>
      <c r="L720" s="3"/>
    </row>
    <row r="721" spans="1:12">
      <c r="A721" s="1">
        <v>718</v>
      </c>
      <c r="B721" s="2">
        <f t="shared" si="28"/>
        <v>11.966666666666667</v>
      </c>
      <c r="G721" s="3"/>
      <c r="H721" s="3"/>
      <c r="K721" s="3"/>
      <c r="L721" s="3"/>
    </row>
    <row r="722" spans="1:12">
      <c r="A722" s="1">
        <v>719</v>
      </c>
      <c r="B722" s="2">
        <f t="shared" si="28"/>
        <v>11.983333333333333</v>
      </c>
      <c r="G722" s="3"/>
      <c r="H722" s="3"/>
      <c r="K722" s="3"/>
      <c r="L722" s="3"/>
    </row>
    <row r="723" spans="1:12">
      <c r="A723" s="1">
        <v>720</v>
      </c>
      <c r="B723" s="2">
        <f t="shared" si="28"/>
        <v>12</v>
      </c>
      <c r="G723" s="3"/>
      <c r="H723" s="3"/>
      <c r="K723" s="3"/>
      <c r="L723" s="3"/>
    </row>
    <row r="724" spans="1:12">
      <c r="A724" s="1">
        <v>721</v>
      </c>
      <c r="B724" s="2">
        <f t="shared" si="28"/>
        <v>12.016666666666667</v>
      </c>
      <c r="G724" s="3"/>
      <c r="H724" s="3"/>
      <c r="K724" s="3"/>
      <c r="L724" s="3"/>
    </row>
    <row r="725" spans="1:12">
      <c r="A725" s="1">
        <v>722</v>
      </c>
      <c r="B725" s="2">
        <f t="shared" si="28"/>
        <v>12.033333333333333</v>
      </c>
      <c r="G725" s="3"/>
      <c r="H725" s="3"/>
      <c r="K725" s="3"/>
      <c r="L725" s="3"/>
    </row>
    <row r="726" spans="1:12">
      <c r="A726" s="1">
        <v>723</v>
      </c>
      <c r="B726" s="2">
        <f t="shared" si="28"/>
        <v>12.05</v>
      </c>
      <c r="G726" s="3"/>
      <c r="H726" s="3"/>
      <c r="K726" s="3"/>
      <c r="L726" s="3"/>
    </row>
    <row r="727" spans="1:12">
      <c r="A727" s="1">
        <v>724</v>
      </c>
      <c r="B727" s="2">
        <f t="shared" si="28"/>
        <v>12.066666666666666</v>
      </c>
      <c r="G727" s="3"/>
      <c r="H727" s="3"/>
      <c r="K727" s="3"/>
      <c r="L727" s="3"/>
    </row>
    <row r="728" spans="1:12">
      <c r="A728" s="1">
        <v>725</v>
      </c>
      <c r="B728" s="2">
        <f t="shared" si="28"/>
        <v>12.083333333333334</v>
      </c>
      <c r="G728" s="3"/>
      <c r="H728" s="3"/>
      <c r="K728" s="3"/>
      <c r="L728" s="3"/>
    </row>
    <row r="729" spans="1:12">
      <c r="A729" s="1">
        <v>726</v>
      </c>
      <c r="B729" s="2">
        <f t="shared" si="28"/>
        <v>12.1</v>
      </c>
      <c r="G729" s="3"/>
      <c r="H729" s="3"/>
      <c r="K729" s="3"/>
      <c r="L729" s="3"/>
    </row>
    <row r="730" spans="1:12">
      <c r="A730" s="1">
        <v>727</v>
      </c>
      <c r="B730" s="2">
        <f t="shared" si="28"/>
        <v>12.116666666666667</v>
      </c>
      <c r="G730" s="3"/>
      <c r="H730" s="3"/>
      <c r="K730" s="3"/>
      <c r="L730" s="3"/>
    </row>
    <row r="731" spans="1:12">
      <c r="A731" s="1">
        <v>728</v>
      </c>
      <c r="B731" s="2">
        <f t="shared" si="28"/>
        <v>12.133333333333333</v>
      </c>
      <c r="G731" s="3"/>
      <c r="H731" s="3"/>
      <c r="K731" s="3"/>
      <c r="L731" s="3"/>
    </row>
    <row r="732" spans="1:12">
      <c r="A732" s="1">
        <v>729</v>
      </c>
      <c r="B732" s="2">
        <f t="shared" si="28"/>
        <v>12.15</v>
      </c>
      <c r="G732" s="3"/>
      <c r="H732" s="3"/>
      <c r="K732" s="3"/>
      <c r="L732" s="3"/>
    </row>
    <row r="733" spans="1:12">
      <c r="A733" s="1">
        <v>730</v>
      </c>
      <c r="B733" s="2">
        <f t="shared" si="28"/>
        <v>12.166666666666666</v>
      </c>
      <c r="G733" s="3"/>
      <c r="H733" s="3"/>
      <c r="K733" s="3"/>
      <c r="L733" s="3"/>
    </row>
    <row r="734" spans="1:12">
      <c r="A734" s="1">
        <v>731</v>
      </c>
      <c r="B734" s="2">
        <f t="shared" si="28"/>
        <v>12.183333333333334</v>
      </c>
      <c r="G734" s="3"/>
      <c r="H734" s="3"/>
      <c r="K734" s="3"/>
      <c r="L734" s="3"/>
    </row>
    <row r="735" spans="1:12">
      <c r="A735" s="1">
        <v>732</v>
      </c>
      <c r="B735" s="2">
        <f t="shared" si="28"/>
        <v>12.2</v>
      </c>
      <c r="G735" s="3"/>
      <c r="H735" s="3"/>
      <c r="K735" s="3"/>
      <c r="L735" s="3"/>
    </row>
    <row r="736" spans="1:12">
      <c r="A736" s="1">
        <v>733</v>
      </c>
      <c r="B736" s="2">
        <f t="shared" si="28"/>
        <v>12.216666666666667</v>
      </c>
      <c r="G736" s="3"/>
      <c r="H736" s="3"/>
      <c r="K736" s="3"/>
      <c r="L736" s="3"/>
    </row>
    <row r="737" spans="1:12">
      <c r="A737" s="1">
        <v>734</v>
      </c>
      <c r="B737" s="2">
        <f t="shared" si="28"/>
        <v>12.233333333333333</v>
      </c>
      <c r="G737" s="3"/>
      <c r="H737" s="3"/>
      <c r="K737" s="3"/>
      <c r="L737" s="3"/>
    </row>
    <row r="738" spans="1:12">
      <c r="A738" s="1">
        <v>735</v>
      </c>
      <c r="B738" s="2">
        <f t="shared" si="28"/>
        <v>12.25</v>
      </c>
      <c r="G738" s="3"/>
      <c r="H738" s="3"/>
      <c r="K738" s="3"/>
      <c r="L738" s="3"/>
    </row>
    <row r="739" spans="1:12">
      <c r="A739" s="1">
        <v>736</v>
      </c>
      <c r="B739" s="2">
        <f t="shared" si="28"/>
        <v>12.266666666666667</v>
      </c>
      <c r="G739" s="3"/>
      <c r="H739" s="3"/>
      <c r="K739" s="3"/>
      <c r="L739" s="3"/>
    </row>
    <row r="740" spans="1:12">
      <c r="A740" s="1">
        <v>737</v>
      </c>
      <c r="B740" s="2">
        <f t="shared" si="28"/>
        <v>12.283333333333333</v>
      </c>
      <c r="G740" s="3"/>
      <c r="H740" s="3"/>
      <c r="K740" s="3"/>
      <c r="L740" s="3"/>
    </row>
    <row r="741" spans="1:12">
      <c r="A741" s="1">
        <v>738</v>
      </c>
      <c r="B741" s="2">
        <f t="shared" si="28"/>
        <v>12.3</v>
      </c>
      <c r="G741" s="3"/>
      <c r="H741" s="3"/>
      <c r="K741" s="3"/>
      <c r="L741" s="3"/>
    </row>
    <row r="742" spans="1:12">
      <c r="A742" s="1">
        <v>739</v>
      </c>
      <c r="B742" s="2">
        <f t="shared" si="28"/>
        <v>12.316666666666666</v>
      </c>
      <c r="G742" s="3"/>
      <c r="H742" s="3"/>
      <c r="K742" s="3"/>
      <c r="L742" s="3"/>
    </row>
    <row r="743" spans="1:12">
      <c r="A743" s="1">
        <v>740</v>
      </c>
      <c r="B743" s="2">
        <f t="shared" si="28"/>
        <v>12.333333333333334</v>
      </c>
      <c r="G743" s="3"/>
      <c r="H743" s="3"/>
      <c r="K743" s="3"/>
      <c r="L743" s="3"/>
    </row>
    <row r="744" spans="1:12">
      <c r="A744" s="1">
        <v>741</v>
      </c>
      <c r="B744" s="2">
        <f t="shared" si="28"/>
        <v>12.35</v>
      </c>
      <c r="G744" s="3"/>
      <c r="H744" s="3"/>
      <c r="K744" s="3"/>
      <c r="L744" s="3"/>
    </row>
    <row r="745" spans="1:12">
      <c r="A745" s="1">
        <v>742</v>
      </c>
      <c r="B745" s="2">
        <f t="shared" si="28"/>
        <v>12.366666666666667</v>
      </c>
      <c r="G745" s="3"/>
      <c r="H745" s="3"/>
      <c r="K745" s="3"/>
      <c r="L745" s="3"/>
    </row>
    <row r="746" spans="1:12">
      <c r="A746" s="1">
        <v>743</v>
      </c>
      <c r="B746" s="2">
        <f t="shared" si="28"/>
        <v>12.383333333333333</v>
      </c>
      <c r="G746" s="3"/>
      <c r="H746" s="3"/>
      <c r="K746" s="3"/>
      <c r="L746" s="3"/>
    </row>
    <row r="747" spans="1:12">
      <c r="A747" s="1">
        <v>744</v>
      </c>
      <c r="B747" s="2">
        <f t="shared" si="28"/>
        <v>12.4</v>
      </c>
      <c r="G747" s="3"/>
      <c r="H747" s="3"/>
      <c r="K747" s="3"/>
      <c r="L747" s="3"/>
    </row>
    <row r="748" spans="1:12">
      <c r="A748" s="1">
        <v>745</v>
      </c>
      <c r="B748" s="2">
        <f t="shared" si="28"/>
        <v>12.416666666666666</v>
      </c>
      <c r="G748" s="3"/>
      <c r="H748" s="3"/>
      <c r="K748" s="3"/>
      <c r="L748" s="3"/>
    </row>
    <row r="749" spans="1:12">
      <c r="A749" s="1">
        <v>746</v>
      </c>
      <c r="B749" s="2">
        <f t="shared" si="28"/>
        <v>12.433333333333334</v>
      </c>
      <c r="G749" s="3"/>
      <c r="H749" s="3"/>
      <c r="K749" s="3"/>
      <c r="L749" s="3"/>
    </row>
    <row r="750" spans="1:12">
      <c r="A750" s="1">
        <v>747</v>
      </c>
      <c r="B750" s="2">
        <f t="shared" si="28"/>
        <v>12.45</v>
      </c>
      <c r="G750" s="3"/>
      <c r="H750" s="3"/>
      <c r="K750" s="3"/>
      <c r="L750" s="3"/>
    </row>
    <row r="751" spans="1:12">
      <c r="A751" s="1">
        <v>748</v>
      </c>
      <c r="B751" s="2">
        <f t="shared" si="28"/>
        <v>12.466666666666667</v>
      </c>
      <c r="G751" s="3"/>
      <c r="H751" s="3"/>
      <c r="K751" s="3"/>
      <c r="L751" s="3"/>
    </row>
    <row r="752" spans="1:12">
      <c r="A752" s="1">
        <v>749</v>
      </c>
      <c r="B752" s="2">
        <f t="shared" si="28"/>
        <v>12.483333333333333</v>
      </c>
      <c r="G752" s="3"/>
      <c r="H752" s="3"/>
      <c r="K752" s="3"/>
      <c r="L752" s="3"/>
    </row>
    <row r="753" spans="1:12">
      <c r="A753" s="1">
        <v>750</v>
      </c>
      <c r="B753" s="2">
        <f t="shared" si="28"/>
        <v>12.5</v>
      </c>
      <c r="G753" s="3"/>
      <c r="H753" s="3"/>
      <c r="K753" s="3"/>
      <c r="L753" s="3"/>
    </row>
    <row r="754" spans="1:12">
      <c r="A754" s="1">
        <v>751</v>
      </c>
      <c r="B754" s="2">
        <f t="shared" si="28"/>
        <v>12.516666666666667</v>
      </c>
      <c r="G754" s="3"/>
      <c r="H754" s="3"/>
      <c r="K754" s="3"/>
      <c r="L754" s="3"/>
    </row>
    <row r="755" spans="1:12">
      <c r="A755" s="1">
        <v>752</v>
      </c>
      <c r="B755" s="2">
        <f t="shared" si="28"/>
        <v>12.533333333333333</v>
      </c>
      <c r="G755" s="3"/>
      <c r="H755" s="3"/>
      <c r="K755" s="3"/>
      <c r="L755" s="3"/>
    </row>
    <row r="756" spans="1:12">
      <c r="A756" s="1">
        <v>753</v>
      </c>
      <c r="B756" s="2">
        <f t="shared" si="28"/>
        <v>12.55</v>
      </c>
      <c r="G756" s="3"/>
      <c r="H756" s="3"/>
      <c r="K756" s="3"/>
      <c r="L756" s="3"/>
    </row>
    <row r="757" spans="1:12">
      <c r="A757" s="1">
        <v>754</v>
      </c>
      <c r="B757" s="2">
        <f t="shared" si="28"/>
        <v>12.566666666666666</v>
      </c>
      <c r="G757" s="3"/>
      <c r="H757" s="3"/>
      <c r="K757" s="3"/>
      <c r="L757" s="3"/>
    </row>
    <row r="758" spans="1:12">
      <c r="A758" s="1">
        <v>755</v>
      </c>
      <c r="B758" s="2">
        <f t="shared" si="28"/>
        <v>12.583333333333334</v>
      </c>
      <c r="G758" s="3"/>
      <c r="H758" s="3"/>
      <c r="K758" s="3"/>
      <c r="L758" s="3"/>
    </row>
    <row r="759" spans="1:12">
      <c r="A759" s="1">
        <v>756</v>
      </c>
      <c r="B759" s="2">
        <f t="shared" si="28"/>
        <v>12.6</v>
      </c>
      <c r="G759" s="3"/>
      <c r="H759" s="3"/>
      <c r="K759" s="3"/>
      <c r="L759" s="3"/>
    </row>
    <row r="760" spans="1:12">
      <c r="A760" s="1">
        <v>757</v>
      </c>
      <c r="B760" s="2">
        <f t="shared" si="28"/>
        <v>12.616666666666667</v>
      </c>
      <c r="G760" s="3"/>
      <c r="H760" s="3"/>
      <c r="K760" s="3"/>
      <c r="L760" s="3"/>
    </row>
    <row r="761" spans="1:12">
      <c r="A761" s="1">
        <v>758</v>
      </c>
      <c r="B761" s="2">
        <f t="shared" si="28"/>
        <v>12.633333333333333</v>
      </c>
      <c r="G761" s="3"/>
      <c r="H761" s="3"/>
      <c r="K761" s="3"/>
      <c r="L761" s="3"/>
    </row>
    <row r="762" spans="1:12">
      <c r="A762" s="1">
        <v>759</v>
      </c>
      <c r="B762" s="2">
        <f t="shared" si="28"/>
        <v>12.65</v>
      </c>
      <c r="G762" s="3"/>
      <c r="H762" s="3"/>
      <c r="K762" s="3"/>
      <c r="L762" s="3"/>
    </row>
    <row r="763" spans="1:12">
      <c r="A763" s="1">
        <v>760</v>
      </c>
      <c r="B763" s="2">
        <f t="shared" si="28"/>
        <v>12.666666666666666</v>
      </c>
      <c r="G763" s="3"/>
      <c r="H763" s="3"/>
      <c r="K763" s="3"/>
      <c r="L763" s="3"/>
    </row>
    <row r="764" spans="1:12">
      <c r="A764" s="1">
        <v>761</v>
      </c>
      <c r="B764" s="2">
        <f t="shared" si="28"/>
        <v>12.683333333333334</v>
      </c>
      <c r="G764" s="3"/>
      <c r="H764" s="3"/>
      <c r="K764" s="3"/>
      <c r="L764" s="3"/>
    </row>
    <row r="765" spans="1:12">
      <c r="A765" s="1">
        <v>762</v>
      </c>
      <c r="B765" s="2">
        <f t="shared" si="28"/>
        <v>12.7</v>
      </c>
      <c r="G765" s="3"/>
      <c r="H765" s="3"/>
      <c r="K765" s="3"/>
      <c r="L765" s="3"/>
    </row>
    <row r="766" spans="1:12">
      <c r="A766" s="1">
        <v>763</v>
      </c>
      <c r="B766" s="2">
        <f t="shared" si="28"/>
        <v>12.716666666666667</v>
      </c>
      <c r="G766" s="3"/>
      <c r="H766" s="3"/>
      <c r="K766" s="3"/>
      <c r="L766" s="3"/>
    </row>
    <row r="767" spans="1:12">
      <c r="A767" s="1">
        <v>764</v>
      </c>
      <c r="B767" s="2">
        <f t="shared" si="28"/>
        <v>12.733333333333333</v>
      </c>
      <c r="G767" s="3"/>
      <c r="H767" s="3"/>
      <c r="K767" s="3"/>
      <c r="L767" s="3"/>
    </row>
    <row r="768" spans="1:12">
      <c r="A768" s="1">
        <v>765</v>
      </c>
      <c r="B768" s="2">
        <f t="shared" si="28"/>
        <v>12.75</v>
      </c>
      <c r="G768" s="3"/>
      <c r="H768" s="3"/>
      <c r="K768" s="3"/>
      <c r="L768" s="3"/>
    </row>
    <row r="769" spans="1:12">
      <c r="A769" s="1">
        <v>766</v>
      </c>
      <c r="B769" s="2">
        <f t="shared" si="28"/>
        <v>12.766666666666667</v>
      </c>
      <c r="G769" s="3"/>
      <c r="H769" s="3"/>
      <c r="K769" s="3"/>
      <c r="L769" s="3"/>
    </row>
    <row r="770" spans="1:12">
      <c r="A770" s="1">
        <v>767</v>
      </c>
      <c r="B770" s="2">
        <f t="shared" si="28"/>
        <v>12.783333333333333</v>
      </c>
      <c r="G770" s="3"/>
      <c r="H770" s="3"/>
      <c r="K770" s="3"/>
      <c r="L770" s="3"/>
    </row>
    <row r="771" spans="1:12">
      <c r="A771" s="1">
        <v>768</v>
      </c>
      <c r="B771" s="2">
        <f t="shared" ref="B771:B834" si="29">A771/60</f>
        <v>12.8</v>
      </c>
      <c r="G771" s="3"/>
      <c r="H771" s="3"/>
      <c r="K771" s="3"/>
      <c r="L771" s="3"/>
    </row>
    <row r="772" spans="1:12">
      <c r="A772" s="1">
        <v>769</v>
      </c>
      <c r="B772" s="2">
        <f t="shared" si="29"/>
        <v>12.816666666666666</v>
      </c>
      <c r="G772" s="3"/>
      <c r="H772" s="3"/>
      <c r="K772" s="3"/>
      <c r="L772" s="3"/>
    </row>
    <row r="773" spans="1:12">
      <c r="A773" s="1">
        <v>770</v>
      </c>
      <c r="B773" s="2">
        <f t="shared" si="29"/>
        <v>12.833333333333334</v>
      </c>
      <c r="G773" s="3"/>
      <c r="H773" s="3"/>
      <c r="K773" s="3"/>
      <c r="L773" s="3"/>
    </row>
    <row r="774" spans="1:12">
      <c r="A774" s="1">
        <v>771</v>
      </c>
      <c r="B774" s="2">
        <f t="shared" si="29"/>
        <v>12.85</v>
      </c>
      <c r="G774" s="3"/>
      <c r="H774" s="3"/>
      <c r="K774" s="3"/>
      <c r="L774" s="3"/>
    </row>
    <row r="775" spans="1:12">
      <c r="A775" s="1">
        <v>772</v>
      </c>
      <c r="B775" s="2">
        <f t="shared" si="29"/>
        <v>12.866666666666667</v>
      </c>
      <c r="G775" s="3"/>
      <c r="H775" s="3"/>
      <c r="K775" s="3"/>
      <c r="L775" s="3"/>
    </row>
    <row r="776" spans="1:12">
      <c r="A776" s="1">
        <v>773</v>
      </c>
      <c r="B776" s="2">
        <f t="shared" si="29"/>
        <v>12.883333333333333</v>
      </c>
      <c r="G776" s="3"/>
      <c r="H776" s="3"/>
      <c r="K776" s="3"/>
      <c r="L776" s="3"/>
    </row>
    <row r="777" spans="1:12">
      <c r="A777" s="1">
        <v>774</v>
      </c>
      <c r="B777" s="2">
        <f t="shared" si="29"/>
        <v>12.9</v>
      </c>
      <c r="G777" s="3"/>
      <c r="H777" s="3"/>
      <c r="K777" s="3"/>
      <c r="L777" s="3"/>
    </row>
    <row r="778" spans="1:12">
      <c r="A778" s="1">
        <v>775</v>
      </c>
      <c r="B778" s="2">
        <f t="shared" si="29"/>
        <v>12.916666666666666</v>
      </c>
      <c r="G778" s="3"/>
      <c r="H778" s="3"/>
      <c r="K778" s="3"/>
      <c r="L778" s="3"/>
    </row>
    <row r="779" spans="1:12">
      <c r="A779" s="1">
        <v>776</v>
      </c>
      <c r="B779" s="2">
        <f t="shared" si="29"/>
        <v>12.933333333333334</v>
      </c>
      <c r="G779" s="3"/>
      <c r="H779" s="3"/>
      <c r="K779" s="3"/>
      <c r="L779" s="3"/>
    </row>
    <row r="780" spans="1:12">
      <c r="A780" s="1">
        <v>777</v>
      </c>
      <c r="B780" s="2">
        <f t="shared" si="29"/>
        <v>12.95</v>
      </c>
      <c r="G780" s="3"/>
      <c r="H780" s="3"/>
      <c r="K780" s="3"/>
      <c r="L780" s="3"/>
    </row>
    <row r="781" spans="1:12">
      <c r="A781" s="1">
        <v>778</v>
      </c>
      <c r="B781" s="2">
        <f t="shared" si="29"/>
        <v>12.966666666666667</v>
      </c>
      <c r="G781" s="3"/>
      <c r="H781" s="3"/>
      <c r="K781" s="3"/>
      <c r="L781" s="3"/>
    </row>
    <row r="782" spans="1:12">
      <c r="A782" s="1">
        <v>779</v>
      </c>
      <c r="B782" s="2">
        <f t="shared" si="29"/>
        <v>12.983333333333333</v>
      </c>
      <c r="G782" s="3"/>
      <c r="H782" s="3"/>
      <c r="K782" s="3"/>
      <c r="L782" s="3"/>
    </row>
    <row r="783" spans="1:12">
      <c r="A783" s="1">
        <v>780</v>
      </c>
      <c r="B783" s="2">
        <f t="shared" si="29"/>
        <v>13</v>
      </c>
      <c r="G783" s="3"/>
      <c r="H783" s="3"/>
      <c r="K783" s="3"/>
      <c r="L783" s="3"/>
    </row>
    <row r="784" spans="1:12">
      <c r="A784" s="1">
        <v>781</v>
      </c>
      <c r="B784" s="2">
        <f t="shared" si="29"/>
        <v>13.016666666666667</v>
      </c>
      <c r="G784" s="3"/>
      <c r="H784" s="3"/>
      <c r="K784" s="3"/>
      <c r="L784" s="3"/>
    </row>
    <row r="785" spans="1:12">
      <c r="A785" s="1">
        <v>782</v>
      </c>
      <c r="B785" s="2">
        <f t="shared" si="29"/>
        <v>13.033333333333333</v>
      </c>
      <c r="G785" s="3"/>
      <c r="H785" s="3"/>
      <c r="K785" s="3"/>
      <c r="L785" s="3"/>
    </row>
    <row r="786" spans="1:12">
      <c r="A786" s="1">
        <v>783</v>
      </c>
      <c r="B786" s="2">
        <f t="shared" si="29"/>
        <v>13.05</v>
      </c>
      <c r="G786" s="3"/>
      <c r="H786" s="3"/>
      <c r="K786" s="3"/>
      <c r="L786" s="3"/>
    </row>
    <row r="787" spans="1:12">
      <c r="A787" s="1">
        <v>784</v>
      </c>
      <c r="B787" s="2">
        <f t="shared" si="29"/>
        <v>13.066666666666666</v>
      </c>
      <c r="G787" s="3"/>
      <c r="H787" s="3"/>
      <c r="K787" s="3"/>
      <c r="L787" s="3"/>
    </row>
    <row r="788" spans="1:12">
      <c r="A788" s="1">
        <v>785</v>
      </c>
      <c r="B788" s="2">
        <f t="shared" si="29"/>
        <v>13.083333333333334</v>
      </c>
      <c r="G788" s="3"/>
      <c r="H788" s="3"/>
      <c r="K788" s="3"/>
      <c r="L788" s="3"/>
    </row>
    <row r="789" spans="1:12">
      <c r="A789" s="1">
        <v>786</v>
      </c>
      <c r="B789" s="2">
        <f t="shared" si="29"/>
        <v>13.1</v>
      </c>
      <c r="G789" s="3"/>
      <c r="H789" s="3"/>
      <c r="K789" s="3"/>
      <c r="L789" s="3"/>
    </row>
    <row r="790" spans="1:12">
      <c r="A790" s="1">
        <v>787</v>
      </c>
      <c r="B790" s="2">
        <f t="shared" si="29"/>
        <v>13.116666666666667</v>
      </c>
      <c r="G790" s="3"/>
      <c r="H790" s="3"/>
      <c r="K790" s="3"/>
      <c r="L790" s="3"/>
    </row>
    <row r="791" spans="1:12">
      <c r="A791" s="1">
        <v>788</v>
      </c>
      <c r="B791" s="2">
        <f t="shared" si="29"/>
        <v>13.133333333333333</v>
      </c>
      <c r="G791" s="3"/>
      <c r="H791" s="3"/>
      <c r="K791" s="3"/>
      <c r="L791" s="3"/>
    </row>
    <row r="792" spans="1:12">
      <c r="A792" s="1">
        <v>789</v>
      </c>
      <c r="B792" s="2">
        <f t="shared" si="29"/>
        <v>13.15</v>
      </c>
      <c r="G792" s="3"/>
      <c r="H792" s="3"/>
      <c r="K792" s="3"/>
      <c r="L792" s="3"/>
    </row>
    <row r="793" spans="1:12">
      <c r="A793" s="1">
        <v>790</v>
      </c>
      <c r="B793" s="2">
        <f t="shared" si="29"/>
        <v>13.166666666666666</v>
      </c>
      <c r="G793" s="3"/>
      <c r="H793" s="3"/>
      <c r="K793" s="3"/>
      <c r="L793" s="3"/>
    </row>
    <row r="794" spans="1:12">
      <c r="A794" s="1">
        <v>791</v>
      </c>
      <c r="B794" s="2">
        <f t="shared" si="29"/>
        <v>13.183333333333334</v>
      </c>
      <c r="G794" s="3"/>
      <c r="H794" s="3"/>
      <c r="K794" s="3"/>
      <c r="L794" s="3"/>
    </row>
    <row r="795" spans="1:12">
      <c r="A795" s="1">
        <v>792</v>
      </c>
      <c r="B795" s="2">
        <f t="shared" si="29"/>
        <v>13.2</v>
      </c>
      <c r="G795" s="3"/>
      <c r="H795" s="3"/>
      <c r="K795" s="3"/>
      <c r="L795" s="3"/>
    </row>
    <row r="796" spans="1:12">
      <c r="A796" s="1">
        <v>793</v>
      </c>
      <c r="B796" s="2">
        <f t="shared" si="29"/>
        <v>13.216666666666667</v>
      </c>
      <c r="G796" s="3"/>
      <c r="H796" s="3"/>
      <c r="K796" s="3"/>
      <c r="L796" s="3"/>
    </row>
    <row r="797" spans="1:12">
      <c r="A797" s="1">
        <v>794</v>
      </c>
      <c r="B797" s="2">
        <f t="shared" si="29"/>
        <v>13.233333333333333</v>
      </c>
      <c r="G797" s="3"/>
      <c r="H797" s="3"/>
      <c r="K797" s="3"/>
      <c r="L797" s="3"/>
    </row>
    <row r="798" spans="1:12">
      <c r="A798" s="1">
        <v>795</v>
      </c>
      <c r="B798" s="2">
        <f t="shared" si="29"/>
        <v>13.25</v>
      </c>
      <c r="G798" s="3"/>
      <c r="H798" s="3"/>
      <c r="K798" s="3"/>
      <c r="L798" s="3"/>
    </row>
    <row r="799" spans="1:12">
      <c r="A799" s="1">
        <v>796</v>
      </c>
      <c r="B799" s="2">
        <f t="shared" si="29"/>
        <v>13.266666666666667</v>
      </c>
      <c r="G799" s="3"/>
      <c r="H799" s="3"/>
      <c r="K799" s="3"/>
      <c r="L799" s="3"/>
    </row>
    <row r="800" spans="1:12">
      <c r="A800" s="1">
        <v>797</v>
      </c>
      <c r="B800" s="2">
        <f t="shared" si="29"/>
        <v>13.283333333333333</v>
      </c>
      <c r="G800" s="3"/>
      <c r="H800" s="3"/>
      <c r="K800" s="3"/>
      <c r="L800" s="3"/>
    </row>
    <row r="801" spans="1:12">
      <c r="A801" s="1">
        <v>798</v>
      </c>
      <c r="B801" s="2">
        <f t="shared" si="29"/>
        <v>13.3</v>
      </c>
      <c r="G801" s="3"/>
      <c r="H801" s="3"/>
      <c r="K801" s="3"/>
      <c r="L801" s="3"/>
    </row>
    <row r="802" spans="1:12">
      <c r="A802" s="1">
        <v>799</v>
      </c>
      <c r="B802" s="2">
        <f t="shared" si="29"/>
        <v>13.316666666666666</v>
      </c>
      <c r="G802" s="3"/>
      <c r="H802" s="3"/>
      <c r="K802" s="3"/>
      <c r="L802" s="3"/>
    </row>
    <row r="803" spans="1:12">
      <c r="A803" s="1">
        <v>800</v>
      </c>
      <c r="B803" s="2">
        <f t="shared" si="29"/>
        <v>13.333333333333334</v>
      </c>
      <c r="G803" s="3"/>
      <c r="H803" s="3"/>
      <c r="K803" s="3"/>
      <c r="L803" s="3"/>
    </row>
    <row r="804" spans="1:12">
      <c r="A804" s="1">
        <v>801</v>
      </c>
      <c r="B804" s="2">
        <f t="shared" si="29"/>
        <v>13.35</v>
      </c>
      <c r="G804" s="3"/>
      <c r="H804" s="3"/>
      <c r="K804" s="3"/>
      <c r="L804" s="3"/>
    </row>
    <row r="805" spans="1:12">
      <c r="A805" s="1">
        <v>802</v>
      </c>
      <c r="B805" s="2">
        <f t="shared" si="29"/>
        <v>13.366666666666667</v>
      </c>
      <c r="G805" s="3"/>
      <c r="H805" s="3"/>
      <c r="K805" s="3"/>
      <c r="L805" s="3"/>
    </row>
    <row r="806" spans="1:12">
      <c r="A806" s="1">
        <v>803</v>
      </c>
      <c r="B806" s="2">
        <f t="shared" si="29"/>
        <v>13.383333333333333</v>
      </c>
      <c r="G806" s="3"/>
      <c r="H806" s="3"/>
      <c r="K806" s="3"/>
      <c r="L806" s="3"/>
    </row>
    <row r="807" spans="1:12">
      <c r="A807" s="1">
        <v>804</v>
      </c>
      <c r="B807" s="2">
        <f t="shared" si="29"/>
        <v>13.4</v>
      </c>
      <c r="G807" s="3"/>
      <c r="H807" s="3"/>
      <c r="K807" s="3"/>
      <c r="L807" s="3"/>
    </row>
    <row r="808" spans="1:12">
      <c r="A808" s="1">
        <v>805</v>
      </c>
      <c r="B808" s="2">
        <f t="shared" si="29"/>
        <v>13.416666666666666</v>
      </c>
      <c r="G808" s="3"/>
      <c r="H808" s="3"/>
      <c r="K808" s="3"/>
      <c r="L808" s="3"/>
    </row>
    <row r="809" spans="1:12">
      <c r="A809" s="1">
        <v>806</v>
      </c>
      <c r="B809" s="2">
        <f t="shared" si="29"/>
        <v>13.433333333333334</v>
      </c>
      <c r="G809" s="3"/>
      <c r="H809" s="3"/>
      <c r="K809" s="3"/>
      <c r="L809" s="3"/>
    </row>
    <row r="810" spans="1:12">
      <c r="A810" s="1">
        <v>807</v>
      </c>
      <c r="B810" s="2">
        <f t="shared" si="29"/>
        <v>13.45</v>
      </c>
      <c r="G810" s="3"/>
      <c r="H810" s="3"/>
      <c r="K810" s="3"/>
      <c r="L810" s="3"/>
    </row>
    <row r="811" spans="1:12">
      <c r="A811" s="1">
        <v>808</v>
      </c>
      <c r="B811" s="2">
        <f t="shared" si="29"/>
        <v>13.466666666666667</v>
      </c>
      <c r="G811" s="3"/>
      <c r="H811" s="3"/>
      <c r="K811" s="3"/>
      <c r="L811" s="3"/>
    </row>
    <row r="812" spans="1:12">
      <c r="A812" s="1">
        <v>809</v>
      </c>
      <c r="B812" s="2">
        <f t="shared" si="29"/>
        <v>13.483333333333333</v>
      </c>
      <c r="G812" s="3"/>
      <c r="H812" s="3"/>
      <c r="K812" s="3"/>
      <c r="L812" s="3"/>
    </row>
    <row r="813" spans="1:12">
      <c r="A813" s="1">
        <v>810</v>
      </c>
      <c r="B813" s="2">
        <f t="shared" si="29"/>
        <v>13.5</v>
      </c>
      <c r="G813" s="3"/>
      <c r="H813" s="3"/>
      <c r="K813" s="3"/>
      <c r="L813" s="3"/>
    </row>
    <row r="814" spans="1:12">
      <c r="A814" s="1">
        <v>811</v>
      </c>
      <c r="B814" s="2">
        <f t="shared" si="29"/>
        <v>13.516666666666667</v>
      </c>
      <c r="G814" s="3"/>
      <c r="H814" s="3"/>
      <c r="K814" s="3"/>
      <c r="L814" s="3"/>
    </row>
    <row r="815" spans="1:12">
      <c r="A815" s="1">
        <v>812</v>
      </c>
      <c r="B815" s="2">
        <f t="shared" si="29"/>
        <v>13.533333333333333</v>
      </c>
      <c r="G815" s="3"/>
      <c r="H815" s="3"/>
      <c r="K815" s="3"/>
      <c r="L815" s="3"/>
    </row>
    <row r="816" spans="1:12">
      <c r="A816" s="1">
        <v>813</v>
      </c>
      <c r="B816" s="2">
        <f t="shared" si="29"/>
        <v>13.55</v>
      </c>
      <c r="G816" s="3"/>
      <c r="H816" s="3"/>
      <c r="K816" s="3"/>
      <c r="L816" s="3"/>
    </row>
    <row r="817" spans="1:12">
      <c r="A817" s="1">
        <v>814</v>
      </c>
      <c r="B817" s="2">
        <f t="shared" si="29"/>
        <v>13.566666666666666</v>
      </c>
      <c r="G817" s="3"/>
      <c r="H817" s="3"/>
      <c r="K817" s="3"/>
      <c r="L817" s="3"/>
    </row>
    <row r="818" spans="1:12">
      <c r="A818" s="1">
        <v>815</v>
      </c>
      <c r="B818" s="2">
        <f t="shared" si="29"/>
        <v>13.583333333333334</v>
      </c>
      <c r="G818" s="3"/>
      <c r="H818" s="3"/>
      <c r="K818" s="3"/>
      <c r="L818" s="3"/>
    </row>
    <row r="819" spans="1:12">
      <c r="A819" s="1">
        <v>816</v>
      </c>
      <c r="B819" s="2">
        <f t="shared" si="29"/>
        <v>13.6</v>
      </c>
      <c r="G819" s="3"/>
      <c r="H819" s="3"/>
      <c r="K819" s="3"/>
      <c r="L819" s="3"/>
    </row>
    <row r="820" spans="1:12">
      <c r="A820" s="1">
        <v>817</v>
      </c>
      <c r="B820" s="2">
        <f t="shared" si="29"/>
        <v>13.616666666666667</v>
      </c>
      <c r="G820" s="3"/>
      <c r="H820" s="3"/>
      <c r="K820" s="3"/>
      <c r="L820" s="3"/>
    </row>
    <row r="821" spans="1:12">
      <c r="A821" s="1">
        <v>818</v>
      </c>
      <c r="B821" s="2">
        <f t="shared" si="29"/>
        <v>13.633333333333333</v>
      </c>
      <c r="G821" s="3"/>
      <c r="H821" s="3"/>
      <c r="K821" s="3"/>
      <c r="L821" s="3"/>
    </row>
    <row r="822" spans="1:12">
      <c r="A822" s="1">
        <v>819</v>
      </c>
      <c r="B822" s="2">
        <f t="shared" si="29"/>
        <v>13.65</v>
      </c>
      <c r="G822" s="3"/>
      <c r="H822" s="3"/>
      <c r="K822" s="3"/>
      <c r="L822" s="3"/>
    </row>
    <row r="823" spans="1:12">
      <c r="A823" s="1">
        <v>820</v>
      </c>
      <c r="B823" s="2">
        <f t="shared" si="29"/>
        <v>13.666666666666666</v>
      </c>
      <c r="G823" s="3"/>
      <c r="H823" s="3"/>
      <c r="K823" s="3"/>
      <c r="L823" s="3"/>
    </row>
    <row r="824" spans="1:12">
      <c r="A824" s="1">
        <v>821</v>
      </c>
      <c r="B824" s="2">
        <f t="shared" si="29"/>
        <v>13.683333333333334</v>
      </c>
      <c r="G824" s="3"/>
      <c r="H824" s="3"/>
      <c r="K824" s="3"/>
      <c r="L824" s="3"/>
    </row>
    <row r="825" spans="1:12">
      <c r="A825" s="1">
        <v>822</v>
      </c>
      <c r="B825" s="2">
        <f t="shared" si="29"/>
        <v>13.7</v>
      </c>
      <c r="G825" s="3"/>
      <c r="H825" s="3"/>
      <c r="K825" s="3"/>
      <c r="L825" s="3"/>
    </row>
    <row r="826" spans="1:12">
      <c r="A826" s="1">
        <v>823</v>
      </c>
      <c r="B826" s="2">
        <f t="shared" si="29"/>
        <v>13.716666666666667</v>
      </c>
      <c r="G826" s="3"/>
      <c r="H826" s="3"/>
      <c r="K826" s="3"/>
      <c r="L826" s="3"/>
    </row>
    <row r="827" spans="1:12">
      <c r="A827" s="1">
        <v>824</v>
      </c>
      <c r="B827" s="2">
        <f t="shared" si="29"/>
        <v>13.733333333333333</v>
      </c>
      <c r="G827" s="3"/>
      <c r="H827" s="3"/>
      <c r="K827" s="3"/>
      <c r="L827" s="3"/>
    </row>
    <row r="828" spans="1:12">
      <c r="A828" s="1">
        <v>825</v>
      </c>
      <c r="B828" s="2">
        <f t="shared" si="29"/>
        <v>13.75</v>
      </c>
      <c r="G828" s="3"/>
      <c r="H828" s="3"/>
      <c r="K828" s="3"/>
      <c r="L828" s="3"/>
    </row>
    <row r="829" spans="1:12">
      <c r="A829" s="1">
        <v>826</v>
      </c>
      <c r="B829" s="2">
        <f t="shared" si="29"/>
        <v>13.766666666666667</v>
      </c>
      <c r="G829" s="3"/>
      <c r="H829" s="3"/>
      <c r="K829" s="3"/>
      <c r="L829" s="3"/>
    </row>
    <row r="830" spans="1:12">
      <c r="A830" s="1">
        <v>827</v>
      </c>
      <c r="B830" s="2">
        <f t="shared" si="29"/>
        <v>13.783333333333333</v>
      </c>
      <c r="G830" s="3"/>
      <c r="H830" s="3"/>
      <c r="K830" s="3"/>
      <c r="L830" s="3"/>
    </row>
    <row r="831" spans="1:12">
      <c r="A831" s="1">
        <v>828</v>
      </c>
      <c r="B831" s="2">
        <f t="shared" si="29"/>
        <v>13.8</v>
      </c>
      <c r="G831" s="3"/>
      <c r="H831" s="3"/>
      <c r="K831" s="3"/>
      <c r="L831" s="3"/>
    </row>
    <row r="832" spans="1:12">
      <c r="A832" s="1">
        <v>829</v>
      </c>
      <c r="B832" s="2">
        <f t="shared" si="29"/>
        <v>13.816666666666666</v>
      </c>
      <c r="G832" s="3"/>
      <c r="H832" s="3"/>
      <c r="K832" s="3"/>
      <c r="L832" s="3"/>
    </row>
    <row r="833" spans="1:12">
      <c r="A833" s="1">
        <v>830</v>
      </c>
      <c r="B833" s="2">
        <f t="shared" si="29"/>
        <v>13.833333333333334</v>
      </c>
      <c r="G833" s="3"/>
      <c r="H833" s="3"/>
      <c r="K833" s="3"/>
      <c r="L833" s="3"/>
    </row>
    <row r="834" spans="1:12">
      <c r="A834" s="1">
        <v>831</v>
      </c>
      <c r="B834" s="2">
        <f t="shared" si="29"/>
        <v>13.85</v>
      </c>
      <c r="G834" s="3"/>
      <c r="H834" s="3"/>
      <c r="K834" s="3"/>
      <c r="L834" s="3"/>
    </row>
    <row r="835" spans="1:12">
      <c r="A835" s="1">
        <v>832</v>
      </c>
      <c r="B835" s="2">
        <f t="shared" ref="B835:B898" si="30">A835/60</f>
        <v>13.866666666666667</v>
      </c>
      <c r="G835" s="3"/>
      <c r="H835" s="3"/>
      <c r="K835" s="3"/>
      <c r="L835" s="3"/>
    </row>
    <row r="836" spans="1:12">
      <c r="A836" s="1">
        <v>833</v>
      </c>
      <c r="B836" s="2">
        <f t="shared" si="30"/>
        <v>13.883333333333333</v>
      </c>
      <c r="G836" s="3"/>
      <c r="H836" s="3"/>
      <c r="K836" s="3"/>
      <c r="L836" s="3"/>
    </row>
    <row r="837" spans="1:12">
      <c r="A837" s="1">
        <v>834</v>
      </c>
      <c r="B837" s="2">
        <f t="shared" si="30"/>
        <v>13.9</v>
      </c>
      <c r="G837" s="3"/>
      <c r="H837" s="3"/>
      <c r="K837" s="3"/>
      <c r="L837" s="3"/>
    </row>
    <row r="838" spans="1:12">
      <c r="A838" s="1">
        <v>835</v>
      </c>
      <c r="B838" s="2">
        <f t="shared" si="30"/>
        <v>13.916666666666666</v>
      </c>
      <c r="G838" s="3"/>
      <c r="H838" s="3"/>
      <c r="K838" s="3"/>
      <c r="L838" s="3"/>
    </row>
    <row r="839" spans="1:12">
      <c r="A839" s="1">
        <v>836</v>
      </c>
      <c r="B839" s="2">
        <f t="shared" si="30"/>
        <v>13.933333333333334</v>
      </c>
      <c r="G839" s="3"/>
      <c r="H839" s="3"/>
      <c r="K839" s="3"/>
      <c r="L839" s="3"/>
    </row>
    <row r="840" spans="1:12">
      <c r="A840" s="1">
        <v>837</v>
      </c>
      <c r="B840" s="2">
        <f t="shared" si="30"/>
        <v>13.95</v>
      </c>
      <c r="G840" s="3"/>
      <c r="H840" s="3"/>
      <c r="K840" s="3"/>
      <c r="L840" s="3"/>
    </row>
    <row r="841" spans="1:12">
      <c r="A841" s="1">
        <v>838</v>
      </c>
      <c r="B841" s="2">
        <f t="shared" si="30"/>
        <v>13.966666666666667</v>
      </c>
      <c r="G841" s="3"/>
      <c r="H841" s="3"/>
      <c r="K841" s="3"/>
      <c r="L841" s="3"/>
    </row>
    <row r="842" spans="1:12">
      <c r="A842" s="1">
        <v>839</v>
      </c>
      <c r="B842" s="2">
        <f t="shared" si="30"/>
        <v>13.983333333333333</v>
      </c>
      <c r="G842" s="3"/>
      <c r="H842" s="3"/>
      <c r="K842" s="3"/>
      <c r="L842" s="3"/>
    </row>
    <row r="843" spans="1:12">
      <c r="A843" s="1">
        <v>840</v>
      </c>
      <c r="B843" s="2">
        <f t="shared" si="30"/>
        <v>14</v>
      </c>
      <c r="G843" s="3"/>
      <c r="H843" s="3"/>
      <c r="K843" s="3"/>
      <c r="L843" s="3"/>
    </row>
    <row r="844" spans="1:12">
      <c r="A844" s="1">
        <v>841</v>
      </c>
      <c r="B844" s="2">
        <f t="shared" si="30"/>
        <v>14.016666666666667</v>
      </c>
      <c r="G844" s="3"/>
      <c r="H844" s="3"/>
      <c r="K844" s="3"/>
      <c r="L844" s="3"/>
    </row>
    <row r="845" spans="1:12">
      <c r="A845" s="1">
        <v>842</v>
      </c>
      <c r="B845" s="2">
        <f t="shared" si="30"/>
        <v>14.033333333333333</v>
      </c>
      <c r="G845" s="3"/>
      <c r="H845" s="3"/>
      <c r="K845" s="3"/>
      <c r="L845" s="3"/>
    </row>
    <row r="846" spans="1:12">
      <c r="A846" s="1">
        <v>843</v>
      </c>
      <c r="B846" s="2">
        <f t="shared" si="30"/>
        <v>14.05</v>
      </c>
      <c r="G846" s="3"/>
      <c r="H846" s="3"/>
      <c r="K846" s="3"/>
      <c r="L846" s="3"/>
    </row>
    <row r="847" spans="1:12">
      <c r="A847" s="1">
        <v>844</v>
      </c>
      <c r="B847" s="2">
        <f t="shared" si="30"/>
        <v>14.066666666666666</v>
      </c>
      <c r="G847" s="3"/>
      <c r="H847" s="3"/>
      <c r="K847" s="3"/>
      <c r="L847" s="3"/>
    </row>
    <row r="848" spans="1:12">
      <c r="A848" s="1">
        <v>845</v>
      </c>
      <c r="B848" s="2">
        <f t="shared" si="30"/>
        <v>14.083333333333334</v>
      </c>
      <c r="G848" s="3"/>
      <c r="H848" s="3"/>
      <c r="K848" s="3"/>
      <c r="L848" s="3"/>
    </row>
    <row r="849" spans="1:12">
      <c r="A849" s="1">
        <v>846</v>
      </c>
      <c r="B849" s="2">
        <f t="shared" si="30"/>
        <v>14.1</v>
      </c>
      <c r="G849" s="3"/>
      <c r="H849" s="3"/>
      <c r="K849" s="3"/>
      <c r="L849" s="3"/>
    </row>
    <row r="850" spans="1:12">
      <c r="A850" s="1">
        <v>847</v>
      </c>
      <c r="B850" s="2">
        <f t="shared" si="30"/>
        <v>14.116666666666667</v>
      </c>
      <c r="G850" s="3"/>
      <c r="H850" s="3"/>
      <c r="K850" s="3"/>
      <c r="L850" s="3"/>
    </row>
    <row r="851" spans="1:12">
      <c r="A851" s="1">
        <v>848</v>
      </c>
      <c r="B851" s="2">
        <f t="shared" si="30"/>
        <v>14.133333333333333</v>
      </c>
      <c r="G851" s="3"/>
      <c r="H851" s="3"/>
      <c r="K851" s="3"/>
      <c r="L851" s="3"/>
    </row>
    <row r="852" spans="1:12">
      <c r="A852" s="1">
        <v>849</v>
      </c>
      <c r="B852" s="2">
        <f t="shared" si="30"/>
        <v>14.15</v>
      </c>
      <c r="G852" s="3"/>
      <c r="H852" s="3"/>
      <c r="K852" s="3"/>
      <c r="L852" s="3"/>
    </row>
    <row r="853" spans="1:12">
      <c r="A853" s="1">
        <v>850</v>
      </c>
      <c r="B853" s="2">
        <f t="shared" si="30"/>
        <v>14.166666666666666</v>
      </c>
      <c r="G853" s="3"/>
      <c r="H853" s="3"/>
      <c r="K853" s="3"/>
      <c r="L853" s="3"/>
    </row>
    <row r="854" spans="1:12">
      <c r="A854" s="1">
        <v>851</v>
      </c>
      <c r="B854" s="2">
        <f t="shared" si="30"/>
        <v>14.183333333333334</v>
      </c>
      <c r="G854" s="3"/>
      <c r="H854" s="3"/>
      <c r="K854" s="3"/>
      <c r="L854" s="3"/>
    </row>
    <row r="855" spans="1:12">
      <c r="A855" s="1">
        <v>852</v>
      </c>
      <c r="B855" s="2">
        <f t="shared" si="30"/>
        <v>14.2</v>
      </c>
      <c r="G855" s="3"/>
      <c r="H855" s="3"/>
      <c r="K855" s="3"/>
      <c r="L855" s="3"/>
    </row>
    <row r="856" spans="1:12">
      <c r="A856" s="1">
        <v>853</v>
      </c>
      <c r="B856" s="2">
        <f t="shared" si="30"/>
        <v>14.216666666666667</v>
      </c>
      <c r="G856" s="3"/>
      <c r="H856" s="3"/>
      <c r="K856" s="3"/>
      <c r="L856" s="3"/>
    </row>
    <row r="857" spans="1:12">
      <c r="A857" s="1">
        <v>854</v>
      </c>
      <c r="B857" s="2">
        <f t="shared" si="30"/>
        <v>14.233333333333333</v>
      </c>
      <c r="G857" s="3"/>
      <c r="H857" s="3"/>
      <c r="K857" s="3"/>
      <c r="L857" s="3"/>
    </row>
    <row r="858" spans="1:12">
      <c r="A858" s="1">
        <v>855</v>
      </c>
      <c r="B858" s="2">
        <f t="shared" si="30"/>
        <v>14.25</v>
      </c>
      <c r="G858" s="3"/>
      <c r="H858" s="3"/>
      <c r="K858" s="3"/>
      <c r="L858" s="3"/>
    </row>
    <row r="859" spans="1:12">
      <c r="A859" s="1">
        <v>856</v>
      </c>
      <c r="B859" s="2">
        <f t="shared" si="30"/>
        <v>14.266666666666667</v>
      </c>
      <c r="G859" s="3"/>
      <c r="H859" s="3"/>
      <c r="K859" s="3"/>
      <c r="L859" s="3"/>
    </row>
    <row r="860" spans="1:12">
      <c r="A860" s="1">
        <v>857</v>
      </c>
      <c r="B860" s="2">
        <f t="shared" si="30"/>
        <v>14.283333333333333</v>
      </c>
      <c r="G860" s="3"/>
      <c r="H860" s="3"/>
      <c r="K860" s="3"/>
      <c r="L860" s="3"/>
    </row>
    <row r="861" spans="1:12">
      <c r="A861" s="1">
        <v>858</v>
      </c>
      <c r="B861" s="2">
        <f t="shared" si="30"/>
        <v>14.3</v>
      </c>
      <c r="G861" s="3"/>
      <c r="H861" s="3"/>
      <c r="K861" s="3"/>
      <c r="L861" s="3"/>
    </row>
    <row r="862" spans="1:12">
      <c r="A862" s="1">
        <v>859</v>
      </c>
      <c r="B862" s="2">
        <f t="shared" si="30"/>
        <v>14.316666666666666</v>
      </c>
      <c r="G862" s="3"/>
      <c r="H862" s="3"/>
      <c r="K862" s="3"/>
      <c r="L862" s="3"/>
    </row>
    <row r="863" spans="1:12">
      <c r="A863" s="1">
        <v>860</v>
      </c>
      <c r="B863" s="2">
        <f t="shared" si="30"/>
        <v>14.333333333333334</v>
      </c>
      <c r="G863" s="3"/>
      <c r="H863" s="3"/>
      <c r="K863" s="3"/>
      <c r="L863" s="3"/>
    </row>
    <row r="864" spans="1:12">
      <c r="A864" s="1">
        <v>861</v>
      </c>
      <c r="B864" s="2">
        <f t="shared" si="30"/>
        <v>14.35</v>
      </c>
      <c r="G864" s="3"/>
      <c r="H864" s="3"/>
      <c r="K864" s="3"/>
      <c r="L864" s="3"/>
    </row>
    <row r="865" spans="1:12">
      <c r="A865" s="1">
        <v>862</v>
      </c>
      <c r="B865" s="2">
        <f t="shared" si="30"/>
        <v>14.366666666666667</v>
      </c>
      <c r="G865" s="3"/>
      <c r="H865" s="3"/>
      <c r="K865" s="3"/>
      <c r="L865" s="3"/>
    </row>
    <row r="866" spans="1:12">
      <c r="A866" s="1">
        <v>863</v>
      </c>
      <c r="B866" s="2">
        <f t="shared" si="30"/>
        <v>14.383333333333333</v>
      </c>
      <c r="G866" s="3"/>
      <c r="H866" s="3"/>
      <c r="K866" s="3"/>
      <c r="L866" s="3"/>
    </row>
    <row r="867" spans="1:12">
      <c r="A867" s="1">
        <v>864</v>
      </c>
      <c r="B867" s="2">
        <f t="shared" si="30"/>
        <v>14.4</v>
      </c>
      <c r="G867" s="3"/>
      <c r="H867" s="3"/>
      <c r="K867" s="3"/>
      <c r="L867" s="3"/>
    </row>
    <row r="868" spans="1:12">
      <c r="A868" s="1">
        <v>865</v>
      </c>
      <c r="B868" s="2">
        <f t="shared" si="30"/>
        <v>14.416666666666666</v>
      </c>
      <c r="G868" s="3"/>
      <c r="H868" s="3"/>
      <c r="K868" s="3"/>
      <c r="L868" s="3"/>
    </row>
    <row r="869" spans="1:12">
      <c r="A869" s="1">
        <v>866</v>
      </c>
      <c r="B869" s="2">
        <f t="shared" si="30"/>
        <v>14.433333333333334</v>
      </c>
      <c r="G869" s="3"/>
      <c r="H869" s="3"/>
      <c r="K869" s="3"/>
      <c r="L869" s="3"/>
    </row>
    <row r="870" spans="1:12">
      <c r="A870" s="1">
        <v>867</v>
      </c>
      <c r="B870" s="2">
        <f t="shared" si="30"/>
        <v>14.45</v>
      </c>
      <c r="G870" s="3"/>
      <c r="H870" s="3"/>
      <c r="K870" s="3"/>
      <c r="L870" s="3"/>
    </row>
    <row r="871" spans="1:12">
      <c r="A871" s="1">
        <v>868</v>
      </c>
      <c r="B871" s="2">
        <f t="shared" si="30"/>
        <v>14.466666666666667</v>
      </c>
      <c r="G871" s="3"/>
      <c r="H871" s="3"/>
      <c r="K871" s="3"/>
      <c r="L871" s="3"/>
    </row>
    <row r="872" spans="1:12">
      <c r="A872" s="1">
        <v>869</v>
      </c>
      <c r="B872" s="2">
        <f t="shared" si="30"/>
        <v>14.483333333333333</v>
      </c>
      <c r="G872" s="3"/>
      <c r="H872" s="3"/>
      <c r="K872" s="3"/>
      <c r="L872" s="3"/>
    </row>
    <row r="873" spans="1:12">
      <c r="A873" s="1">
        <v>870</v>
      </c>
      <c r="B873" s="2">
        <f t="shared" si="30"/>
        <v>14.5</v>
      </c>
      <c r="G873" s="3"/>
      <c r="H873" s="3"/>
      <c r="K873" s="3"/>
      <c r="L873" s="3"/>
    </row>
    <row r="874" spans="1:12">
      <c r="A874" s="1">
        <v>871</v>
      </c>
      <c r="B874" s="2">
        <f t="shared" si="30"/>
        <v>14.516666666666667</v>
      </c>
      <c r="G874" s="3"/>
      <c r="H874" s="3"/>
      <c r="K874" s="3"/>
      <c r="L874" s="3"/>
    </row>
    <row r="875" spans="1:12">
      <c r="A875" s="1">
        <v>872</v>
      </c>
      <c r="B875" s="2">
        <f t="shared" si="30"/>
        <v>14.533333333333333</v>
      </c>
      <c r="G875" s="3"/>
      <c r="H875" s="3"/>
      <c r="K875" s="3"/>
      <c r="L875" s="3"/>
    </row>
    <row r="876" spans="1:12">
      <c r="A876" s="1">
        <v>873</v>
      </c>
      <c r="B876" s="2">
        <f t="shared" si="30"/>
        <v>14.55</v>
      </c>
      <c r="G876" s="3"/>
      <c r="H876" s="3"/>
      <c r="K876" s="3"/>
      <c r="L876" s="3"/>
    </row>
    <row r="877" spans="1:12">
      <c r="A877" s="1">
        <v>874</v>
      </c>
      <c r="B877" s="2">
        <f t="shared" si="30"/>
        <v>14.566666666666666</v>
      </c>
      <c r="G877" s="3"/>
      <c r="H877" s="3"/>
      <c r="K877" s="3"/>
      <c r="L877" s="3"/>
    </row>
    <row r="878" spans="1:12">
      <c r="A878" s="1">
        <v>875</v>
      </c>
      <c r="B878" s="2">
        <f t="shared" si="30"/>
        <v>14.583333333333334</v>
      </c>
      <c r="G878" s="3"/>
      <c r="H878" s="3"/>
      <c r="K878" s="3"/>
      <c r="L878" s="3"/>
    </row>
    <row r="879" spans="1:12">
      <c r="A879" s="1">
        <v>876</v>
      </c>
      <c r="B879" s="2">
        <f t="shared" si="30"/>
        <v>14.6</v>
      </c>
      <c r="G879" s="3"/>
      <c r="H879" s="3"/>
      <c r="K879" s="3"/>
      <c r="L879" s="3"/>
    </row>
    <row r="880" spans="1:12">
      <c r="A880" s="1">
        <v>877</v>
      </c>
      <c r="B880" s="2">
        <f t="shared" si="30"/>
        <v>14.616666666666667</v>
      </c>
      <c r="G880" s="3"/>
      <c r="H880" s="3"/>
      <c r="K880" s="3"/>
      <c r="L880" s="3"/>
    </row>
    <row r="881" spans="1:12">
      <c r="A881" s="1">
        <v>878</v>
      </c>
      <c r="B881" s="2">
        <f t="shared" si="30"/>
        <v>14.633333333333333</v>
      </c>
      <c r="G881" s="3"/>
      <c r="H881" s="3"/>
      <c r="K881" s="3"/>
      <c r="L881" s="3"/>
    </row>
    <row r="882" spans="1:12">
      <c r="A882" s="1">
        <v>879</v>
      </c>
      <c r="B882" s="2">
        <f t="shared" si="30"/>
        <v>14.65</v>
      </c>
      <c r="G882" s="3"/>
      <c r="H882" s="3"/>
      <c r="K882" s="3"/>
      <c r="L882" s="3"/>
    </row>
    <row r="883" spans="1:12">
      <c r="A883" s="1">
        <v>880</v>
      </c>
      <c r="B883" s="2">
        <f t="shared" si="30"/>
        <v>14.666666666666666</v>
      </c>
      <c r="G883" s="3"/>
      <c r="H883" s="3"/>
      <c r="K883" s="3"/>
      <c r="L883" s="3"/>
    </row>
    <row r="884" spans="1:12">
      <c r="A884" s="1">
        <v>881</v>
      </c>
      <c r="B884" s="2">
        <f t="shared" si="30"/>
        <v>14.683333333333334</v>
      </c>
      <c r="G884" s="3"/>
      <c r="H884" s="3"/>
      <c r="K884" s="3"/>
      <c r="L884" s="3"/>
    </row>
    <row r="885" spans="1:12">
      <c r="A885" s="1">
        <v>882</v>
      </c>
      <c r="B885" s="2">
        <f t="shared" si="30"/>
        <v>14.7</v>
      </c>
      <c r="G885" s="3"/>
      <c r="H885" s="3"/>
      <c r="K885" s="3"/>
      <c r="L885" s="3"/>
    </row>
    <row r="886" spans="1:12">
      <c r="A886" s="1">
        <v>883</v>
      </c>
      <c r="B886" s="2">
        <f t="shared" si="30"/>
        <v>14.716666666666667</v>
      </c>
      <c r="G886" s="3"/>
      <c r="H886" s="3"/>
      <c r="K886" s="3"/>
      <c r="L886" s="3"/>
    </row>
    <row r="887" spans="1:12">
      <c r="A887" s="1">
        <v>884</v>
      </c>
      <c r="B887" s="2">
        <f t="shared" si="30"/>
        <v>14.733333333333333</v>
      </c>
      <c r="G887" s="3"/>
      <c r="H887" s="3"/>
      <c r="K887" s="3"/>
      <c r="L887" s="3"/>
    </row>
    <row r="888" spans="1:12">
      <c r="A888" s="1">
        <v>885</v>
      </c>
      <c r="B888" s="2">
        <f t="shared" si="30"/>
        <v>14.75</v>
      </c>
      <c r="G888" s="3"/>
      <c r="H888" s="3"/>
      <c r="K888" s="3"/>
      <c r="L888" s="3"/>
    </row>
    <row r="889" spans="1:12">
      <c r="A889" s="1">
        <v>886</v>
      </c>
      <c r="B889" s="2">
        <f t="shared" si="30"/>
        <v>14.766666666666667</v>
      </c>
      <c r="G889" s="3"/>
      <c r="H889" s="3"/>
      <c r="K889" s="3"/>
      <c r="L889" s="3"/>
    </row>
    <row r="890" spans="1:12">
      <c r="A890" s="1">
        <v>887</v>
      </c>
      <c r="B890" s="2">
        <f t="shared" si="30"/>
        <v>14.783333333333333</v>
      </c>
      <c r="G890" s="3"/>
      <c r="H890" s="3"/>
      <c r="K890" s="3"/>
      <c r="L890" s="3"/>
    </row>
    <row r="891" spans="1:12">
      <c r="A891" s="1">
        <v>888</v>
      </c>
      <c r="B891" s="2">
        <f t="shared" si="30"/>
        <v>14.8</v>
      </c>
      <c r="G891" s="3"/>
      <c r="H891" s="3"/>
      <c r="K891" s="3"/>
      <c r="L891" s="3"/>
    </row>
    <row r="892" spans="1:12">
      <c r="A892" s="1">
        <v>889</v>
      </c>
      <c r="B892" s="2">
        <f t="shared" si="30"/>
        <v>14.816666666666666</v>
      </c>
      <c r="G892" s="3"/>
      <c r="H892" s="3"/>
      <c r="K892" s="3"/>
      <c r="L892" s="3"/>
    </row>
    <row r="893" spans="1:12">
      <c r="A893" s="1">
        <v>890</v>
      </c>
      <c r="B893" s="2">
        <f t="shared" si="30"/>
        <v>14.833333333333334</v>
      </c>
      <c r="G893" s="3"/>
      <c r="H893" s="3"/>
      <c r="K893" s="3"/>
      <c r="L893" s="3"/>
    </row>
    <row r="894" spans="1:12">
      <c r="A894" s="1">
        <v>891</v>
      </c>
      <c r="B894" s="2">
        <f t="shared" si="30"/>
        <v>14.85</v>
      </c>
      <c r="G894" s="3"/>
      <c r="H894" s="3"/>
      <c r="K894" s="3"/>
      <c r="L894" s="3"/>
    </row>
    <row r="895" spans="1:12">
      <c r="A895" s="1">
        <v>892</v>
      </c>
      <c r="B895" s="2">
        <f t="shared" si="30"/>
        <v>14.866666666666667</v>
      </c>
      <c r="G895" s="3"/>
      <c r="H895" s="3"/>
      <c r="K895" s="3"/>
      <c r="L895" s="3"/>
    </row>
    <row r="896" spans="1:12">
      <c r="A896" s="1">
        <v>893</v>
      </c>
      <c r="B896" s="2">
        <f t="shared" si="30"/>
        <v>14.883333333333333</v>
      </c>
      <c r="G896" s="3"/>
      <c r="H896" s="3"/>
      <c r="K896" s="3"/>
      <c r="L896" s="3"/>
    </row>
    <row r="897" spans="1:12">
      <c r="A897" s="1">
        <v>894</v>
      </c>
      <c r="B897" s="2">
        <f t="shared" si="30"/>
        <v>14.9</v>
      </c>
      <c r="G897" s="3"/>
      <c r="H897" s="3"/>
      <c r="K897" s="3"/>
      <c r="L897" s="3"/>
    </row>
    <row r="898" spans="1:12">
      <c r="A898" s="1">
        <v>895</v>
      </c>
      <c r="B898" s="2">
        <f t="shared" si="30"/>
        <v>14.916666666666666</v>
      </c>
      <c r="G898" s="3"/>
      <c r="H898" s="3"/>
      <c r="K898" s="3"/>
      <c r="L898" s="3"/>
    </row>
    <row r="899" spans="1:12">
      <c r="A899" s="1">
        <v>896</v>
      </c>
      <c r="B899" s="2">
        <f t="shared" ref="B899:B962" si="31">A899/60</f>
        <v>14.933333333333334</v>
      </c>
      <c r="G899" s="3"/>
      <c r="H899" s="3"/>
      <c r="K899" s="3"/>
      <c r="L899" s="3"/>
    </row>
    <row r="900" spans="1:12">
      <c r="A900" s="1">
        <v>897</v>
      </c>
      <c r="B900" s="2">
        <f t="shared" si="31"/>
        <v>14.95</v>
      </c>
      <c r="G900" s="3"/>
      <c r="H900" s="3"/>
      <c r="K900" s="3"/>
      <c r="L900" s="3"/>
    </row>
    <row r="901" spans="1:12">
      <c r="A901" s="1">
        <v>898</v>
      </c>
      <c r="B901" s="2">
        <f t="shared" si="31"/>
        <v>14.966666666666667</v>
      </c>
      <c r="G901" s="3"/>
      <c r="H901" s="3"/>
      <c r="K901" s="3"/>
      <c r="L901" s="3"/>
    </row>
    <row r="902" spans="1:12">
      <c r="A902" s="1">
        <v>899</v>
      </c>
      <c r="B902" s="2">
        <f t="shared" si="31"/>
        <v>14.983333333333333</v>
      </c>
      <c r="G902" s="3"/>
      <c r="H902" s="3"/>
      <c r="K902" s="3"/>
      <c r="L902" s="3"/>
    </row>
    <row r="903" spans="1:12">
      <c r="A903" s="1">
        <v>900</v>
      </c>
      <c r="B903" s="2">
        <f t="shared" si="31"/>
        <v>15</v>
      </c>
      <c r="G903" s="3"/>
      <c r="H903" s="3"/>
      <c r="K903" s="3"/>
      <c r="L903" s="3"/>
    </row>
    <row r="904" spans="1:12">
      <c r="A904" s="1">
        <v>901</v>
      </c>
      <c r="B904" s="2">
        <f t="shared" si="31"/>
        <v>15.016666666666667</v>
      </c>
      <c r="G904" s="3"/>
      <c r="H904" s="3"/>
      <c r="K904" s="3"/>
      <c r="L904" s="3"/>
    </row>
    <row r="905" spans="1:12">
      <c r="A905" s="1">
        <v>902</v>
      </c>
      <c r="B905" s="2">
        <f t="shared" si="31"/>
        <v>15.033333333333333</v>
      </c>
      <c r="G905" s="3"/>
      <c r="H905" s="3"/>
      <c r="K905" s="3"/>
      <c r="L905" s="3"/>
    </row>
    <row r="906" spans="1:12">
      <c r="A906" s="1">
        <v>903</v>
      </c>
      <c r="B906" s="2">
        <f t="shared" si="31"/>
        <v>15.05</v>
      </c>
      <c r="G906" s="3"/>
      <c r="H906" s="3"/>
      <c r="K906" s="3"/>
      <c r="L906" s="3"/>
    </row>
    <row r="907" spans="1:12">
      <c r="A907" s="1">
        <v>904</v>
      </c>
      <c r="B907" s="2">
        <f t="shared" si="31"/>
        <v>15.066666666666666</v>
      </c>
      <c r="G907" s="3"/>
      <c r="H907" s="3"/>
      <c r="K907" s="3"/>
      <c r="L907" s="3"/>
    </row>
    <row r="908" spans="1:12">
      <c r="A908" s="1">
        <v>905</v>
      </c>
      <c r="B908" s="2">
        <f t="shared" si="31"/>
        <v>15.083333333333334</v>
      </c>
      <c r="G908" s="3"/>
      <c r="H908" s="3"/>
      <c r="K908" s="3"/>
      <c r="L908" s="3"/>
    </row>
    <row r="909" spans="1:12">
      <c r="A909" s="1">
        <v>906</v>
      </c>
      <c r="B909" s="2">
        <f t="shared" si="31"/>
        <v>15.1</v>
      </c>
      <c r="G909" s="3"/>
      <c r="H909" s="3"/>
      <c r="K909" s="3"/>
      <c r="L909" s="3"/>
    </row>
    <row r="910" spans="1:12">
      <c r="A910" s="1">
        <v>907</v>
      </c>
      <c r="B910" s="2">
        <f t="shared" si="31"/>
        <v>15.116666666666667</v>
      </c>
      <c r="G910" s="3"/>
      <c r="H910" s="3"/>
      <c r="K910" s="3"/>
      <c r="L910" s="3"/>
    </row>
    <row r="911" spans="1:12">
      <c r="A911" s="1">
        <v>908</v>
      </c>
      <c r="B911" s="2">
        <f t="shared" si="31"/>
        <v>15.133333333333333</v>
      </c>
      <c r="G911" s="3"/>
      <c r="H911" s="3"/>
      <c r="K911" s="3"/>
      <c r="L911" s="3"/>
    </row>
    <row r="912" spans="1:12">
      <c r="A912" s="1">
        <v>909</v>
      </c>
      <c r="B912" s="2">
        <f t="shared" si="31"/>
        <v>15.15</v>
      </c>
      <c r="G912" s="3"/>
      <c r="H912" s="3"/>
      <c r="K912" s="3"/>
      <c r="L912" s="3"/>
    </row>
    <row r="913" spans="1:12">
      <c r="A913" s="1">
        <v>910</v>
      </c>
      <c r="B913" s="2">
        <f t="shared" si="31"/>
        <v>15.166666666666666</v>
      </c>
      <c r="G913" s="3"/>
      <c r="H913" s="3"/>
      <c r="K913" s="3"/>
      <c r="L913" s="3"/>
    </row>
    <row r="914" spans="1:12">
      <c r="A914" s="1">
        <v>911</v>
      </c>
      <c r="B914" s="2">
        <f t="shared" si="31"/>
        <v>15.183333333333334</v>
      </c>
      <c r="G914" s="3"/>
      <c r="H914" s="3"/>
      <c r="K914" s="3"/>
      <c r="L914" s="3"/>
    </row>
    <row r="915" spans="1:12">
      <c r="A915" s="1">
        <v>912</v>
      </c>
      <c r="B915" s="2">
        <f t="shared" si="31"/>
        <v>15.2</v>
      </c>
      <c r="G915" s="3"/>
      <c r="H915" s="3"/>
      <c r="K915" s="3"/>
      <c r="L915" s="3"/>
    </row>
    <row r="916" spans="1:12">
      <c r="A916" s="1">
        <v>913</v>
      </c>
      <c r="B916" s="2">
        <f t="shared" si="31"/>
        <v>15.216666666666667</v>
      </c>
      <c r="G916" s="3"/>
      <c r="H916" s="3"/>
      <c r="K916" s="3"/>
      <c r="L916" s="3"/>
    </row>
    <row r="917" spans="1:12">
      <c r="A917" s="1">
        <v>914</v>
      </c>
      <c r="B917" s="2">
        <f t="shared" si="31"/>
        <v>15.233333333333333</v>
      </c>
      <c r="G917" s="3"/>
      <c r="H917" s="3"/>
      <c r="K917" s="3"/>
      <c r="L917" s="3"/>
    </row>
    <row r="918" spans="1:12">
      <c r="A918" s="1">
        <v>915</v>
      </c>
      <c r="B918" s="2">
        <f t="shared" si="31"/>
        <v>15.25</v>
      </c>
      <c r="G918" s="3"/>
      <c r="H918" s="3"/>
      <c r="K918" s="3"/>
      <c r="L918" s="3"/>
    </row>
    <row r="919" spans="1:12">
      <c r="A919" s="1">
        <v>916</v>
      </c>
      <c r="B919" s="2">
        <f t="shared" si="31"/>
        <v>15.266666666666667</v>
      </c>
      <c r="G919" s="3"/>
      <c r="H919" s="3"/>
      <c r="K919" s="3"/>
      <c r="L919" s="3"/>
    </row>
    <row r="920" spans="1:12">
      <c r="A920" s="1">
        <v>917</v>
      </c>
      <c r="B920" s="2">
        <f t="shared" si="31"/>
        <v>15.283333333333333</v>
      </c>
      <c r="G920" s="3"/>
      <c r="H920" s="3"/>
      <c r="K920" s="3"/>
      <c r="L920" s="3"/>
    </row>
    <row r="921" spans="1:12">
      <c r="A921" s="1">
        <v>918</v>
      </c>
      <c r="B921" s="2">
        <f t="shared" si="31"/>
        <v>15.3</v>
      </c>
      <c r="G921" s="3"/>
      <c r="H921" s="3"/>
      <c r="K921" s="3"/>
      <c r="L921" s="3"/>
    </row>
    <row r="922" spans="1:12">
      <c r="A922" s="1">
        <v>919</v>
      </c>
      <c r="B922" s="2">
        <f t="shared" si="31"/>
        <v>15.316666666666666</v>
      </c>
      <c r="G922" s="3"/>
      <c r="H922" s="3"/>
      <c r="K922" s="3"/>
      <c r="L922" s="3"/>
    </row>
    <row r="923" spans="1:12">
      <c r="A923" s="1">
        <v>920</v>
      </c>
      <c r="B923" s="2">
        <f t="shared" si="31"/>
        <v>15.333333333333334</v>
      </c>
      <c r="G923" s="3"/>
      <c r="H923" s="3"/>
      <c r="K923" s="3"/>
      <c r="L923" s="3"/>
    </row>
    <row r="924" spans="1:12">
      <c r="A924" s="1">
        <v>921</v>
      </c>
      <c r="B924" s="2">
        <f t="shared" si="31"/>
        <v>15.35</v>
      </c>
      <c r="G924" s="3"/>
      <c r="H924" s="3"/>
      <c r="K924" s="3"/>
      <c r="L924" s="3"/>
    </row>
    <row r="925" spans="1:12">
      <c r="A925" s="1">
        <v>922</v>
      </c>
      <c r="B925" s="2">
        <f t="shared" si="31"/>
        <v>15.366666666666667</v>
      </c>
      <c r="G925" s="3"/>
      <c r="H925" s="3"/>
      <c r="K925" s="3"/>
      <c r="L925" s="3"/>
    </row>
    <row r="926" spans="1:12">
      <c r="A926" s="1">
        <v>923</v>
      </c>
      <c r="B926" s="2">
        <f t="shared" si="31"/>
        <v>15.383333333333333</v>
      </c>
      <c r="G926" s="3"/>
      <c r="H926" s="3"/>
      <c r="K926" s="3"/>
      <c r="L926" s="3"/>
    </row>
    <row r="927" spans="1:12">
      <c r="A927" s="1">
        <v>924</v>
      </c>
      <c r="B927" s="2">
        <f t="shared" si="31"/>
        <v>15.4</v>
      </c>
      <c r="G927" s="3"/>
      <c r="H927" s="3"/>
      <c r="K927" s="3"/>
      <c r="L927" s="3"/>
    </row>
    <row r="928" spans="1:12">
      <c r="A928" s="1">
        <v>925</v>
      </c>
      <c r="B928" s="2">
        <f t="shared" si="31"/>
        <v>15.416666666666666</v>
      </c>
      <c r="G928" s="3"/>
      <c r="H928" s="3"/>
      <c r="K928" s="3"/>
      <c r="L928" s="3"/>
    </row>
    <row r="929" spans="1:12">
      <c r="A929" s="1">
        <v>926</v>
      </c>
      <c r="B929" s="2">
        <f t="shared" si="31"/>
        <v>15.433333333333334</v>
      </c>
      <c r="G929" s="3"/>
      <c r="H929" s="3"/>
      <c r="K929" s="3"/>
      <c r="L929" s="3"/>
    </row>
    <row r="930" spans="1:12">
      <c r="A930" s="1">
        <v>927</v>
      </c>
      <c r="B930" s="2">
        <f t="shared" si="31"/>
        <v>15.45</v>
      </c>
      <c r="G930" s="3"/>
      <c r="H930" s="3"/>
      <c r="K930" s="3"/>
      <c r="L930" s="3"/>
    </row>
    <row r="931" spans="1:12">
      <c r="A931" s="1">
        <v>928</v>
      </c>
      <c r="B931" s="2">
        <f t="shared" si="31"/>
        <v>15.466666666666667</v>
      </c>
      <c r="G931" s="3"/>
      <c r="H931" s="3"/>
      <c r="K931" s="3"/>
      <c r="L931" s="3"/>
    </row>
    <row r="932" spans="1:12">
      <c r="A932" s="1">
        <v>929</v>
      </c>
      <c r="B932" s="2">
        <f t="shared" si="31"/>
        <v>15.483333333333333</v>
      </c>
      <c r="G932" s="3"/>
      <c r="H932" s="3"/>
      <c r="K932" s="3"/>
      <c r="L932" s="3"/>
    </row>
    <row r="933" spans="1:12">
      <c r="A933" s="1">
        <v>930</v>
      </c>
      <c r="B933" s="2">
        <f t="shared" si="31"/>
        <v>15.5</v>
      </c>
      <c r="G933" s="3"/>
      <c r="H933" s="3"/>
      <c r="K933" s="3"/>
      <c r="L933" s="3"/>
    </row>
    <row r="934" spans="1:12">
      <c r="A934" s="1">
        <v>931</v>
      </c>
      <c r="B934" s="2">
        <f t="shared" si="31"/>
        <v>15.516666666666667</v>
      </c>
      <c r="G934" s="3"/>
      <c r="H934" s="3"/>
      <c r="K934" s="3"/>
      <c r="L934" s="3"/>
    </row>
    <row r="935" spans="1:12">
      <c r="A935" s="1">
        <v>932</v>
      </c>
      <c r="B935" s="2">
        <f t="shared" si="31"/>
        <v>15.533333333333333</v>
      </c>
      <c r="G935" s="3"/>
      <c r="H935" s="3"/>
      <c r="K935" s="3"/>
      <c r="L935" s="3"/>
    </row>
    <row r="936" spans="1:12">
      <c r="A936" s="1">
        <v>933</v>
      </c>
      <c r="B936" s="2">
        <f t="shared" si="31"/>
        <v>15.55</v>
      </c>
      <c r="G936" s="3"/>
      <c r="H936" s="3"/>
      <c r="K936" s="3"/>
      <c r="L936" s="3"/>
    </row>
    <row r="937" spans="1:12">
      <c r="A937" s="1">
        <v>934</v>
      </c>
      <c r="B937" s="2">
        <f t="shared" si="31"/>
        <v>15.566666666666666</v>
      </c>
      <c r="G937" s="3"/>
      <c r="H937" s="3"/>
      <c r="K937" s="3"/>
      <c r="L937" s="3"/>
    </row>
    <row r="938" spans="1:12">
      <c r="A938" s="1">
        <v>935</v>
      </c>
      <c r="B938" s="2">
        <f t="shared" si="31"/>
        <v>15.583333333333334</v>
      </c>
      <c r="G938" s="3"/>
      <c r="H938" s="3"/>
      <c r="K938" s="3"/>
      <c r="L938" s="3"/>
    </row>
    <row r="939" spans="1:12">
      <c r="A939" s="1">
        <v>936</v>
      </c>
      <c r="B939" s="2">
        <f t="shared" si="31"/>
        <v>15.6</v>
      </c>
      <c r="G939" s="3"/>
      <c r="H939" s="3"/>
      <c r="K939" s="3"/>
      <c r="L939" s="3"/>
    </row>
    <row r="940" spans="1:12">
      <c r="A940" s="1">
        <v>937</v>
      </c>
      <c r="B940" s="2">
        <f t="shared" si="31"/>
        <v>15.616666666666667</v>
      </c>
      <c r="G940" s="3"/>
      <c r="H940" s="3"/>
      <c r="K940" s="3"/>
      <c r="L940" s="3"/>
    </row>
    <row r="941" spans="1:12">
      <c r="A941" s="1">
        <v>938</v>
      </c>
      <c r="B941" s="2">
        <f t="shared" si="31"/>
        <v>15.633333333333333</v>
      </c>
      <c r="G941" s="3"/>
      <c r="H941" s="3"/>
      <c r="K941" s="3"/>
      <c r="L941" s="3"/>
    </row>
    <row r="942" spans="1:12">
      <c r="A942" s="1">
        <v>939</v>
      </c>
      <c r="B942" s="2">
        <f t="shared" si="31"/>
        <v>15.65</v>
      </c>
      <c r="G942" s="3"/>
      <c r="H942" s="3"/>
      <c r="K942" s="3"/>
      <c r="L942" s="3"/>
    </row>
    <row r="943" spans="1:12">
      <c r="A943" s="1">
        <v>940</v>
      </c>
      <c r="B943" s="2">
        <f t="shared" si="31"/>
        <v>15.666666666666666</v>
      </c>
      <c r="G943" s="3"/>
      <c r="H943" s="3"/>
      <c r="K943" s="3"/>
      <c r="L943" s="3"/>
    </row>
    <row r="944" spans="1:12">
      <c r="A944" s="1">
        <v>941</v>
      </c>
      <c r="B944" s="2">
        <f t="shared" si="31"/>
        <v>15.683333333333334</v>
      </c>
      <c r="G944" s="3"/>
      <c r="H944" s="3"/>
      <c r="K944" s="3"/>
      <c r="L944" s="3"/>
    </row>
    <row r="945" spans="1:12">
      <c r="A945" s="1">
        <v>942</v>
      </c>
      <c r="B945" s="2">
        <f t="shared" si="31"/>
        <v>15.7</v>
      </c>
      <c r="G945" s="3"/>
      <c r="H945" s="3"/>
      <c r="K945" s="3"/>
      <c r="L945" s="3"/>
    </row>
    <row r="946" spans="1:12">
      <c r="A946" s="1">
        <v>943</v>
      </c>
      <c r="B946" s="2">
        <f t="shared" si="31"/>
        <v>15.716666666666667</v>
      </c>
      <c r="G946" s="3"/>
      <c r="H946" s="3"/>
      <c r="K946" s="3"/>
      <c r="L946" s="3"/>
    </row>
    <row r="947" spans="1:12">
      <c r="A947" s="1">
        <v>944</v>
      </c>
      <c r="B947" s="2">
        <f t="shared" si="31"/>
        <v>15.733333333333333</v>
      </c>
      <c r="G947" s="3"/>
      <c r="H947" s="3"/>
      <c r="K947" s="3"/>
      <c r="L947" s="3"/>
    </row>
    <row r="948" spans="1:12">
      <c r="A948" s="1">
        <v>945</v>
      </c>
      <c r="B948" s="2">
        <f t="shared" si="31"/>
        <v>15.75</v>
      </c>
      <c r="G948" s="3"/>
      <c r="H948" s="3"/>
      <c r="K948" s="3"/>
      <c r="L948" s="3"/>
    </row>
    <row r="949" spans="1:12">
      <c r="A949" s="1">
        <v>946</v>
      </c>
      <c r="B949" s="2">
        <f t="shared" si="31"/>
        <v>15.766666666666667</v>
      </c>
      <c r="G949" s="3"/>
      <c r="H949" s="3"/>
      <c r="K949" s="3"/>
      <c r="L949" s="3"/>
    </row>
    <row r="950" spans="1:12">
      <c r="A950" s="1">
        <v>947</v>
      </c>
      <c r="B950" s="2">
        <f t="shared" si="31"/>
        <v>15.783333333333333</v>
      </c>
      <c r="G950" s="3"/>
      <c r="H950" s="3"/>
      <c r="K950" s="3"/>
      <c r="L950" s="3"/>
    </row>
    <row r="951" spans="1:12">
      <c r="A951" s="1">
        <v>948</v>
      </c>
      <c r="B951" s="2">
        <f t="shared" si="31"/>
        <v>15.8</v>
      </c>
      <c r="G951" s="3"/>
      <c r="H951" s="3"/>
      <c r="K951" s="3"/>
      <c r="L951" s="3"/>
    </row>
    <row r="952" spans="1:12">
      <c r="A952" s="1">
        <v>949</v>
      </c>
      <c r="B952" s="2">
        <f t="shared" si="31"/>
        <v>15.816666666666666</v>
      </c>
      <c r="G952" s="3"/>
      <c r="H952" s="3"/>
      <c r="K952" s="3"/>
      <c r="L952" s="3"/>
    </row>
    <row r="953" spans="1:12">
      <c r="A953" s="1">
        <v>950</v>
      </c>
      <c r="B953" s="2">
        <f t="shared" si="31"/>
        <v>15.833333333333334</v>
      </c>
      <c r="G953" s="3"/>
      <c r="H953" s="3"/>
      <c r="K953" s="3"/>
      <c r="L953" s="3"/>
    </row>
    <row r="954" spans="1:12">
      <c r="A954" s="1">
        <v>951</v>
      </c>
      <c r="B954" s="2">
        <f t="shared" si="31"/>
        <v>15.85</v>
      </c>
      <c r="G954" s="3"/>
      <c r="H954" s="3"/>
      <c r="K954" s="3"/>
      <c r="L954" s="3"/>
    </row>
    <row r="955" spans="1:12">
      <c r="A955" s="1">
        <v>952</v>
      </c>
      <c r="B955" s="2">
        <f t="shared" si="31"/>
        <v>15.866666666666667</v>
      </c>
      <c r="G955" s="3"/>
      <c r="H955" s="3"/>
      <c r="K955" s="3"/>
      <c r="L955" s="3"/>
    </row>
    <row r="956" spans="1:12">
      <c r="A956" s="1">
        <v>953</v>
      </c>
      <c r="B956" s="2">
        <f t="shared" si="31"/>
        <v>15.883333333333333</v>
      </c>
      <c r="G956" s="3"/>
      <c r="H956" s="3"/>
      <c r="K956" s="3"/>
      <c r="L956" s="3"/>
    </row>
    <row r="957" spans="1:12">
      <c r="A957" s="1">
        <v>954</v>
      </c>
      <c r="B957" s="2">
        <f t="shared" si="31"/>
        <v>15.9</v>
      </c>
      <c r="G957" s="3"/>
      <c r="H957" s="3"/>
      <c r="K957" s="3"/>
      <c r="L957" s="3"/>
    </row>
    <row r="958" spans="1:12">
      <c r="A958" s="1">
        <v>955</v>
      </c>
      <c r="B958" s="2">
        <f t="shared" si="31"/>
        <v>15.916666666666666</v>
      </c>
      <c r="G958" s="3"/>
      <c r="H958" s="3"/>
      <c r="K958" s="3"/>
      <c r="L958" s="3"/>
    </row>
    <row r="959" spans="1:12">
      <c r="A959" s="1">
        <v>956</v>
      </c>
      <c r="B959" s="2">
        <f t="shared" si="31"/>
        <v>15.933333333333334</v>
      </c>
      <c r="G959" s="3"/>
      <c r="H959" s="3"/>
      <c r="K959" s="3"/>
      <c r="L959" s="3"/>
    </row>
    <row r="960" spans="1:12">
      <c r="A960" s="1">
        <v>957</v>
      </c>
      <c r="B960" s="2">
        <f t="shared" si="31"/>
        <v>15.95</v>
      </c>
      <c r="G960" s="3"/>
      <c r="H960" s="3"/>
      <c r="K960" s="3"/>
      <c r="L960" s="3"/>
    </row>
    <row r="961" spans="1:12">
      <c r="A961" s="1">
        <v>958</v>
      </c>
      <c r="B961" s="2">
        <f t="shared" si="31"/>
        <v>15.966666666666667</v>
      </c>
      <c r="G961" s="3"/>
      <c r="H961" s="3"/>
      <c r="K961" s="3"/>
      <c r="L961" s="3"/>
    </row>
    <row r="962" spans="1:12">
      <c r="A962" s="1">
        <v>959</v>
      </c>
      <c r="B962" s="2">
        <f t="shared" si="31"/>
        <v>15.983333333333333</v>
      </c>
      <c r="G962" s="3"/>
      <c r="H962" s="3"/>
      <c r="K962" s="3"/>
      <c r="L962" s="3"/>
    </row>
    <row r="963" spans="1:12">
      <c r="A963" s="1">
        <v>960</v>
      </c>
      <c r="B963" s="2">
        <f t="shared" ref="B963:B1026" si="32">A963/60</f>
        <v>16</v>
      </c>
      <c r="G963" s="3"/>
      <c r="H963" s="3"/>
      <c r="K963" s="3"/>
      <c r="L963" s="3"/>
    </row>
    <row r="964" spans="1:12">
      <c r="A964" s="1">
        <v>961</v>
      </c>
      <c r="B964" s="2">
        <f t="shared" si="32"/>
        <v>16.016666666666666</v>
      </c>
      <c r="G964" s="3"/>
      <c r="H964" s="3"/>
      <c r="K964" s="3"/>
      <c r="L964" s="3"/>
    </row>
    <row r="965" spans="1:12">
      <c r="A965" s="1">
        <v>962</v>
      </c>
      <c r="B965" s="2">
        <f t="shared" si="32"/>
        <v>16.033333333333335</v>
      </c>
      <c r="G965" s="3"/>
      <c r="H965" s="3"/>
      <c r="K965" s="3"/>
      <c r="L965" s="3"/>
    </row>
    <row r="966" spans="1:12">
      <c r="A966" s="1">
        <v>963</v>
      </c>
      <c r="B966" s="2">
        <f t="shared" si="32"/>
        <v>16.05</v>
      </c>
      <c r="G966" s="3"/>
      <c r="H966" s="3"/>
      <c r="K966" s="3"/>
      <c r="L966" s="3"/>
    </row>
    <row r="967" spans="1:12">
      <c r="A967" s="1">
        <v>964</v>
      </c>
      <c r="B967" s="2">
        <f t="shared" si="32"/>
        <v>16.066666666666666</v>
      </c>
      <c r="G967" s="3"/>
      <c r="H967" s="3"/>
      <c r="K967" s="3"/>
      <c r="L967" s="3"/>
    </row>
    <row r="968" spans="1:12">
      <c r="A968" s="1">
        <v>965</v>
      </c>
      <c r="B968" s="2">
        <f t="shared" si="32"/>
        <v>16.083333333333332</v>
      </c>
      <c r="G968" s="3"/>
      <c r="H968" s="3"/>
      <c r="K968" s="3"/>
      <c r="L968" s="3"/>
    </row>
    <row r="969" spans="1:12">
      <c r="A969" s="1">
        <v>966</v>
      </c>
      <c r="B969" s="2">
        <f t="shared" si="32"/>
        <v>16.100000000000001</v>
      </c>
      <c r="G969" s="3"/>
      <c r="H969" s="3"/>
      <c r="K969" s="3"/>
      <c r="L969" s="3"/>
    </row>
    <row r="970" spans="1:12">
      <c r="A970" s="1">
        <v>967</v>
      </c>
      <c r="B970" s="2">
        <f t="shared" si="32"/>
        <v>16.116666666666667</v>
      </c>
      <c r="G970" s="3"/>
      <c r="H970" s="3"/>
      <c r="K970" s="3"/>
      <c r="L970" s="3"/>
    </row>
    <row r="971" spans="1:12">
      <c r="A971" s="1">
        <v>968</v>
      </c>
      <c r="B971" s="2">
        <f t="shared" si="32"/>
        <v>16.133333333333333</v>
      </c>
      <c r="G971" s="3"/>
      <c r="H971" s="3"/>
      <c r="K971" s="3"/>
      <c r="L971" s="3"/>
    </row>
    <row r="972" spans="1:12">
      <c r="A972" s="1">
        <v>969</v>
      </c>
      <c r="B972" s="2">
        <f t="shared" si="32"/>
        <v>16.149999999999999</v>
      </c>
      <c r="G972" s="3"/>
      <c r="H972" s="3"/>
      <c r="K972" s="3"/>
      <c r="L972" s="3"/>
    </row>
    <row r="973" spans="1:12">
      <c r="A973" s="1">
        <v>970</v>
      </c>
      <c r="B973" s="2">
        <f t="shared" si="32"/>
        <v>16.166666666666668</v>
      </c>
      <c r="G973" s="3"/>
      <c r="H973" s="3"/>
      <c r="K973" s="3"/>
      <c r="L973" s="3"/>
    </row>
    <row r="974" spans="1:12">
      <c r="A974" s="1">
        <v>971</v>
      </c>
      <c r="B974" s="2">
        <f t="shared" si="32"/>
        <v>16.183333333333334</v>
      </c>
      <c r="G974" s="3"/>
      <c r="H974" s="3"/>
      <c r="K974" s="3"/>
      <c r="L974" s="3"/>
    </row>
    <row r="975" spans="1:12">
      <c r="A975" s="1">
        <v>972</v>
      </c>
      <c r="B975" s="2">
        <f t="shared" si="32"/>
        <v>16.2</v>
      </c>
      <c r="G975" s="3"/>
      <c r="H975" s="3"/>
      <c r="K975" s="3"/>
      <c r="L975" s="3"/>
    </row>
    <row r="976" spans="1:12">
      <c r="A976" s="1">
        <v>973</v>
      </c>
      <c r="B976" s="2">
        <f t="shared" si="32"/>
        <v>16.216666666666665</v>
      </c>
      <c r="G976" s="3"/>
      <c r="H976" s="3"/>
      <c r="K976" s="3"/>
      <c r="L976" s="3"/>
    </row>
    <row r="977" spans="1:12">
      <c r="A977" s="1">
        <v>974</v>
      </c>
      <c r="B977" s="2">
        <f t="shared" si="32"/>
        <v>16.233333333333334</v>
      </c>
      <c r="G977" s="3"/>
      <c r="H977" s="3"/>
      <c r="K977" s="3"/>
      <c r="L977" s="3"/>
    </row>
    <row r="978" spans="1:12">
      <c r="A978" s="1">
        <v>975</v>
      </c>
      <c r="B978" s="2">
        <f t="shared" si="32"/>
        <v>16.25</v>
      </c>
      <c r="G978" s="3"/>
      <c r="H978" s="3"/>
      <c r="K978" s="3"/>
      <c r="L978" s="3"/>
    </row>
    <row r="979" spans="1:12">
      <c r="A979" s="1">
        <v>976</v>
      </c>
      <c r="B979" s="2">
        <f t="shared" si="32"/>
        <v>16.266666666666666</v>
      </c>
      <c r="G979" s="3"/>
      <c r="H979" s="3"/>
      <c r="K979" s="3"/>
      <c r="L979" s="3"/>
    </row>
    <row r="980" spans="1:12">
      <c r="A980" s="1">
        <v>977</v>
      </c>
      <c r="B980" s="2">
        <f t="shared" si="32"/>
        <v>16.283333333333335</v>
      </c>
      <c r="G980" s="3"/>
      <c r="H980" s="3"/>
      <c r="K980" s="3"/>
      <c r="L980" s="3"/>
    </row>
    <row r="981" spans="1:12">
      <c r="A981" s="1">
        <v>978</v>
      </c>
      <c r="B981" s="2">
        <f t="shared" si="32"/>
        <v>16.3</v>
      </c>
      <c r="G981" s="3"/>
      <c r="H981" s="3"/>
      <c r="K981" s="3"/>
      <c r="L981" s="3"/>
    </row>
    <row r="982" spans="1:12">
      <c r="A982" s="1">
        <v>979</v>
      </c>
      <c r="B982" s="2">
        <f t="shared" si="32"/>
        <v>16.316666666666666</v>
      </c>
      <c r="G982" s="3"/>
      <c r="H982" s="3"/>
      <c r="K982" s="3"/>
      <c r="L982" s="3"/>
    </row>
    <row r="983" spans="1:12">
      <c r="A983" s="1">
        <v>980</v>
      </c>
      <c r="B983" s="2">
        <f t="shared" si="32"/>
        <v>16.333333333333332</v>
      </c>
      <c r="G983" s="3"/>
      <c r="H983" s="3"/>
      <c r="K983" s="3"/>
      <c r="L983" s="3"/>
    </row>
    <row r="984" spans="1:12">
      <c r="A984" s="1">
        <v>981</v>
      </c>
      <c r="B984" s="2">
        <f t="shared" si="32"/>
        <v>16.350000000000001</v>
      </c>
      <c r="G984" s="3"/>
      <c r="H984" s="3"/>
      <c r="K984" s="3"/>
      <c r="L984" s="3"/>
    </row>
    <row r="985" spans="1:12">
      <c r="A985" s="1">
        <v>982</v>
      </c>
      <c r="B985" s="2">
        <f t="shared" si="32"/>
        <v>16.366666666666667</v>
      </c>
      <c r="G985" s="3"/>
      <c r="H985" s="3"/>
      <c r="K985" s="3"/>
      <c r="L985" s="3"/>
    </row>
    <row r="986" spans="1:12">
      <c r="A986" s="1">
        <v>983</v>
      </c>
      <c r="B986" s="2">
        <f t="shared" si="32"/>
        <v>16.383333333333333</v>
      </c>
      <c r="G986" s="3"/>
      <c r="H986" s="3"/>
      <c r="K986" s="3"/>
      <c r="L986" s="3"/>
    </row>
    <row r="987" spans="1:12">
      <c r="A987" s="1">
        <v>984</v>
      </c>
      <c r="B987" s="2">
        <f t="shared" si="32"/>
        <v>16.399999999999999</v>
      </c>
      <c r="G987" s="3"/>
      <c r="H987" s="3"/>
      <c r="K987" s="3"/>
      <c r="L987" s="3"/>
    </row>
    <row r="988" spans="1:12">
      <c r="A988" s="1">
        <v>985</v>
      </c>
      <c r="B988" s="2">
        <f t="shared" si="32"/>
        <v>16.416666666666668</v>
      </c>
      <c r="G988" s="3"/>
      <c r="H988" s="3"/>
      <c r="K988" s="3"/>
      <c r="L988" s="3"/>
    </row>
    <row r="989" spans="1:12">
      <c r="A989" s="1">
        <v>986</v>
      </c>
      <c r="B989" s="2">
        <f t="shared" si="32"/>
        <v>16.433333333333334</v>
      </c>
      <c r="G989" s="3"/>
      <c r="H989" s="3"/>
      <c r="K989" s="3"/>
      <c r="L989" s="3"/>
    </row>
    <row r="990" spans="1:12">
      <c r="A990" s="1">
        <v>987</v>
      </c>
      <c r="B990" s="2">
        <f t="shared" si="32"/>
        <v>16.45</v>
      </c>
      <c r="G990" s="3"/>
      <c r="H990" s="3"/>
      <c r="K990" s="3"/>
      <c r="L990" s="3"/>
    </row>
    <row r="991" spans="1:12">
      <c r="A991" s="1">
        <v>988</v>
      </c>
      <c r="B991" s="2">
        <f t="shared" si="32"/>
        <v>16.466666666666665</v>
      </c>
      <c r="G991" s="3"/>
      <c r="H991" s="3"/>
      <c r="K991" s="3"/>
      <c r="L991" s="3"/>
    </row>
    <row r="992" spans="1:12">
      <c r="A992" s="1">
        <v>989</v>
      </c>
      <c r="B992" s="2">
        <f t="shared" si="32"/>
        <v>16.483333333333334</v>
      </c>
      <c r="G992" s="3"/>
      <c r="H992" s="3"/>
      <c r="K992" s="3"/>
      <c r="L992" s="3"/>
    </row>
    <row r="993" spans="1:12">
      <c r="A993" s="1">
        <v>990</v>
      </c>
      <c r="B993" s="2">
        <f t="shared" si="32"/>
        <v>16.5</v>
      </c>
      <c r="G993" s="3"/>
      <c r="H993" s="3"/>
      <c r="K993" s="3"/>
      <c r="L993" s="3"/>
    </row>
    <row r="994" spans="1:12">
      <c r="A994" s="1">
        <v>991</v>
      </c>
      <c r="B994" s="2">
        <f t="shared" si="32"/>
        <v>16.516666666666666</v>
      </c>
      <c r="G994" s="3"/>
      <c r="H994" s="3"/>
      <c r="K994" s="3"/>
      <c r="L994" s="3"/>
    </row>
    <row r="995" spans="1:12">
      <c r="A995" s="1">
        <v>992</v>
      </c>
      <c r="B995" s="2">
        <f t="shared" si="32"/>
        <v>16.533333333333335</v>
      </c>
      <c r="G995" s="3"/>
      <c r="H995" s="3"/>
      <c r="K995" s="3"/>
      <c r="L995" s="3"/>
    </row>
    <row r="996" spans="1:12">
      <c r="A996" s="1">
        <v>993</v>
      </c>
      <c r="B996" s="2">
        <f t="shared" si="32"/>
        <v>16.55</v>
      </c>
      <c r="G996" s="3"/>
      <c r="H996" s="3"/>
      <c r="K996" s="3"/>
      <c r="L996" s="3"/>
    </row>
    <row r="997" spans="1:12">
      <c r="A997" s="1">
        <v>994</v>
      </c>
      <c r="B997" s="2">
        <f t="shared" si="32"/>
        <v>16.566666666666666</v>
      </c>
      <c r="G997" s="3"/>
      <c r="H997" s="3"/>
      <c r="K997" s="3"/>
      <c r="L997" s="3"/>
    </row>
    <row r="998" spans="1:12">
      <c r="A998" s="1">
        <v>995</v>
      </c>
      <c r="B998" s="2">
        <f t="shared" si="32"/>
        <v>16.583333333333332</v>
      </c>
      <c r="G998" s="3"/>
      <c r="H998" s="3"/>
      <c r="K998" s="3"/>
      <c r="L998" s="3"/>
    </row>
    <row r="999" spans="1:12">
      <c r="A999" s="1">
        <v>996</v>
      </c>
      <c r="B999" s="2">
        <f t="shared" si="32"/>
        <v>16.600000000000001</v>
      </c>
      <c r="G999" s="3"/>
      <c r="H999" s="3"/>
      <c r="K999" s="3"/>
      <c r="L999" s="3"/>
    </row>
    <row r="1000" spans="1:12">
      <c r="A1000" s="1">
        <v>997</v>
      </c>
      <c r="B1000" s="2">
        <f t="shared" si="32"/>
        <v>16.616666666666667</v>
      </c>
      <c r="G1000" s="3"/>
      <c r="H1000" s="3"/>
      <c r="K1000" s="3"/>
      <c r="L1000" s="3"/>
    </row>
    <row r="1001" spans="1:12">
      <c r="A1001" s="1">
        <v>998</v>
      </c>
      <c r="B1001" s="2">
        <f t="shared" si="32"/>
        <v>16.633333333333333</v>
      </c>
      <c r="G1001" s="3"/>
      <c r="H1001" s="3"/>
      <c r="K1001" s="3"/>
      <c r="L1001" s="3"/>
    </row>
    <row r="1002" spans="1:12">
      <c r="A1002" s="1">
        <v>999</v>
      </c>
      <c r="B1002" s="2">
        <f t="shared" si="32"/>
        <v>16.649999999999999</v>
      </c>
      <c r="G1002" s="3"/>
      <c r="H1002" s="3"/>
      <c r="K1002" s="3"/>
      <c r="L1002" s="3"/>
    </row>
    <row r="1003" spans="1:12">
      <c r="A1003" s="1">
        <v>1000</v>
      </c>
      <c r="B1003" s="2">
        <f t="shared" si="32"/>
        <v>16.666666666666668</v>
      </c>
      <c r="G1003" s="3"/>
      <c r="H1003" s="3"/>
      <c r="K1003" s="3"/>
      <c r="L1003" s="3"/>
    </row>
    <row r="1004" spans="1:12">
      <c r="A1004" s="1">
        <v>1001</v>
      </c>
      <c r="B1004" s="2">
        <f t="shared" si="32"/>
        <v>16.683333333333334</v>
      </c>
      <c r="G1004" s="3"/>
      <c r="H1004" s="3"/>
      <c r="K1004" s="3"/>
      <c r="L1004" s="3"/>
    </row>
    <row r="1005" spans="1:12">
      <c r="A1005" s="1">
        <v>1002</v>
      </c>
      <c r="B1005" s="2">
        <f t="shared" si="32"/>
        <v>16.7</v>
      </c>
      <c r="G1005" s="3"/>
      <c r="H1005" s="3"/>
      <c r="K1005" s="3"/>
      <c r="L1005" s="3"/>
    </row>
    <row r="1006" spans="1:12">
      <c r="A1006" s="1">
        <v>1003</v>
      </c>
      <c r="B1006" s="2">
        <f t="shared" si="32"/>
        <v>16.716666666666665</v>
      </c>
      <c r="G1006" s="3"/>
      <c r="H1006" s="3"/>
      <c r="K1006" s="3"/>
      <c r="L1006" s="3"/>
    </row>
    <row r="1007" spans="1:12">
      <c r="A1007" s="1">
        <v>1004</v>
      </c>
      <c r="B1007" s="2">
        <f t="shared" si="32"/>
        <v>16.733333333333334</v>
      </c>
      <c r="G1007" s="3"/>
      <c r="H1007" s="3"/>
      <c r="K1007" s="3"/>
      <c r="L1007" s="3"/>
    </row>
    <row r="1008" spans="1:12">
      <c r="A1008" s="1">
        <v>1005</v>
      </c>
      <c r="B1008" s="2">
        <f t="shared" si="32"/>
        <v>16.75</v>
      </c>
      <c r="G1008" s="3"/>
      <c r="H1008" s="3"/>
      <c r="K1008" s="3"/>
      <c r="L1008" s="3"/>
    </row>
    <row r="1009" spans="1:12">
      <c r="A1009" s="1">
        <v>1006</v>
      </c>
      <c r="B1009" s="2">
        <f t="shared" si="32"/>
        <v>16.766666666666666</v>
      </c>
      <c r="G1009" s="3"/>
      <c r="H1009" s="3"/>
      <c r="K1009" s="3"/>
      <c r="L1009" s="3"/>
    </row>
    <row r="1010" spans="1:12">
      <c r="A1010" s="1">
        <v>1007</v>
      </c>
      <c r="B1010" s="2">
        <f t="shared" si="32"/>
        <v>16.783333333333335</v>
      </c>
      <c r="G1010" s="3"/>
      <c r="H1010" s="3"/>
      <c r="K1010" s="3"/>
      <c r="L1010" s="3"/>
    </row>
    <row r="1011" spans="1:12">
      <c r="A1011" s="1">
        <v>1008</v>
      </c>
      <c r="B1011" s="2">
        <f t="shared" si="32"/>
        <v>16.8</v>
      </c>
      <c r="K1011" s="3"/>
      <c r="L1011" s="3"/>
    </row>
    <row r="1012" spans="1:12">
      <c r="A1012" s="1">
        <v>1009</v>
      </c>
      <c r="B1012" s="2">
        <f t="shared" si="32"/>
        <v>16.816666666666666</v>
      </c>
      <c r="K1012" s="3"/>
      <c r="L1012" s="3"/>
    </row>
    <row r="1013" spans="1:12">
      <c r="A1013" s="1">
        <v>1010</v>
      </c>
      <c r="B1013" s="2">
        <f t="shared" si="32"/>
        <v>16.833333333333332</v>
      </c>
      <c r="K1013" s="3"/>
      <c r="L1013" s="3"/>
    </row>
    <row r="1014" spans="1:12">
      <c r="A1014" s="1">
        <v>1011</v>
      </c>
      <c r="B1014" s="2">
        <f t="shared" si="32"/>
        <v>16.850000000000001</v>
      </c>
      <c r="K1014" s="3"/>
      <c r="L1014" s="3"/>
    </row>
    <row r="1015" spans="1:12">
      <c r="A1015" s="1">
        <v>1012</v>
      </c>
      <c r="B1015" s="2">
        <f t="shared" si="32"/>
        <v>16.866666666666667</v>
      </c>
      <c r="K1015" s="3"/>
      <c r="L1015" s="3"/>
    </row>
    <row r="1016" spans="1:12">
      <c r="A1016" s="1">
        <v>1013</v>
      </c>
      <c r="B1016" s="2">
        <f t="shared" si="32"/>
        <v>16.883333333333333</v>
      </c>
      <c r="K1016" s="3"/>
      <c r="L1016" s="3"/>
    </row>
    <row r="1017" spans="1:12">
      <c r="A1017" s="1">
        <v>1014</v>
      </c>
      <c r="B1017" s="2">
        <f t="shared" si="32"/>
        <v>16.899999999999999</v>
      </c>
      <c r="K1017" s="3"/>
      <c r="L1017" s="3"/>
    </row>
    <row r="1018" spans="1:12">
      <c r="A1018" s="1">
        <v>1015</v>
      </c>
      <c r="B1018" s="2">
        <f t="shared" si="32"/>
        <v>16.916666666666668</v>
      </c>
      <c r="K1018" s="3"/>
      <c r="L1018" s="3"/>
    </row>
    <row r="1019" spans="1:12">
      <c r="A1019" s="1">
        <v>1016</v>
      </c>
      <c r="B1019" s="2">
        <f t="shared" si="32"/>
        <v>16.933333333333334</v>
      </c>
      <c r="K1019" s="3"/>
      <c r="L1019" s="3"/>
    </row>
    <row r="1020" spans="1:12">
      <c r="A1020" s="1">
        <v>1017</v>
      </c>
      <c r="B1020" s="2">
        <f t="shared" si="32"/>
        <v>16.95</v>
      </c>
      <c r="K1020" s="3"/>
      <c r="L1020" s="3"/>
    </row>
    <row r="1021" spans="1:12">
      <c r="A1021" s="1">
        <v>1018</v>
      </c>
      <c r="B1021" s="2">
        <f t="shared" si="32"/>
        <v>16.966666666666665</v>
      </c>
      <c r="K1021" s="3"/>
      <c r="L1021" s="3"/>
    </row>
    <row r="1022" spans="1:12">
      <c r="A1022" s="1">
        <v>1019</v>
      </c>
      <c r="B1022" s="2">
        <f t="shared" si="32"/>
        <v>16.983333333333334</v>
      </c>
      <c r="K1022" s="3"/>
      <c r="L1022" s="3"/>
    </row>
    <row r="1023" spans="1:12">
      <c r="A1023" s="1">
        <v>1020</v>
      </c>
      <c r="B1023" s="2">
        <f t="shared" si="32"/>
        <v>17</v>
      </c>
      <c r="K1023" s="3"/>
      <c r="L1023" s="3"/>
    </row>
    <row r="1024" spans="1:12">
      <c r="A1024" s="1">
        <v>1021</v>
      </c>
      <c r="B1024" s="2">
        <f t="shared" si="32"/>
        <v>17.016666666666666</v>
      </c>
      <c r="K1024" s="3"/>
      <c r="L1024" s="3"/>
    </row>
    <row r="1025" spans="1:12">
      <c r="A1025" s="1">
        <v>1022</v>
      </c>
      <c r="B1025" s="2">
        <f t="shared" si="32"/>
        <v>17.033333333333335</v>
      </c>
      <c r="K1025" s="3"/>
      <c r="L1025" s="3"/>
    </row>
    <row r="1026" spans="1:12">
      <c r="A1026" s="1">
        <v>1023</v>
      </c>
      <c r="B1026" s="2">
        <f t="shared" si="32"/>
        <v>17.05</v>
      </c>
      <c r="K1026" s="3"/>
      <c r="L1026" s="3"/>
    </row>
    <row r="1027" spans="1:12">
      <c r="A1027" s="1">
        <v>1024</v>
      </c>
      <c r="B1027" s="2">
        <f t="shared" ref="B1027:B1090" si="33">A1027/60</f>
        <v>17.066666666666666</v>
      </c>
      <c r="K1027" s="3"/>
      <c r="L1027" s="3"/>
    </row>
    <row r="1028" spans="1:12">
      <c r="A1028" s="1">
        <v>1025</v>
      </c>
      <c r="B1028" s="2">
        <f t="shared" si="33"/>
        <v>17.083333333333332</v>
      </c>
      <c r="K1028" s="3"/>
      <c r="L1028" s="3"/>
    </row>
    <row r="1029" spans="1:12">
      <c r="A1029" s="1">
        <v>1026</v>
      </c>
      <c r="B1029" s="2">
        <f t="shared" si="33"/>
        <v>17.100000000000001</v>
      </c>
      <c r="K1029" s="3"/>
      <c r="L1029" s="3"/>
    </row>
    <row r="1030" spans="1:12">
      <c r="A1030" s="1">
        <v>1027</v>
      </c>
      <c r="B1030" s="2">
        <f t="shared" si="33"/>
        <v>17.116666666666667</v>
      </c>
      <c r="K1030" s="3"/>
      <c r="L1030" s="3"/>
    </row>
    <row r="1031" spans="1:12">
      <c r="A1031" s="1">
        <v>1028</v>
      </c>
      <c r="B1031" s="2">
        <f t="shared" si="33"/>
        <v>17.133333333333333</v>
      </c>
      <c r="K1031" s="3"/>
      <c r="L1031" s="3"/>
    </row>
    <row r="1032" spans="1:12">
      <c r="A1032" s="1">
        <v>1029</v>
      </c>
      <c r="B1032" s="2">
        <f t="shared" si="33"/>
        <v>17.149999999999999</v>
      </c>
      <c r="K1032" s="3"/>
      <c r="L1032" s="3"/>
    </row>
    <row r="1033" spans="1:12">
      <c r="A1033" s="1">
        <v>1030</v>
      </c>
      <c r="B1033" s="2">
        <f t="shared" si="33"/>
        <v>17.166666666666668</v>
      </c>
      <c r="K1033" s="3"/>
      <c r="L1033" s="3"/>
    </row>
    <row r="1034" spans="1:12">
      <c r="A1034" s="1">
        <v>1031</v>
      </c>
      <c r="B1034" s="2">
        <f t="shared" si="33"/>
        <v>17.183333333333334</v>
      </c>
      <c r="K1034" s="3"/>
      <c r="L1034" s="3"/>
    </row>
    <row r="1035" spans="1:12">
      <c r="A1035" s="1">
        <v>1032</v>
      </c>
      <c r="B1035" s="2">
        <f t="shared" si="33"/>
        <v>17.2</v>
      </c>
      <c r="K1035" s="3"/>
      <c r="L1035" s="3"/>
    </row>
    <row r="1036" spans="1:12">
      <c r="A1036" s="1">
        <v>1033</v>
      </c>
      <c r="B1036" s="2">
        <f t="shared" si="33"/>
        <v>17.216666666666665</v>
      </c>
      <c r="K1036" s="3"/>
      <c r="L1036" s="3"/>
    </row>
    <row r="1037" spans="1:12">
      <c r="A1037" s="1">
        <v>1034</v>
      </c>
      <c r="B1037" s="2">
        <f t="shared" si="33"/>
        <v>17.233333333333334</v>
      </c>
      <c r="K1037" s="3"/>
      <c r="L1037" s="3"/>
    </row>
    <row r="1038" spans="1:12">
      <c r="A1038" s="1">
        <v>1035</v>
      </c>
      <c r="B1038" s="2">
        <f t="shared" si="33"/>
        <v>17.25</v>
      </c>
      <c r="K1038" s="3"/>
      <c r="L1038" s="3"/>
    </row>
    <row r="1039" spans="1:12">
      <c r="A1039" s="1">
        <v>1036</v>
      </c>
      <c r="B1039" s="2">
        <f t="shared" si="33"/>
        <v>17.266666666666666</v>
      </c>
      <c r="K1039" s="3"/>
      <c r="L1039" s="3"/>
    </row>
    <row r="1040" spans="1:12">
      <c r="A1040" s="1">
        <v>1037</v>
      </c>
      <c r="B1040" s="2">
        <f t="shared" si="33"/>
        <v>17.283333333333335</v>
      </c>
      <c r="K1040" s="3"/>
      <c r="L1040" s="3"/>
    </row>
    <row r="1041" spans="1:12">
      <c r="A1041" s="1">
        <v>1038</v>
      </c>
      <c r="B1041" s="2">
        <f t="shared" si="33"/>
        <v>17.3</v>
      </c>
      <c r="K1041" s="3"/>
      <c r="L1041" s="3"/>
    </row>
    <row r="1042" spans="1:12">
      <c r="A1042" s="1">
        <v>1039</v>
      </c>
      <c r="B1042" s="2">
        <f t="shared" si="33"/>
        <v>17.316666666666666</v>
      </c>
      <c r="K1042" s="3"/>
      <c r="L1042" s="3"/>
    </row>
    <row r="1043" spans="1:12">
      <c r="A1043" s="1">
        <v>1040</v>
      </c>
      <c r="B1043" s="2">
        <f t="shared" si="33"/>
        <v>17.333333333333332</v>
      </c>
      <c r="K1043" s="3"/>
      <c r="L1043" s="3"/>
    </row>
    <row r="1044" spans="1:12">
      <c r="A1044" s="1">
        <v>1041</v>
      </c>
      <c r="B1044" s="2">
        <f t="shared" si="33"/>
        <v>17.350000000000001</v>
      </c>
      <c r="K1044" s="3"/>
      <c r="L1044" s="3"/>
    </row>
    <row r="1045" spans="1:12">
      <c r="A1045" s="1">
        <v>1042</v>
      </c>
      <c r="B1045" s="2">
        <f t="shared" si="33"/>
        <v>17.366666666666667</v>
      </c>
      <c r="K1045" s="3"/>
      <c r="L1045" s="3"/>
    </row>
    <row r="1046" spans="1:12">
      <c r="A1046" s="1">
        <v>1043</v>
      </c>
      <c r="B1046" s="2">
        <f t="shared" si="33"/>
        <v>17.383333333333333</v>
      </c>
      <c r="K1046" s="3"/>
      <c r="L1046" s="3"/>
    </row>
    <row r="1047" spans="1:12">
      <c r="A1047" s="1">
        <v>1044</v>
      </c>
      <c r="B1047" s="2">
        <f t="shared" si="33"/>
        <v>17.399999999999999</v>
      </c>
      <c r="K1047" s="3"/>
      <c r="L1047" s="3"/>
    </row>
    <row r="1048" spans="1:12">
      <c r="A1048" s="1">
        <v>1045</v>
      </c>
      <c r="B1048" s="2">
        <f t="shared" si="33"/>
        <v>17.416666666666668</v>
      </c>
      <c r="K1048" s="3"/>
      <c r="L1048" s="3"/>
    </row>
    <row r="1049" spans="1:12">
      <c r="A1049" s="1">
        <v>1046</v>
      </c>
      <c r="B1049" s="2">
        <f t="shared" si="33"/>
        <v>17.433333333333334</v>
      </c>
      <c r="K1049" s="3"/>
      <c r="L1049" s="3"/>
    </row>
    <row r="1050" spans="1:12">
      <c r="A1050" s="1">
        <v>1047</v>
      </c>
      <c r="B1050" s="2">
        <f t="shared" si="33"/>
        <v>17.45</v>
      </c>
      <c r="K1050" s="3"/>
      <c r="L1050" s="3"/>
    </row>
    <row r="1051" spans="1:12">
      <c r="A1051" s="1">
        <v>1048</v>
      </c>
      <c r="B1051" s="2">
        <f t="shared" si="33"/>
        <v>17.466666666666665</v>
      </c>
      <c r="K1051" s="3"/>
      <c r="L1051" s="3"/>
    </row>
    <row r="1052" spans="1:12">
      <c r="A1052" s="1">
        <v>1049</v>
      </c>
      <c r="B1052" s="2">
        <f t="shared" si="33"/>
        <v>17.483333333333334</v>
      </c>
      <c r="K1052" s="3"/>
      <c r="L1052" s="3"/>
    </row>
    <row r="1053" spans="1:12">
      <c r="A1053" s="1">
        <v>1050</v>
      </c>
      <c r="B1053" s="2">
        <f t="shared" si="33"/>
        <v>17.5</v>
      </c>
      <c r="K1053" s="3"/>
      <c r="L1053" s="3"/>
    </row>
    <row r="1054" spans="1:12">
      <c r="A1054" s="1">
        <v>1051</v>
      </c>
      <c r="B1054" s="2">
        <f t="shared" si="33"/>
        <v>17.516666666666666</v>
      </c>
      <c r="K1054" s="3"/>
      <c r="L1054" s="3"/>
    </row>
    <row r="1055" spans="1:12">
      <c r="A1055" s="1">
        <v>1052</v>
      </c>
      <c r="B1055" s="2">
        <f t="shared" si="33"/>
        <v>17.533333333333335</v>
      </c>
      <c r="K1055" s="3"/>
      <c r="L1055" s="3"/>
    </row>
    <row r="1056" spans="1:12">
      <c r="A1056" s="1">
        <v>1053</v>
      </c>
      <c r="B1056" s="2">
        <f t="shared" si="33"/>
        <v>17.55</v>
      </c>
      <c r="K1056" s="3"/>
      <c r="L1056" s="3"/>
    </row>
    <row r="1057" spans="1:12">
      <c r="A1057" s="1">
        <v>1054</v>
      </c>
      <c r="B1057" s="2">
        <f t="shared" si="33"/>
        <v>17.566666666666666</v>
      </c>
      <c r="K1057" s="3"/>
      <c r="L1057" s="3"/>
    </row>
    <row r="1058" spans="1:12">
      <c r="A1058" s="1">
        <v>1055</v>
      </c>
      <c r="B1058" s="2">
        <f t="shared" si="33"/>
        <v>17.583333333333332</v>
      </c>
      <c r="K1058" s="3"/>
      <c r="L1058" s="3"/>
    </row>
    <row r="1059" spans="1:12">
      <c r="A1059" s="1">
        <v>1056</v>
      </c>
      <c r="B1059" s="2">
        <f t="shared" si="33"/>
        <v>17.600000000000001</v>
      </c>
      <c r="K1059" s="3"/>
      <c r="L1059" s="3"/>
    </row>
    <row r="1060" spans="1:12">
      <c r="A1060" s="1">
        <v>1057</v>
      </c>
      <c r="B1060" s="2">
        <f t="shared" si="33"/>
        <v>17.616666666666667</v>
      </c>
      <c r="K1060" s="3"/>
      <c r="L1060" s="3"/>
    </row>
    <row r="1061" spans="1:12">
      <c r="A1061" s="1">
        <v>1058</v>
      </c>
      <c r="B1061" s="2">
        <f t="shared" si="33"/>
        <v>17.633333333333333</v>
      </c>
      <c r="K1061" s="3"/>
      <c r="L1061" s="3"/>
    </row>
    <row r="1062" spans="1:12">
      <c r="A1062" s="1">
        <v>1059</v>
      </c>
      <c r="B1062" s="2">
        <f t="shared" si="33"/>
        <v>17.649999999999999</v>
      </c>
      <c r="K1062" s="3"/>
      <c r="L1062" s="3"/>
    </row>
    <row r="1063" spans="1:12">
      <c r="A1063" s="1">
        <v>1060</v>
      </c>
      <c r="B1063" s="2">
        <f t="shared" si="33"/>
        <v>17.666666666666668</v>
      </c>
      <c r="K1063" s="3"/>
      <c r="L1063" s="3"/>
    </row>
    <row r="1064" spans="1:12">
      <c r="A1064" s="1">
        <v>1061</v>
      </c>
      <c r="B1064" s="2">
        <f t="shared" si="33"/>
        <v>17.683333333333334</v>
      </c>
      <c r="K1064" s="3"/>
      <c r="L1064" s="3"/>
    </row>
    <row r="1065" spans="1:12">
      <c r="A1065" s="1">
        <v>1062</v>
      </c>
      <c r="B1065" s="2">
        <f t="shared" si="33"/>
        <v>17.7</v>
      </c>
      <c r="K1065" s="3"/>
      <c r="L1065" s="3"/>
    </row>
    <row r="1066" spans="1:12">
      <c r="A1066" s="1">
        <v>1063</v>
      </c>
      <c r="B1066" s="2">
        <f t="shared" si="33"/>
        <v>17.716666666666665</v>
      </c>
      <c r="K1066" s="3"/>
      <c r="L1066" s="3"/>
    </row>
    <row r="1067" spans="1:12">
      <c r="A1067" s="1">
        <v>1064</v>
      </c>
      <c r="B1067" s="2">
        <f t="shared" si="33"/>
        <v>17.733333333333334</v>
      </c>
      <c r="K1067" s="3"/>
      <c r="L1067" s="3"/>
    </row>
    <row r="1068" spans="1:12">
      <c r="A1068" s="1">
        <v>1065</v>
      </c>
      <c r="B1068" s="2">
        <f t="shared" si="33"/>
        <v>17.75</v>
      </c>
      <c r="K1068" s="3"/>
      <c r="L1068" s="3"/>
    </row>
    <row r="1069" spans="1:12">
      <c r="A1069" s="1">
        <v>1066</v>
      </c>
      <c r="B1069" s="2">
        <f t="shared" si="33"/>
        <v>17.766666666666666</v>
      </c>
      <c r="K1069" s="3"/>
      <c r="L1069" s="3"/>
    </row>
    <row r="1070" spans="1:12">
      <c r="A1070" s="1">
        <v>1067</v>
      </c>
      <c r="B1070" s="2">
        <f t="shared" si="33"/>
        <v>17.783333333333335</v>
      </c>
      <c r="K1070" s="3"/>
      <c r="L1070" s="3"/>
    </row>
    <row r="1071" spans="1:12">
      <c r="A1071" s="1">
        <v>1068</v>
      </c>
      <c r="B1071" s="2">
        <f t="shared" si="33"/>
        <v>17.8</v>
      </c>
      <c r="K1071" s="3"/>
      <c r="L1071" s="3"/>
    </row>
    <row r="1072" spans="1:12">
      <c r="A1072" s="1">
        <v>1069</v>
      </c>
      <c r="B1072" s="2">
        <f t="shared" si="33"/>
        <v>17.816666666666666</v>
      </c>
      <c r="K1072" s="3"/>
      <c r="L1072" s="3"/>
    </row>
    <row r="1073" spans="1:12">
      <c r="A1073" s="1">
        <v>1070</v>
      </c>
      <c r="B1073" s="2">
        <f t="shared" si="33"/>
        <v>17.833333333333332</v>
      </c>
      <c r="K1073" s="3"/>
      <c r="L1073" s="3"/>
    </row>
    <row r="1074" spans="1:12">
      <c r="A1074" s="1">
        <v>1071</v>
      </c>
      <c r="B1074" s="2">
        <f t="shared" si="33"/>
        <v>17.850000000000001</v>
      </c>
      <c r="K1074" s="3"/>
      <c r="L1074" s="3"/>
    </row>
    <row r="1075" spans="1:12">
      <c r="A1075" s="1">
        <v>1072</v>
      </c>
      <c r="B1075" s="2">
        <f t="shared" si="33"/>
        <v>17.866666666666667</v>
      </c>
      <c r="K1075" s="3"/>
      <c r="L1075" s="3"/>
    </row>
    <row r="1076" spans="1:12">
      <c r="A1076" s="1">
        <v>1073</v>
      </c>
      <c r="B1076" s="2">
        <f t="shared" si="33"/>
        <v>17.883333333333333</v>
      </c>
      <c r="K1076" s="3"/>
      <c r="L1076" s="3"/>
    </row>
    <row r="1077" spans="1:12">
      <c r="A1077" s="1">
        <v>1074</v>
      </c>
      <c r="B1077" s="2">
        <f t="shared" si="33"/>
        <v>17.899999999999999</v>
      </c>
      <c r="K1077" s="3"/>
      <c r="L1077" s="3"/>
    </row>
    <row r="1078" spans="1:12">
      <c r="A1078" s="1">
        <v>1075</v>
      </c>
      <c r="B1078" s="2">
        <f t="shared" si="33"/>
        <v>17.916666666666668</v>
      </c>
      <c r="K1078" s="3"/>
      <c r="L1078" s="3"/>
    </row>
    <row r="1079" spans="1:12">
      <c r="A1079" s="1">
        <v>1076</v>
      </c>
      <c r="B1079" s="2">
        <f t="shared" si="33"/>
        <v>17.933333333333334</v>
      </c>
      <c r="K1079" s="3"/>
      <c r="L1079" s="3"/>
    </row>
    <row r="1080" spans="1:12">
      <c r="A1080" s="1">
        <v>1077</v>
      </c>
      <c r="B1080" s="2">
        <f t="shared" si="33"/>
        <v>17.95</v>
      </c>
      <c r="K1080" s="3"/>
      <c r="L1080" s="3"/>
    </row>
    <row r="1081" spans="1:12">
      <c r="A1081" s="1">
        <v>1078</v>
      </c>
      <c r="B1081" s="2">
        <f t="shared" si="33"/>
        <v>17.966666666666665</v>
      </c>
      <c r="K1081" s="3"/>
      <c r="L1081" s="3"/>
    </row>
    <row r="1082" spans="1:12">
      <c r="A1082" s="1">
        <v>1079</v>
      </c>
      <c r="B1082" s="2">
        <f t="shared" si="33"/>
        <v>17.983333333333334</v>
      </c>
      <c r="K1082" s="3"/>
      <c r="L1082" s="3"/>
    </row>
    <row r="1083" spans="1:12">
      <c r="A1083" s="1">
        <v>1080</v>
      </c>
      <c r="B1083" s="2">
        <f t="shared" si="33"/>
        <v>18</v>
      </c>
      <c r="K1083" s="3"/>
      <c r="L1083" s="3"/>
    </row>
    <row r="1084" spans="1:12">
      <c r="A1084" s="1">
        <v>1081</v>
      </c>
      <c r="B1084" s="2">
        <f t="shared" si="33"/>
        <v>18.016666666666666</v>
      </c>
      <c r="K1084" s="3"/>
      <c r="L1084" s="3"/>
    </row>
    <row r="1085" spans="1:12">
      <c r="A1085" s="1">
        <v>1082</v>
      </c>
      <c r="B1085" s="2">
        <f t="shared" si="33"/>
        <v>18.033333333333335</v>
      </c>
      <c r="K1085" s="3"/>
      <c r="L1085" s="3"/>
    </row>
    <row r="1086" spans="1:12">
      <c r="A1086" s="1">
        <v>1083</v>
      </c>
      <c r="B1086" s="2">
        <f t="shared" si="33"/>
        <v>18.05</v>
      </c>
      <c r="K1086" s="3"/>
      <c r="L1086" s="3"/>
    </row>
    <row r="1087" spans="1:12">
      <c r="A1087" s="1">
        <v>1084</v>
      </c>
      <c r="B1087" s="2">
        <f t="shared" si="33"/>
        <v>18.066666666666666</v>
      </c>
      <c r="K1087" s="3"/>
      <c r="L1087" s="3"/>
    </row>
    <row r="1088" spans="1:12">
      <c r="A1088" s="1">
        <v>1085</v>
      </c>
      <c r="B1088" s="2">
        <f t="shared" si="33"/>
        <v>18.083333333333332</v>
      </c>
      <c r="K1088" s="3"/>
      <c r="L1088" s="3"/>
    </row>
    <row r="1089" spans="1:12">
      <c r="A1089" s="1">
        <v>1086</v>
      </c>
      <c r="B1089" s="2">
        <f t="shared" si="33"/>
        <v>18.100000000000001</v>
      </c>
      <c r="K1089" s="3"/>
      <c r="L1089" s="3"/>
    </row>
    <row r="1090" spans="1:12">
      <c r="A1090" s="1">
        <v>1087</v>
      </c>
      <c r="B1090" s="2">
        <f t="shared" si="33"/>
        <v>18.116666666666667</v>
      </c>
      <c r="K1090" s="3"/>
      <c r="L1090" s="3"/>
    </row>
    <row r="1091" spans="1:12">
      <c r="A1091" s="1">
        <v>1088</v>
      </c>
      <c r="B1091" s="2">
        <f t="shared" ref="B1091:B1154" si="34">A1091/60</f>
        <v>18.133333333333333</v>
      </c>
      <c r="K1091" s="3"/>
      <c r="L1091" s="3"/>
    </row>
    <row r="1092" spans="1:12">
      <c r="A1092" s="1">
        <v>1089</v>
      </c>
      <c r="B1092" s="2">
        <f t="shared" si="34"/>
        <v>18.149999999999999</v>
      </c>
      <c r="K1092" s="3"/>
      <c r="L1092" s="3"/>
    </row>
    <row r="1093" spans="1:12">
      <c r="A1093" s="1">
        <v>1090</v>
      </c>
      <c r="B1093" s="2">
        <f t="shared" si="34"/>
        <v>18.166666666666668</v>
      </c>
      <c r="K1093" s="3"/>
      <c r="L1093" s="3"/>
    </row>
    <row r="1094" spans="1:12">
      <c r="A1094" s="1">
        <v>1091</v>
      </c>
      <c r="B1094" s="2">
        <f t="shared" si="34"/>
        <v>18.183333333333334</v>
      </c>
      <c r="K1094" s="3"/>
      <c r="L1094" s="3"/>
    </row>
    <row r="1095" spans="1:12">
      <c r="A1095" s="1">
        <v>1092</v>
      </c>
      <c r="B1095" s="2">
        <f t="shared" si="34"/>
        <v>18.2</v>
      </c>
      <c r="K1095" s="3"/>
      <c r="L1095" s="3"/>
    </row>
    <row r="1096" spans="1:12">
      <c r="A1096" s="1">
        <v>1093</v>
      </c>
      <c r="B1096" s="2">
        <f t="shared" si="34"/>
        <v>18.216666666666665</v>
      </c>
      <c r="K1096" s="3"/>
      <c r="L1096" s="3"/>
    </row>
    <row r="1097" spans="1:12">
      <c r="A1097" s="1">
        <v>1094</v>
      </c>
      <c r="B1097" s="2">
        <f t="shared" si="34"/>
        <v>18.233333333333334</v>
      </c>
      <c r="K1097" s="3"/>
      <c r="L1097" s="3"/>
    </row>
    <row r="1098" spans="1:12">
      <c r="A1098" s="1">
        <v>1095</v>
      </c>
      <c r="B1098" s="2">
        <f t="shared" si="34"/>
        <v>18.25</v>
      </c>
      <c r="K1098" s="3"/>
      <c r="L1098" s="3"/>
    </row>
    <row r="1099" spans="1:12">
      <c r="A1099" s="1">
        <v>1096</v>
      </c>
      <c r="B1099" s="2">
        <f t="shared" si="34"/>
        <v>18.266666666666666</v>
      </c>
      <c r="K1099" s="3"/>
      <c r="L1099" s="3"/>
    </row>
    <row r="1100" spans="1:12">
      <c r="A1100" s="1">
        <v>1097</v>
      </c>
      <c r="B1100" s="2">
        <f t="shared" si="34"/>
        <v>18.283333333333335</v>
      </c>
      <c r="K1100" s="3"/>
      <c r="L1100" s="3"/>
    </row>
    <row r="1101" spans="1:12">
      <c r="A1101" s="1">
        <v>1098</v>
      </c>
      <c r="B1101" s="2">
        <f t="shared" si="34"/>
        <v>18.3</v>
      </c>
      <c r="K1101" s="3"/>
      <c r="L1101" s="3"/>
    </row>
    <row r="1102" spans="1:12">
      <c r="A1102" s="1">
        <v>1099</v>
      </c>
      <c r="B1102" s="2">
        <f t="shared" si="34"/>
        <v>18.316666666666666</v>
      </c>
      <c r="K1102" s="3"/>
      <c r="L1102" s="3"/>
    </row>
    <row r="1103" spans="1:12">
      <c r="A1103" s="1">
        <v>1100</v>
      </c>
      <c r="B1103" s="2">
        <f t="shared" si="34"/>
        <v>18.333333333333332</v>
      </c>
      <c r="K1103" s="3"/>
      <c r="L1103" s="3"/>
    </row>
    <row r="1104" spans="1:12">
      <c r="A1104" s="1">
        <v>1101</v>
      </c>
      <c r="B1104" s="2">
        <f t="shared" si="34"/>
        <v>18.350000000000001</v>
      </c>
      <c r="K1104" s="3"/>
      <c r="L1104" s="3"/>
    </row>
    <row r="1105" spans="1:12">
      <c r="A1105" s="1">
        <v>1102</v>
      </c>
      <c r="B1105" s="2">
        <f t="shared" si="34"/>
        <v>18.366666666666667</v>
      </c>
      <c r="K1105" s="3"/>
      <c r="L1105" s="3"/>
    </row>
    <row r="1106" spans="1:12">
      <c r="A1106" s="1">
        <v>1103</v>
      </c>
      <c r="B1106" s="2">
        <f t="shared" si="34"/>
        <v>18.383333333333333</v>
      </c>
      <c r="K1106" s="3"/>
      <c r="L1106" s="3"/>
    </row>
    <row r="1107" spans="1:12">
      <c r="A1107" s="1">
        <v>1104</v>
      </c>
      <c r="B1107" s="2">
        <f t="shared" si="34"/>
        <v>18.399999999999999</v>
      </c>
      <c r="K1107" s="3"/>
      <c r="L1107" s="3"/>
    </row>
    <row r="1108" spans="1:12">
      <c r="A1108" s="1">
        <v>1105</v>
      </c>
      <c r="B1108" s="2">
        <f t="shared" si="34"/>
        <v>18.416666666666668</v>
      </c>
      <c r="K1108" s="3"/>
      <c r="L1108" s="3"/>
    </row>
    <row r="1109" spans="1:12">
      <c r="A1109" s="1">
        <v>1106</v>
      </c>
      <c r="B1109" s="2">
        <f t="shared" si="34"/>
        <v>18.433333333333334</v>
      </c>
      <c r="K1109" s="3"/>
      <c r="L1109" s="3"/>
    </row>
    <row r="1110" spans="1:12">
      <c r="A1110" s="1">
        <v>1107</v>
      </c>
      <c r="B1110" s="2">
        <f t="shared" si="34"/>
        <v>18.45</v>
      </c>
      <c r="K1110" s="3"/>
      <c r="L1110" s="3"/>
    </row>
    <row r="1111" spans="1:12">
      <c r="A1111" s="1">
        <v>1108</v>
      </c>
      <c r="B1111" s="2">
        <f t="shared" si="34"/>
        <v>18.466666666666665</v>
      </c>
      <c r="K1111" s="3"/>
      <c r="L1111" s="3"/>
    </row>
    <row r="1112" spans="1:12">
      <c r="A1112" s="1">
        <v>1109</v>
      </c>
      <c r="B1112" s="2">
        <f t="shared" si="34"/>
        <v>18.483333333333334</v>
      </c>
      <c r="K1112" s="3"/>
      <c r="L1112" s="3"/>
    </row>
    <row r="1113" spans="1:12">
      <c r="A1113" s="1">
        <v>1110</v>
      </c>
      <c r="B1113" s="2">
        <f t="shared" si="34"/>
        <v>18.5</v>
      </c>
      <c r="K1113" s="3"/>
      <c r="L1113" s="3"/>
    </row>
    <row r="1114" spans="1:12">
      <c r="A1114" s="1">
        <v>1111</v>
      </c>
      <c r="B1114" s="2">
        <f t="shared" si="34"/>
        <v>18.516666666666666</v>
      </c>
      <c r="K1114" s="3"/>
      <c r="L1114" s="3"/>
    </row>
    <row r="1115" spans="1:12">
      <c r="A1115" s="1">
        <v>1112</v>
      </c>
      <c r="B1115" s="2">
        <f t="shared" si="34"/>
        <v>18.533333333333335</v>
      </c>
      <c r="K1115" s="3"/>
      <c r="L1115" s="3"/>
    </row>
    <row r="1116" spans="1:12">
      <c r="A1116" s="1">
        <v>1113</v>
      </c>
      <c r="B1116" s="2">
        <f t="shared" si="34"/>
        <v>18.55</v>
      </c>
      <c r="K1116" s="3"/>
      <c r="L1116" s="3"/>
    </row>
    <row r="1117" spans="1:12">
      <c r="A1117" s="1">
        <v>1114</v>
      </c>
      <c r="B1117" s="2">
        <f t="shared" si="34"/>
        <v>18.566666666666666</v>
      </c>
      <c r="K1117" s="3"/>
      <c r="L1117" s="3"/>
    </row>
    <row r="1118" spans="1:12">
      <c r="A1118" s="1">
        <v>1115</v>
      </c>
      <c r="B1118" s="2">
        <f t="shared" si="34"/>
        <v>18.583333333333332</v>
      </c>
      <c r="K1118" s="3"/>
      <c r="L1118" s="3"/>
    </row>
    <row r="1119" spans="1:12">
      <c r="A1119" s="1">
        <v>1116</v>
      </c>
      <c r="B1119" s="2">
        <f t="shared" si="34"/>
        <v>18.600000000000001</v>
      </c>
      <c r="K1119" s="3"/>
      <c r="L1119" s="3"/>
    </row>
    <row r="1120" spans="1:12">
      <c r="A1120" s="1">
        <v>1117</v>
      </c>
      <c r="B1120" s="2">
        <f t="shared" si="34"/>
        <v>18.616666666666667</v>
      </c>
      <c r="K1120" s="3"/>
      <c r="L1120" s="3"/>
    </row>
    <row r="1121" spans="1:12">
      <c r="A1121" s="1">
        <v>1118</v>
      </c>
      <c r="B1121" s="2">
        <f t="shared" si="34"/>
        <v>18.633333333333333</v>
      </c>
      <c r="K1121" s="3"/>
      <c r="L1121" s="3"/>
    </row>
    <row r="1122" spans="1:12">
      <c r="A1122" s="1">
        <v>1119</v>
      </c>
      <c r="B1122" s="2">
        <f t="shared" si="34"/>
        <v>18.649999999999999</v>
      </c>
      <c r="K1122" s="3"/>
      <c r="L1122" s="3"/>
    </row>
    <row r="1123" spans="1:12">
      <c r="A1123" s="1">
        <v>1120</v>
      </c>
      <c r="B1123" s="2">
        <f t="shared" si="34"/>
        <v>18.666666666666668</v>
      </c>
      <c r="K1123" s="3"/>
      <c r="L1123" s="3"/>
    </row>
    <row r="1124" spans="1:12">
      <c r="A1124" s="1">
        <v>1121</v>
      </c>
      <c r="B1124" s="2">
        <f t="shared" si="34"/>
        <v>18.683333333333334</v>
      </c>
      <c r="K1124" s="3"/>
      <c r="L1124" s="3"/>
    </row>
    <row r="1125" spans="1:12">
      <c r="A1125" s="1">
        <v>1122</v>
      </c>
      <c r="B1125" s="2">
        <f t="shared" si="34"/>
        <v>18.7</v>
      </c>
      <c r="K1125" s="3"/>
      <c r="L1125" s="3"/>
    </row>
    <row r="1126" spans="1:12">
      <c r="A1126" s="1">
        <v>1123</v>
      </c>
      <c r="B1126" s="2">
        <f t="shared" si="34"/>
        <v>18.716666666666665</v>
      </c>
      <c r="K1126" s="3"/>
      <c r="L1126" s="3"/>
    </row>
    <row r="1127" spans="1:12">
      <c r="A1127" s="1">
        <v>1124</v>
      </c>
      <c r="B1127" s="2">
        <f t="shared" si="34"/>
        <v>18.733333333333334</v>
      </c>
      <c r="K1127" s="3"/>
      <c r="L1127" s="3"/>
    </row>
    <row r="1128" spans="1:12">
      <c r="A1128" s="1">
        <v>1125</v>
      </c>
      <c r="B1128" s="2">
        <f t="shared" si="34"/>
        <v>18.75</v>
      </c>
      <c r="K1128" s="3"/>
      <c r="L1128" s="3"/>
    </row>
    <row r="1129" spans="1:12">
      <c r="A1129" s="1">
        <v>1126</v>
      </c>
      <c r="B1129" s="2">
        <f t="shared" si="34"/>
        <v>18.766666666666666</v>
      </c>
      <c r="K1129" s="3"/>
      <c r="L1129" s="3"/>
    </row>
    <row r="1130" spans="1:12">
      <c r="A1130" s="1">
        <v>1127</v>
      </c>
      <c r="B1130" s="2">
        <f t="shared" si="34"/>
        <v>18.783333333333335</v>
      </c>
      <c r="K1130" s="3"/>
      <c r="L1130" s="3"/>
    </row>
    <row r="1131" spans="1:12">
      <c r="A1131" s="1">
        <v>1128</v>
      </c>
      <c r="B1131" s="2">
        <f t="shared" si="34"/>
        <v>18.8</v>
      </c>
      <c r="K1131" s="3"/>
      <c r="L1131" s="3"/>
    </row>
    <row r="1132" spans="1:12">
      <c r="A1132" s="1">
        <v>1129</v>
      </c>
      <c r="B1132" s="2">
        <f t="shared" si="34"/>
        <v>18.816666666666666</v>
      </c>
      <c r="K1132" s="3"/>
      <c r="L1132" s="3"/>
    </row>
    <row r="1133" spans="1:12">
      <c r="A1133" s="1">
        <v>1130</v>
      </c>
      <c r="B1133" s="2">
        <f t="shared" si="34"/>
        <v>18.833333333333332</v>
      </c>
      <c r="K1133" s="3"/>
      <c r="L1133" s="3"/>
    </row>
    <row r="1134" spans="1:12">
      <c r="A1134" s="1">
        <v>1131</v>
      </c>
      <c r="B1134" s="2">
        <f t="shared" si="34"/>
        <v>18.850000000000001</v>
      </c>
      <c r="K1134" s="3"/>
      <c r="L1134" s="3"/>
    </row>
    <row r="1135" spans="1:12">
      <c r="A1135" s="1">
        <v>1132</v>
      </c>
      <c r="B1135" s="2">
        <f t="shared" si="34"/>
        <v>18.866666666666667</v>
      </c>
      <c r="K1135" s="3"/>
      <c r="L1135" s="3"/>
    </row>
    <row r="1136" spans="1:12">
      <c r="A1136" s="1">
        <v>1133</v>
      </c>
      <c r="B1136" s="2">
        <f t="shared" si="34"/>
        <v>18.883333333333333</v>
      </c>
      <c r="K1136" s="3"/>
      <c r="L1136" s="3"/>
    </row>
    <row r="1137" spans="1:12">
      <c r="A1137" s="1">
        <v>1134</v>
      </c>
      <c r="B1137" s="2">
        <f t="shared" si="34"/>
        <v>18.899999999999999</v>
      </c>
      <c r="K1137" s="3"/>
      <c r="L1137" s="3"/>
    </row>
    <row r="1138" spans="1:12">
      <c r="A1138" s="1">
        <v>1135</v>
      </c>
      <c r="B1138" s="2">
        <f t="shared" si="34"/>
        <v>18.916666666666668</v>
      </c>
      <c r="K1138" s="3"/>
      <c r="L1138" s="3"/>
    </row>
    <row r="1139" spans="1:12">
      <c r="A1139" s="1">
        <v>1136</v>
      </c>
      <c r="B1139" s="2">
        <f t="shared" si="34"/>
        <v>18.933333333333334</v>
      </c>
      <c r="K1139" s="3"/>
      <c r="L1139" s="3"/>
    </row>
    <row r="1140" spans="1:12">
      <c r="A1140" s="1">
        <v>1137</v>
      </c>
      <c r="B1140" s="2">
        <f t="shared" si="34"/>
        <v>18.95</v>
      </c>
      <c r="K1140" s="3"/>
      <c r="L1140" s="3"/>
    </row>
    <row r="1141" spans="1:12">
      <c r="A1141" s="1">
        <v>1138</v>
      </c>
      <c r="B1141" s="2">
        <f t="shared" si="34"/>
        <v>18.966666666666665</v>
      </c>
      <c r="K1141" s="3"/>
      <c r="L1141" s="3"/>
    </row>
    <row r="1142" spans="1:12">
      <c r="A1142" s="1">
        <v>1139</v>
      </c>
      <c r="B1142" s="2">
        <f t="shared" si="34"/>
        <v>18.983333333333334</v>
      </c>
    </row>
    <row r="1143" spans="1:12">
      <c r="A1143" s="1">
        <v>1140</v>
      </c>
      <c r="B1143" s="2">
        <f t="shared" si="34"/>
        <v>19</v>
      </c>
    </row>
    <row r="1144" spans="1:12">
      <c r="A1144" s="1">
        <v>1141</v>
      </c>
      <c r="B1144" s="2">
        <f t="shared" si="34"/>
        <v>19.016666666666666</v>
      </c>
    </row>
    <row r="1145" spans="1:12">
      <c r="A1145" s="1">
        <v>1142</v>
      </c>
      <c r="B1145" s="2">
        <f t="shared" si="34"/>
        <v>19.033333333333335</v>
      </c>
    </row>
    <row r="1146" spans="1:12">
      <c r="A1146" s="1">
        <v>1143</v>
      </c>
      <c r="B1146" s="2">
        <f t="shared" si="34"/>
        <v>19.05</v>
      </c>
    </row>
    <row r="1147" spans="1:12">
      <c r="A1147" s="1">
        <v>1144</v>
      </c>
      <c r="B1147" s="2">
        <f t="shared" si="34"/>
        <v>19.066666666666666</v>
      </c>
    </row>
    <row r="1148" spans="1:12">
      <c r="A1148" s="1">
        <v>1145</v>
      </c>
      <c r="B1148" s="2">
        <f t="shared" si="34"/>
        <v>19.083333333333332</v>
      </c>
    </row>
    <row r="1149" spans="1:12">
      <c r="A1149" s="1">
        <v>1146</v>
      </c>
      <c r="B1149" s="2">
        <f t="shared" si="34"/>
        <v>19.100000000000001</v>
      </c>
    </row>
    <row r="1150" spans="1:12">
      <c r="A1150" s="1">
        <v>1147</v>
      </c>
      <c r="B1150" s="2">
        <f t="shared" si="34"/>
        <v>19.116666666666667</v>
      </c>
    </row>
    <row r="1151" spans="1:12">
      <c r="A1151" s="1">
        <v>1148</v>
      </c>
      <c r="B1151" s="2">
        <f t="shared" si="34"/>
        <v>19.133333333333333</v>
      </c>
    </row>
    <row r="1152" spans="1:12">
      <c r="A1152" s="1">
        <v>1149</v>
      </c>
      <c r="B1152" s="2">
        <f t="shared" si="34"/>
        <v>19.149999999999999</v>
      </c>
    </row>
    <row r="1153" spans="1:2">
      <c r="A1153" s="1">
        <v>1150</v>
      </c>
      <c r="B1153" s="2">
        <f t="shared" si="34"/>
        <v>19.166666666666668</v>
      </c>
    </row>
    <row r="1154" spans="1:2">
      <c r="A1154" s="1">
        <v>1151</v>
      </c>
      <c r="B1154" s="2">
        <f t="shared" si="34"/>
        <v>19.183333333333334</v>
      </c>
    </row>
    <row r="1155" spans="1:2">
      <c r="A1155" s="1">
        <v>1152</v>
      </c>
      <c r="B1155" s="2">
        <f t="shared" ref="B1155:B1218" si="35">A1155/60</f>
        <v>19.2</v>
      </c>
    </row>
    <row r="1156" spans="1:2">
      <c r="A1156" s="1">
        <v>1153</v>
      </c>
      <c r="B1156" s="2">
        <f t="shared" si="35"/>
        <v>19.216666666666665</v>
      </c>
    </row>
    <row r="1157" spans="1:2">
      <c r="A1157" s="1">
        <v>1154</v>
      </c>
      <c r="B1157" s="2">
        <f t="shared" si="35"/>
        <v>19.233333333333334</v>
      </c>
    </row>
    <row r="1158" spans="1:2">
      <c r="A1158" s="1">
        <v>1155</v>
      </c>
      <c r="B1158" s="2">
        <f t="shared" si="35"/>
        <v>19.25</v>
      </c>
    </row>
    <row r="1159" spans="1:2">
      <c r="A1159" s="1">
        <v>1156</v>
      </c>
      <c r="B1159" s="2">
        <f t="shared" si="35"/>
        <v>19.266666666666666</v>
      </c>
    </row>
    <row r="1160" spans="1:2">
      <c r="A1160" s="1">
        <v>1157</v>
      </c>
      <c r="B1160" s="2">
        <f t="shared" si="35"/>
        <v>19.283333333333335</v>
      </c>
    </row>
    <row r="1161" spans="1:2">
      <c r="A1161" s="1">
        <v>1158</v>
      </c>
      <c r="B1161" s="2">
        <f t="shared" si="35"/>
        <v>19.3</v>
      </c>
    </row>
    <row r="1162" spans="1:2">
      <c r="A1162" s="1">
        <v>1159</v>
      </c>
      <c r="B1162" s="2">
        <f t="shared" si="35"/>
        <v>19.316666666666666</v>
      </c>
    </row>
    <row r="1163" spans="1:2">
      <c r="A1163" s="1">
        <v>1160</v>
      </c>
      <c r="B1163" s="2">
        <f t="shared" si="35"/>
        <v>19.333333333333332</v>
      </c>
    </row>
    <row r="1164" spans="1:2">
      <c r="A1164" s="1">
        <v>1161</v>
      </c>
      <c r="B1164" s="2">
        <f t="shared" si="35"/>
        <v>19.350000000000001</v>
      </c>
    </row>
    <row r="1165" spans="1:2">
      <c r="A1165" s="1">
        <v>1162</v>
      </c>
      <c r="B1165" s="2">
        <f t="shared" si="35"/>
        <v>19.366666666666667</v>
      </c>
    </row>
    <row r="1166" spans="1:2">
      <c r="A1166" s="1">
        <v>1163</v>
      </c>
      <c r="B1166" s="2">
        <f t="shared" si="35"/>
        <v>19.383333333333333</v>
      </c>
    </row>
    <row r="1167" spans="1:2">
      <c r="A1167" s="1">
        <v>1164</v>
      </c>
      <c r="B1167" s="2">
        <f t="shared" si="35"/>
        <v>19.399999999999999</v>
      </c>
    </row>
    <row r="1168" spans="1:2">
      <c r="A1168" s="1">
        <v>1165</v>
      </c>
      <c r="B1168" s="2">
        <f t="shared" si="35"/>
        <v>19.416666666666668</v>
      </c>
    </row>
    <row r="1169" spans="1:2">
      <c r="A1169" s="1">
        <v>1166</v>
      </c>
      <c r="B1169" s="2">
        <f t="shared" si="35"/>
        <v>19.433333333333334</v>
      </c>
    </row>
    <row r="1170" spans="1:2">
      <c r="A1170" s="1">
        <v>1167</v>
      </c>
      <c r="B1170" s="2">
        <f t="shared" si="35"/>
        <v>19.45</v>
      </c>
    </row>
    <row r="1171" spans="1:2">
      <c r="A1171" s="1">
        <v>1168</v>
      </c>
      <c r="B1171" s="2">
        <f t="shared" si="35"/>
        <v>19.466666666666665</v>
      </c>
    </row>
    <row r="1172" spans="1:2">
      <c r="A1172" s="1">
        <v>1169</v>
      </c>
      <c r="B1172" s="2">
        <f t="shared" si="35"/>
        <v>19.483333333333334</v>
      </c>
    </row>
    <row r="1173" spans="1:2">
      <c r="A1173" s="1">
        <v>1170</v>
      </c>
      <c r="B1173" s="2">
        <f t="shared" si="35"/>
        <v>19.5</v>
      </c>
    </row>
    <row r="1174" spans="1:2">
      <c r="A1174" s="1">
        <v>1171</v>
      </c>
      <c r="B1174" s="2">
        <f t="shared" si="35"/>
        <v>19.516666666666666</v>
      </c>
    </row>
    <row r="1175" spans="1:2">
      <c r="A1175" s="1">
        <v>1172</v>
      </c>
      <c r="B1175" s="2">
        <f t="shared" si="35"/>
        <v>19.533333333333335</v>
      </c>
    </row>
    <row r="1176" spans="1:2">
      <c r="A1176" s="1">
        <v>1173</v>
      </c>
      <c r="B1176" s="2">
        <f t="shared" si="35"/>
        <v>19.55</v>
      </c>
    </row>
    <row r="1177" spans="1:2">
      <c r="A1177" s="1">
        <v>1174</v>
      </c>
      <c r="B1177" s="2">
        <f t="shared" si="35"/>
        <v>19.566666666666666</v>
      </c>
    </row>
    <row r="1178" spans="1:2">
      <c r="A1178" s="1">
        <v>1175</v>
      </c>
      <c r="B1178" s="2">
        <f t="shared" si="35"/>
        <v>19.583333333333332</v>
      </c>
    </row>
    <row r="1179" spans="1:2">
      <c r="A1179" s="1">
        <v>1176</v>
      </c>
      <c r="B1179" s="2">
        <f t="shared" si="35"/>
        <v>19.600000000000001</v>
      </c>
    </row>
    <row r="1180" spans="1:2">
      <c r="A1180" s="1">
        <v>1177</v>
      </c>
      <c r="B1180" s="2">
        <f t="shared" si="35"/>
        <v>19.616666666666667</v>
      </c>
    </row>
    <row r="1181" spans="1:2">
      <c r="A1181" s="1">
        <v>1178</v>
      </c>
      <c r="B1181" s="2">
        <f t="shared" si="35"/>
        <v>19.633333333333333</v>
      </c>
    </row>
    <row r="1182" spans="1:2">
      <c r="A1182" s="1">
        <v>1179</v>
      </c>
      <c r="B1182" s="2">
        <f t="shared" si="35"/>
        <v>19.649999999999999</v>
      </c>
    </row>
    <row r="1183" spans="1:2">
      <c r="A1183" s="1">
        <v>1180</v>
      </c>
      <c r="B1183" s="2">
        <f t="shared" si="35"/>
        <v>19.666666666666668</v>
      </c>
    </row>
    <row r="1184" spans="1:2">
      <c r="A1184" s="1">
        <v>1181</v>
      </c>
      <c r="B1184" s="2">
        <f t="shared" si="35"/>
        <v>19.683333333333334</v>
      </c>
    </row>
    <row r="1185" spans="1:2">
      <c r="A1185" s="1">
        <v>1182</v>
      </c>
      <c r="B1185" s="2">
        <f t="shared" si="35"/>
        <v>19.7</v>
      </c>
    </row>
    <row r="1186" spans="1:2">
      <c r="A1186" s="1">
        <v>1183</v>
      </c>
      <c r="B1186" s="2">
        <f t="shared" si="35"/>
        <v>19.716666666666665</v>
      </c>
    </row>
    <row r="1187" spans="1:2">
      <c r="A1187" s="1">
        <v>1184</v>
      </c>
      <c r="B1187" s="2">
        <f t="shared" si="35"/>
        <v>19.733333333333334</v>
      </c>
    </row>
    <row r="1188" spans="1:2">
      <c r="A1188" s="1">
        <v>1185</v>
      </c>
      <c r="B1188" s="2">
        <f t="shared" si="35"/>
        <v>19.75</v>
      </c>
    </row>
    <row r="1189" spans="1:2">
      <c r="A1189" s="1">
        <v>1186</v>
      </c>
      <c r="B1189" s="2">
        <f t="shared" si="35"/>
        <v>19.766666666666666</v>
      </c>
    </row>
    <row r="1190" spans="1:2">
      <c r="A1190" s="1">
        <v>1187</v>
      </c>
      <c r="B1190" s="2">
        <f t="shared" si="35"/>
        <v>19.783333333333335</v>
      </c>
    </row>
    <row r="1191" spans="1:2">
      <c r="A1191" s="1">
        <v>1188</v>
      </c>
      <c r="B1191" s="2">
        <f t="shared" si="35"/>
        <v>19.8</v>
      </c>
    </row>
    <row r="1192" spans="1:2">
      <c r="A1192" s="1">
        <v>1189</v>
      </c>
      <c r="B1192" s="2">
        <f t="shared" si="35"/>
        <v>19.816666666666666</v>
      </c>
    </row>
    <row r="1193" spans="1:2">
      <c r="A1193" s="1">
        <v>1190</v>
      </c>
      <c r="B1193" s="2">
        <f t="shared" si="35"/>
        <v>19.833333333333332</v>
      </c>
    </row>
    <row r="1194" spans="1:2">
      <c r="A1194" s="1">
        <v>1191</v>
      </c>
      <c r="B1194" s="2">
        <f t="shared" si="35"/>
        <v>19.850000000000001</v>
      </c>
    </row>
    <row r="1195" spans="1:2">
      <c r="A1195" s="1">
        <v>1192</v>
      </c>
      <c r="B1195" s="2">
        <f t="shared" si="35"/>
        <v>19.866666666666667</v>
      </c>
    </row>
    <row r="1196" spans="1:2">
      <c r="A1196" s="1">
        <v>1193</v>
      </c>
      <c r="B1196" s="2">
        <f t="shared" si="35"/>
        <v>19.883333333333333</v>
      </c>
    </row>
    <row r="1197" spans="1:2">
      <c r="A1197" s="1">
        <v>1194</v>
      </c>
      <c r="B1197" s="2">
        <f t="shared" si="35"/>
        <v>19.899999999999999</v>
      </c>
    </row>
    <row r="1198" spans="1:2">
      <c r="A1198" s="1">
        <v>1195</v>
      </c>
      <c r="B1198" s="2">
        <f t="shared" si="35"/>
        <v>19.916666666666668</v>
      </c>
    </row>
    <row r="1199" spans="1:2">
      <c r="A1199" s="1">
        <v>1196</v>
      </c>
      <c r="B1199" s="2">
        <f t="shared" si="35"/>
        <v>19.933333333333334</v>
      </c>
    </row>
    <row r="1200" spans="1:2">
      <c r="A1200" s="1">
        <v>1197</v>
      </c>
      <c r="B1200" s="2">
        <f t="shared" si="35"/>
        <v>19.95</v>
      </c>
    </row>
    <row r="1201" spans="1:2">
      <c r="A1201" s="1">
        <v>1198</v>
      </c>
      <c r="B1201" s="2">
        <f t="shared" si="35"/>
        <v>19.966666666666665</v>
      </c>
    </row>
    <row r="1202" spans="1:2">
      <c r="A1202" s="1">
        <v>1199</v>
      </c>
      <c r="B1202" s="2">
        <f t="shared" si="35"/>
        <v>19.983333333333334</v>
      </c>
    </row>
    <row r="1203" spans="1:2">
      <c r="A1203" s="1">
        <v>1200</v>
      </c>
      <c r="B1203" s="2">
        <f t="shared" si="35"/>
        <v>20</v>
      </c>
    </row>
    <row r="1204" spans="1:2">
      <c r="A1204" s="1">
        <v>1201</v>
      </c>
      <c r="B1204" s="2">
        <f t="shared" si="35"/>
        <v>20.016666666666666</v>
      </c>
    </row>
    <row r="1205" spans="1:2">
      <c r="A1205" s="1">
        <v>1202</v>
      </c>
      <c r="B1205" s="2">
        <f t="shared" si="35"/>
        <v>20.033333333333335</v>
      </c>
    </row>
    <row r="1206" spans="1:2">
      <c r="A1206" s="1">
        <v>1203</v>
      </c>
      <c r="B1206" s="2">
        <f t="shared" si="35"/>
        <v>20.05</v>
      </c>
    </row>
    <row r="1207" spans="1:2">
      <c r="A1207" s="1">
        <v>1204</v>
      </c>
      <c r="B1207" s="2">
        <f t="shared" si="35"/>
        <v>20.066666666666666</v>
      </c>
    </row>
    <row r="1208" spans="1:2">
      <c r="A1208" s="1">
        <v>1205</v>
      </c>
      <c r="B1208" s="2">
        <f t="shared" si="35"/>
        <v>20.083333333333332</v>
      </c>
    </row>
    <row r="1209" spans="1:2">
      <c r="A1209" s="1">
        <v>1206</v>
      </c>
      <c r="B1209" s="2">
        <f t="shared" si="35"/>
        <v>20.100000000000001</v>
      </c>
    </row>
    <row r="1210" spans="1:2">
      <c r="A1210" s="1">
        <v>1207</v>
      </c>
      <c r="B1210" s="2">
        <f t="shared" si="35"/>
        <v>20.116666666666667</v>
      </c>
    </row>
    <row r="1211" spans="1:2">
      <c r="A1211" s="1">
        <v>1208</v>
      </c>
      <c r="B1211" s="2">
        <f t="shared" si="35"/>
        <v>20.133333333333333</v>
      </c>
    </row>
    <row r="1212" spans="1:2">
      <c r="A1212" s="1">
        <v>1209</v>
      </c>
      <c r="B1212" s="2">
        <f t="shared" si="35"/>
        <v>20.149999999999999</v>
      </c>
    </row>
    <row r="1213" spans="1:2">
      <c r="A1213" s="1">
        <v>1210</v>
      </c>
      <c r="B1213" s="2">
        <f t="shared" si="35"/>
        <v>20.166666666666668</v>
      </c>
    </row>
    <row r="1214" spans="1:2">
      <c r="A1214" s="1">
        <v>1211</v>
      </c>
      <c r="B1214" s="2">
        <f t="shared" si="35"/>
        <v>20.183333333333334</v>
      </c>
    </row>
    <row r="1215" spans="1:2">
      <c r="A1215" s="1">
        <v>1212</v>
      </c>
      <c r="B1215" s="2">
        <f t="shared" si="35"/>
        <v>20.2</v>
      </c>
    </row>
    <row r="1216" spans="1:2">
      <c r="A1216" s="1">
        <v>1213</v>
      </c>
      <c r="B1216" s="2">
        <f t="shared" si="35"/>
        <v>20.216666666666665</v>
      </c>
    </row>
    <row r="1217" spans="1:2">
      <c r="A1217" s="1">
        <v>1214</v>
      </c>
      <c r="B1217" s="2">
        <f t="shared" si="35"/>
        <v>20.233333333333334</v>
      </c>
    </row>
    <row r="1218" spans="1:2">
      <c r="A1218" s="1">
        <v>1215</v>
      </c>
      <c r="B1218" s="2">
        <f t="shared" si="35"/>
        <v>20.25</v>
      </c>
    </row>
    <row r="1219" spans="1:2">
      <c r="A1219" s="1">
        <v>1216</v>
      </c>
      <c r="B1219" s="2">
        <f t="shared" ref="B1219:B1282" si="36">A1219/60</f>
        <v>20.266666666666666</v>
      </c>
    </row>
    <row r="1220" spans="1:2">
      <c r="A1220" s="1">
        <v>1217</v>
      </c>
      <c r="B1220" s="2">
        <f t="shared" si="36"/>
        <v>20.283333333333335</v>
      </c>
    </row>
    <row r="1221" spans="1:2">
      <c r="A1221" s="1">
        <v>1218</v>
      </c>
      <c r="B1221" s="2">
        <f t="shared" si="36"/>
        <v>20.3</v>
      </c>
    </row>
    <row r="1222" spans="1:2">
      <c r="A1222" s="1">
        <v>1219</v>
      </c>
      <c r="B1222" s="2">
        <f t="shared" si="36"/>
        <v>20.316666666666666</v>
      </c>
    </row>
    <row r="1223" spans="1:2">
      <c r="A1223" s="1">
        <v>1220</v>
      </c>
      <c r="B1223" s="2">
        <f t="shared" si="36"/>
        <v>20.333333333333332</v>
      </c>
    </row>
    <row r="1224" spans="1:2">
      <c r="A1224" s="1">
        <v>1221</v>
      </c>
      <c r="B1224" s="2">
        <f t="shared" si="36"/>
        <v>20.350000000000001</v>
      </c>
    </row>
    <row r="1225" spans="1:2">
      <c r="A1225" s="1">
        <v>1222</v>
      </c>
      <c r="B1225" s="2">
        <f t="shared" si="36"/>
        <v>20.366666666666667</v>
      </c>
    </row>
    <row r="1226" spans="1:2">
      <c r="A1226" s="1">
        <v>1223</v>
      </c>
      <c r="B1226" s="2">
        <f t="shared" si="36"/>
        <v>20.383333333333333</v>
      </c>
    </row>
    <row r="1227" spans="1:2">
      <c r="A1227" s="1">
        <v>1224</v>
      </c>
      <c r="B1227" s="2">
        <f t="shared" si="36"/>
        <v>20.399999999999999</v>
      </c>
    </row>
    <row r="1228" spans="1:2">
      <c r="A1228" s="1">
        <v>1225</v>
      </c>
      <c r="B1228" s="2">
        <f t="shared" si="36"/>
        <v>20.416666666666668</v>
      </c>
    </row>
    <row r="1229" spans="1:2">
      <c r="A1229" s="1">
        <v>1226</v>
      </c>
      <c r="B1229" s="2">
        <f t="shared" si="36"/>
        <v>20.433333333333334</v>
      </c>
    </row>
    <row r="1230" spans="1:2">
      <c r="A1230" s="1">
        <v>1227</v>
      </c>
      <c r="B1230" s="2">
        <f t="shared" si="36"/>
        <v>20.45</v>
      </c>
    </row>
    <row r="1231" spans="1:2">
      <c r="A1231" s="1">
        <v>1228</v>
      </c>
      <c r="B1231" s="2">
        <f t="shared" si="36"/>
        <v>20.466666666666665</v>
      </c>
    </row>
    <row r="1232" spans="1:2">
      <c r="A1232" s="1">
        <v>1229</v>
      </c>
      <c r="B1232" s="2">
        <f t="shared" si="36"/>
        <v>20.483333333333334</v>
      </c>
    </row>
    <row r="1233" spans="1:2">
      <c r="A1233" s="1">
        <v>1230</v>
      </c>
      <c r="B1233" s="2">
        <f t="shared" si="36"/>
        <v>20.5</v>
      </c>
    </row>
    <row r="1234" spans="1:2">
      <c r="A1234" s="1">
        <v>1231</v>
      </c>
      <c r="B1234" s="2">
        <f t="shared" si="36"/>
        <v>20.516666666666666</v>
      </c>
    </row>
    <row r="1235" spans="1:2">
      <c r="A1235" s="1">
        <v>1232</v>
      </c>
      <c r="B1235" s="2">
        <f t="shared" si="36"/>
        <v>20.533333333333335</v>
      </c>
    </row>
    <row r="1236" spans="1:2">
      <c r="A1236" s="1">
        <v>1233</v>
      </c>
      <c r="B1236" s="2">
        <f t="shared" si="36"/>
        <v>20.55</v>
      </c>
    </row>
    <row r="1237" spans="1:2">
      <c r="A1237" s="1">
        <v>1234</v>
      </c>
      <c r="B1237" s="2">
        <f t="shared" si="36"/>
        <v>20.566666666666666</v>
      </c>
    </row>
    <row r="1238" spans="1:2">
      <c r="A1238" s="1">
        <v>1235</v>
      </c>
      <c r="B1238" s="2">
        <f t="shared" si="36"/>
        <v>20.583333333333332</v>
      </c>
    </row>
    <row r="1239" spans="1:2">
      <c r="A1239" s="1">
        <v>1236</v>
      </c>
      <c r="B1239" s="2">
        <f t="shared" si="36"/>
        <v>20.6</v>
      </c>
    </row>
    <row r="1240" spans="1:2">
      <c r="A1240" s="1">
        <v>1237</v>
      </c>
      <c r="B1240" s="2">
        <f t="shared" si="36"/>
        <v>20.616666666666667</v>
      </c>
    </row>
    <row r="1241" spans="1:2">
      <c r="A1241" s="1">
        <v>1238</v>
      </c>
      <c r="B1241" s="2">
        <f t="shared" si="36"/>
        <v>20.633333333333333</v>
      </c>
    </row>
    <row r="1242" spans="1:2">
      <c r="A1242" s="1">
        <v>1239</v>
      </c>
      <c r="B1242" s="2">
        <f t="shared" si="36"/>
        <v>20.65</v>
      </c>
    </row>
    <row r="1243" spans="1:2">
      <c r="A1243" s="1">
        <v>1240</v>
      </c>
      <c r="B1243" s="2">
        <f t="shared" si="36"/>
        <v>20.666666666666668</v>
      </c>
    </row>
    <row r="1244" spans="1:2">
      <c r="A1244" s="1">
        <v>1241</v>
      </c>
      <c r="B1244" s="2">
        <f t="shared" si="36"/>
        <v>20.683333333333334</v>
      </c>
    </row>
    <row r="1245" spans="1:2">
      <c r="A1245" s="1">
        <v>1242</v>
      </c>
      <c r="B1245" s="2">
        <f t="shared" si="36"/>
        <v>20.7</v>
      </c>
    </row>
    <row r="1246" spans="1:2">
      <c r="A1246" s="1">
        <v>1243</v>
      </c>
      <c r="B1246" s="2">
        <f t="shared" si="36"/>
        <v>20.716666666666665</v>
      </c>
    </row>
    <row r="1247" spans="1:2">
      <c r="A1247" s="1">
        <v>1244</v>
      </c>
      <c r="B1247" s="2">
        <f t="shared" si="36"/>
        <v>20.733333333333334</v>
      </c>
    </row>
    <row r="1248" spans="1:2">
      <c r="A1248" s="1">
        <v>1245</v>
      </c>
      <c r="B1248" s="2">
        <f t="shared" si="36"/>
        <v>20.75</v>
      </c>
    </row>
    <row r="1249" spans="1:2">
      <c r="A1249" s="1">
        <v>1246</v>
      </c>
      <c r="B1249" s="2">
        <f t="shared" si="36"/>
        <v>20.766666666666666</v>
      </c>
    </row>
    <row r="1250" spans="1:2">
      <c r="A1250" s="1">
        <v>1247</v>
      </c>
      <c r="B1250" s="2">
        <f t="shared" si="36"/>
        <v>20.783333333333335</v>
      </c>
    </row>
    <row r="1251" spans="1:2">
      <c r="A1251" s="1">
        <v>1248</v>
      </c>
      <c r="B1251" s="2">
        <f t="shared" si="36"/>
        <v>20.8</v>
      </c>
    </row>
    <row r="1252" spans="1:2">
      <c r="A1252" s="1">
        <v>1249</v>
      </c>
      <c r="B1252" s="2">
        <f t="shared" si="36"/>
        <v>20.816666666666666</v>
      </c>
    </row>
    <row r="1253" spans="1:2">
      <c r="A1253" s="1">
        <v>1250</v>
      </c>
      <c r="B1253" s="2">
        <f t="shared" si="36"/>
        <v>20.833333333333332</v>
      </c>
    </row>
    <row r="1254" spans="1:2">
      <c r="A1254" s="1">
        <v>1251</v>
      </c>
      <c r="B1254" s="2">
        <f t="shared" si="36"/>
        <v>20.85</v>
      </c>
    </row>
    <row r="1255" spans="1:2">
      <c r="A1255" s="1">
        <v>1252</v>
      </c>
      <c r="B1255" s="2">
        <f t="shared" si="36"/>
        <v>20.866666666666667</v>
      </c>
    </row>
    <row r="1256" spans="1:2">
      <c r="A1256" s="1">
        <v>1253</v>
      </c>
      <c r="B1256" s="2">
        <f t="shared" si="36"/>
        <v>20.883333333333333</v>
      </c>
    </row>
    <row r="1257" spans="1:2">
      <c r="A1257" s="1">
        <v>1254</v>
      </c>
      <c r="B1257" s="2">
        <f t="shared" si="36"/>
        <v>20.9</v>
      </c>
    </row>
    <row r="1258" spans="1:2">
      <c r="A1258" s="1">
        <v>1255</v>
      </c>
      <c r="B1258" s="2">
        <f t="shared" si="36"/>
        <v>20.916666666666668</v>
      </c>
    </row>
    <row r="1259" spans="1:2">
      <c r="A1259" s="1">
        <v>1256</v>
      </c>
      <c r="B1259" s="2">
        <f t="shared" si="36"/>
        <v>20.933333333333334</v>
      </c>
    </row>
    <row r="1260" spans="1:2">
      <c r="A1260" s="1">
        <v>1257</v>
      </c>
      <c r="B1260" s="2">
        <f t="shared" si="36"/>
        <v>20.95</v>
      </c>
    </row>
    <row r="1261" spans="1:2">
      <c r="A1261" s="1">
        <v>1258</v>
      </c>
      <c r="B1261" s="2">
        <f t="shared" si="36"/>
        <v>20.966666666666665</v>
      </c>
    </row>
    <row r="1262" spans="1:2">
      <c r="A1262" s="1">
        <v>1259</v>
      </c>
      <c r="B1262" s="2">
        <f t="shared" si="36"/>
        <v>20.983333333333334</v>
      </c>
    </row>
    <row r="1263" spans="1:2">
      <c r="A1263" s="1">
        <v>1260</v>
      </c>
      <c r="B1263" s="2">
        <f t="shared" si="36"/>
        <v>21</v>
      </c>
    </row>
    <row r="1264" spans="1:2">
      <c r="A1264" s="1">
        <v>1261</v>
      </c>
      <c r="B1264" s="2">
        <f t="shared" si="36"/>
        <v>21.016666666666666</v>
      </c>
    </row>
    <row r="1265" spans="1:2">
      <c r="A1265" s="1">
        <v>1262</v>
      </c>
      <c r="B1265" s="2">
        <f t="shared" si="36"/>
        <v>21.033333333333335</v>
      </c>
    </row>
    <row r="1266" spans="1:2">
      <c r="A1266" s="1">
        <v>1263</v>
      </c>
      <c r="B1266" s="2">
        <f t="shared" si="36"/>
        <v>21.05</v>
      </c>
    </row>
    <row r="1267" spans="1:2">
      <c r="A1267" s="1">
        <v>1264</v>
      </c>
      <c r="B1267" s="2">
        <f t="shared" si="36"/>
        <v>21.066666666666666</v>
      </c>
    </row>
    <row r="1268" spans="1:2">
      <c r="A1268" s="1">
        <v>1265</v>
      </c>
      <c r="B1268" s="2">
        <f t="shared" si="36"/>
        <v>21.083333333333332</v>
      </c>
    </row>
    <row r="1269" spans="1:2">
      <c r="A1269" s="1">
        <v>1266</v>
      </c>
      <c r="B1269" s="2">
        <f t="shared" si="36"/>
        <v>21.1</v>
      </c>
    </row>
    <row r="1270" spans="1:2">
      <c r="A1270" s="1">
        <v>1267</v>
      </c>
      <c r="B1270" s="2">
        <f t="shared" si="36"/>
        <v>21.116666666666667</v>
      </c>
    </row>
    <row r="1271" spans="1:2">
      <c r="A1271" s="1">
        <v>1268</v>
      </c>
      <c r="B1271" s="2">
        <f t="shared" si="36"/>
        <v>21.133333333333333</v>
      </c>
    </row>
    <row r="1272" spans="1:2">
      <c r="A1272" s="1">
        <v>1269</v>
      </c>
      <c r="B1272" s="2">
        <f t="shared" si="36"/>
        <v>21.15</v>
      </c>
    </row>
    <row r="1273" spans="1:2">
      <c r="A1273" s="1">
        <v>1270</v>
      </c>
      <c r="B1273" s="2">
        <f t="shared" si="36"/>
        <v>21.166666666666668</v>
      </c>
    </row>
    <row r="1274" spans="1:2">
      <c r="A1274" s="1">
        <v>1271</v>
      </c>
      <c r="B1274" s="2">
        <f t="shared" si="36"/>
        <v>21.183333333333334</v>
      </c>
    </row>
    <row r="1275" spans="1:2">
      <c r="A1275" s="1">
        <v>1272</v>
      </c>
      <c r="B1275" s="2">
        <f t="shared" si="36"/>
        <v>21.2</v>
      </c>
    </row>
    <row r="1276" spans="1:2">
      <c r="A1276" s="1">
        <v>1273</v>
      </c>
      <c r="B1276" s="2">
        <f t="shared" si="36"/>
        <v>21.216666666666665</v>
      </c>
    </row>
    <row r="1277" spans="1:2">
      <c r="A1277" s="1">
        <v>1274</v>
      </c>
      <c r="B1277" s="2">
        <f t="shared" si="36"/>
        <v>21.233333333333334</v>
      </c>
    </row>
    <row r="1278" spans="1:2">
      <c r="A1278" s="1">
        <v>1275</v>
      </c>
      <c r="B1278" s="2">
        <f t="shared" si="36"/>
        <v>21.25</v>
      </c>
    </row>
    <row r="1279" spans="1:2">
      <c r="A1279" s="1">
        <v>1276</v>
      </c>
      <c r="B1279" s="2">
        <f t="shared" si="36"/>
        <v>21.266666666666666</v>
      </c>
    </row>
    <row r="1280" spans="1:2">
      <c r="A1280" s="1">
        <v>1277</v>
      </c>
      <c r="B1280" s="2">
        <f t="shared" si="36"/>
        <v>21.283333333333335</v>
      </c>
    </row>
    <row r="1281" spans="1:2">
      <c r="A1281" s="1">
        <v>1278</v>
      </c>
      <c r="B1281" s="2">
        <f t="shared" si="36"/>
        <v>21.3</v>
      </c>
    </row>
    <row r="1282" spans="1:2">
      <c r="A1282" s="1">
        <v>1279</v>
      </c>
      <c r="B1282" s="2">
        <f t="shared" si="36"/>
        <v>21.316666666666666</v>
      </c>
    </row>
    <row r="1283" spans="1:2">
      <c r="A1283" s="1">
        <v>1280</v>
      </c>
      <c r="B1283" s="2">
        <f t="shared" ref="B1283:B1346" si="37">A1283/60</f>
        <v>21.333333333333332</v>
      </c>
    </row>
    <row r="1284" spans="1:2">
      <c r="A1284" s="1">
        <v>1281</v>
      </c>
      <c r="B1284" s="2">
        <f t="shared" si="37"/>
        <v>21.35</v>
      </c>
    </row>
    <row r="1285" spans="1:2">
      <c r="A1285" s="1">
        <v>1282</v>
      </c>
      <c r="B1285" s="2">
        <f t="shared" si="37"/>
        <v>21.366666666666667</v>
      </c>
    </row>
    <row r="1286" spans="1:2">
      <c r="A1286" s="1">
        <v>1283</v>
      </c>
      <c r="B1286" s="2">
        <f t="shared" si="37"/>
        <v>21.383333333333333</v>
      </c>
    </row>
    <row r="1287" spans="1:2">
      <c r="A1287" s="1">
        <v>1284</v>
      </c>
      <c r="B1287" s="2">
        <f t="shared" si="37"/>
        <v>21.4</v>
      </c>
    </row>
    <row r="1288" spans="1:2">
      <c r="A1288" s="1">
        <v>1285</v>
      </c>
      <c r="B1288" s="2">
        <f t="shared" si="37"/>
        <v>21.416666666666668</v>
      </c>
    </row>
    <row r="1289" spans="1:2">
      <c r="A1289" s="1">
        <v>1286</v>
      </c>
      <c r="B1289" s="2">
        <f t="shared" si="37"/>
        <v>21.433333333333334</v>
      </c>
    </row>
    <row r="1290" spans="1:2">
      <c r="A1290" s="1">
        <v>1287</v>
      </c>
      <c r="B1290" s="2">
        <f t="shared" si="37"/>
        <v>21.45</v>
      </c>
    </row>
    <row r="1291" spans="1:2">
      <c r="A1291" s="1">
        <v>1288</v>
      </c>
      <c r="B1291" s="2">
        <f t="shared" si="37"/>
        <v>21.466666666666665</v>
      </c>
    </row>
    <row r="1292" spans="1:2">
      <c r="A1292" s="1">
        <v>1289</v>
      </c>
      <c r="B1292" s="2">
        <f t="shared" si="37"/>
        <v>21.483333333333334</v>
      </c>
    </row>
    <row r="1293" spans="1:2">
      <c r="A1293" s="1">
        <v>1290</v>
      </c>
      <c r="B1293" s="2">
        <f t="shared" si="37"/>
        <v>21.5</v>
      </c>
    </row>
    <row r="1294" spans="1:2">
      <c r="A1294" s="1">
        <v>1291</v>
      </c>
      <c r="B1294" s="2">
        <f t="shared" si="37"/>
        <v>21.516666666666666</v>
      </c>
    </row>
    <row r="1295" spans="1:2">
      <c r="A1295" s="1">
        <v>1292</v>
      </c>
      <c r="B1295" s="2">
        <f t="shared" si="37"/>
        <v>21.533333333333335</v>
      </c>
    </row>
    <row r="1296" spans="1:2">
      <c r="A1296" s="1">
        <v>1293</v>
      </c>
      <c r="B1296" s="2">
        <f t="shared" si="37"/>
        <v>21.55</v>
      </c>
    </row>
    <row r="1297" spans="1:2">
      <c r="A1297" s="1">
        <v>1294</v>
      </c>
      <c r="B1297" s="2">
        <f t="shared" si="37"/>
        <v>21.566666666666666</v>
      </c>
    </row>
    <row r="1298" spans="1:2">
      <c r="A1298" s="1">
        <v>1295</v>
      </c>
      <c r="B1298" s="2">
        <f t="shared" si="37"/>
        <v>21.583333333333332</v>
      </c>
    </row>
    <row r="1299" spans="1:2">
      <c r="A1299" s="1">
        <v>1296</v>
      </c>
      <c r="B1299" s="2">
        <f t="shared" si="37"/>
        <v>21.6</v>
      </c>
    </row>
    <row r="1300" spans="1:2">
      <c r="A1300" s="1">
        <v>1297</v>
      </c>
      <c r="B1300" s="2">
        <f t="shared" si="37"/>
        <v>21.616666666666667</v>
      </c>
    </row>
    <row r="1301" spans="1:2">
      <c r="A1301" s="1">
        <v>1298</v>
      </c>
      <c r="B1301" s="2">
        <f t="shared" si="37"/>
        <v>21.633333333333333</v>
      </c>
    </row>
    <row r="1302" spans="1:2">
      <c r="A1302" s="1">
        <v>1299</v>
      </c>
      <c r="B1302" s="2">
        <f t="shared" si="37"/>
        <v>21.65</v>
      </c>
    </row>
    <row r="1303" spans="1:2">
      <c r="A1303" s="1">
        <v>1300</v>
      </c>
      <c r="B1303" s="2">
        <f t="shared" si="37"/>
        <v>21.666666666666668</v>
      </c>
    </row>
    <row r="1304" spans="1:2">
      <c r="A1304" s="1">
        <v>1301</v>
      </c>
      <c r="B1304" s="2">
        <f t="shared" si="37"/>
        <v>21.683333333333334</v>
      </c>
    </row>
    <row r="1305" spans="1:2">
      <c r="A1305" s="1">
        <v>1302</v>
      </c>
      <c r="B1305" s="2">
        <f t="shared" si="37"/>
        <v>21.7</v>
      </c>
    </row>
    <row r="1306" spans="1:2">
      <c r="A1306" s="1">
        <v>1303</v>
      </c>
      <c r="B1306" s="2">
        <f t="shared" si="37"/>
        <v>21.716666666666665</v>
      </c>
    </row>
    <row r="1307" spans="1:2">
      <c r="A1307" s="1">
        <v>1304</v>
      </c>
      <c r="B1307" s="2">
        <f t="shared" si="37"/>
        <v>21.733333333333334</v>
      </c>
    </row>
    <row r="1308" spans="1:2">
      <c r="A1308" s="1">
        <v>1305</v>
      </c>
      <c r="B1308" s="2">
        <f t="shared" si="37"/>
        <v>21.75</v>
      </c>
    </row>
    <row r="1309" spans="1:2">
      <c r="A1309" s="1">
        <v>1306</v>
      </c>
      <c r="B1309" s="2">
        <f t="shared" si="37"/>
        <v>21.766666666666666</v>
      </c>
    </row>
    <row r="1310" spans="1:2">
      <c r="A1310" s="1">
        <v>1307</v>
      </c>
      <c r="B1310" s="2">
        <f t="shared" si="37"/>
        <v>21.783333333333335</v>
      </c>
    </row>
    <row r="1311" spans="1:2">
      <c r="A1311" s="1">
        <v>1308</v>
      </c>
      <c r="B1311" s="2">
        <f t="shared" si="37"/>
        <v>21.8</v>
      </c>
    </row>
    <row r="1312" spans="1:2">
      <c r="A1312" s="1">
        <v>1309</v>
      </c>
      <c r="B1312" s="2">
        <f t="shared" si="37"/>
        <v>21.816666666666666</v>
      </c>
    </row>
    <row r="1313" spans="1:2">
      <c r="A1313" s="1">
        <v>1310</v>
      </c>
      <c r="B1313" s="2">
        <f t="shared" si="37"/>
        <v>21.833333333333332</v>
      </c>
    </row>
    <row r="1314" spans="1:2">
      <c r="A1314" s="1">
        <v>1311</v>
      </c>
      <c r="B1314" s="2">
        <f t="shared" si="37"/>
        <v>21.85</v>
      </c>
    </row>
    <row r="1315" spans="1:2">
      <c r="A1315" s="1">
        <v>1312</v>
      </c>
      <c r="B1315" s="2">
        <f t="shared" si="37"/>
        <v>21.866666666666667</v>
      </c>
    </row>
    <row r="1316" spans="1:2">
      <c r="A1316" s="1">
        <v>1313</v>
      </c>
      <c r="B1316" s="2">
        <f t="shared" si="37"/>
        <v>21.883333333333333</v>
      </c>
    </row>
    <row r="1317" spans="1:2">
      <c r="A1317" s="1">
        <v>1314</v>
      </c>
      <c r="B1317" s="2">
        <f t="shared" si="37"/>
        <v>21.9</v>
      </c>
    </row>
    <row r="1318" spans="1:2">
      <c r="A1318" s="1">
        <v>1315</v>
      </c>
      <c r="B1318" s="2">
        <f t="shared" si="37"/>
        <v>21.916666666666668</v>
      </c>
    </row>
    <row r="1319" spans="1:2">
      <c r="A1319" s="1">
        <v>1316</v>
      </c>
      <c r="B1319" s="2">
        <f t="shared" si="37"/>
        <v>21.933333333333334</v>
      </c>
    </row>
    <row r="1320" spans="1:2">
      <c r="A1320" s="1">
        <v>1317</v>
      </c>
      <c r="B1320" s="2">
        <f t="shared" si="37"/>
        <v>21.95</v>
      </c>
    </row>
    <row r="1321" spans="1:2">
      <c r="A1321" s="1">
        <v>1318</v>
      </c>
      <c r="B1321" s="2">
        <f t="shared" si="37"/>
        <v>21.966666666666665</v>
      </c>
    </row>
    <row r="1322" spans="1:2">
      <c r="A1322" s="1">
        <v>1319</v>
      </c>
      <c r="B1322" s="2">
        <f t="shared" si="37"/>
        <v>21.983333333333334</v>
      </c>
    </row>
    <row r="1323" spans="1:2">
      <c r="A1323" s="1">
        <v>1320</v>
      </c>
      <c r="B1323" s="2">
        <f t="shared" si="37"/>
        <v>22</v>
      </c>
    </row>
  </sheetData>
  <mergeCells count="24">
    <mergeCell ref="AC72:AD72"/>
    <mergeCell ref="AC73:AD73"/>
    <mergeCell ref="AC74:AD74"/>
    <mergeCell ref="AE15:AF15"/>
    <mergeCell ref="AC60:AD60"/>
    <mergeCell ref="AE60:AI60"/>
    <mergeCell ref="AB18:AB25"/>
    <mergeCell ref="AB28:AB35"/>
    <mergeCell ref="AO1:AP1"/>
    <mergeCell ref="AQ1:AR1"/>
    <mergeCell ref="AC7:AD7"/>
    <mergeCell ref="AE7:AH7"/>
    <mergeCell ref="AB9:AB15"/>
    <mergeCell ref="AC9:AD9"/>
    <mergeCell ref="AC10:AD11"/>
    <mergeCell ref="AC12:AD13"/>
    <mergeCell ref="AK1:AL1"/>
    <mergeCell ref="AM1:AN1"/>
    <mergeCell ref="AC14:AD14"/>
    <mergeCell ref="AC15:AD15"/>
    <mergeCell ref="AC1:AD1"/>
    <mergeCell ref="AE1:AF1"/>
    <mergeCell ref="AG1:AH1"/>
    <mergeCell ref="AI1:AJ1"/>
  </mergeCells>
  <phoneticPr fontId="5"/>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50C2-6F9D-435D-8575-FD2887C4A6B3}">
  <sheetPr>
    <tabColor rgb="FFFFFFCC"/>
  </sheetPr>
  <dimension ref="A1:AR1323"/>
  <sheetViews>
    <sheetView zoomScale="85" zoomScaleNormal="85" workbookViewId="0">
      <selection activeCell="H7" sqref="H7"/>
    </sheetView>
  </sheetViews>
  <sheetFormatPr defaultRowHeight="18.75"/>
  <cols>
    <col min="1" max="29" width="9" style="1"/>
    <col min="30" max="30" width="8.5" style="1" bestFit="1" customWidth="1"/>
    <col min="31" max="31" width="9" style="1"/>
    <col min="32" max="32" width="9" style="1" customWidth="1"/>
    <col min="33" max="16384" width="9" style="1"/>
  </cols>
  <sheetData>
    <row r="1" spans="1:44">
      <c r="C1" s="37" t="s">
        <v>72</v>
      </c>
      <c r="D1" s="36"/>
      <c r="E1" s="37" t="s">
        <v>71</v>
      </c>
      <c r="F1" s="36"/>
      <c r="G1" s="37" t="s">
        <v>70</v>
      </c>
      <c r="H1" s="36"/>
      <c r="I1" s="37" t="s">
        <v>69</v>
      </c>
      <c r="J1" s="36"/>
      <c r="K1" s="37" t="s">
        <v>68</v>
      </c>
      <c r="L1" s="36"/>
      <c r="M1" s="37" t="s">
        <v>67</v>
      </c>
      <c r="N1" s="36"/>
      <c r="O1" s="37" t="s">
        <v>66</v>
      </c>
      <c r="P1" s="36"/>
      <c r="Q1" s="37" t="s">
        <v>65</v>
      </c>
      <c r="R1" s="36"/>
      <c r="AC1" s="89" t="str">
        <f>C1</f>
        <v>遮光ｾﾞﾛ</v>
      </c>
      <c r="AD1" s="90"/>
      <c r="AE1" s="89" t="str">
        <f>E1</f>
        <v>20.2℃ 透視90cm付近</v>
      </c>
      <c r="AF1" s="90"/>
      <c r="AG1" s="89" t="str">
        <f>G1</f>
        <v>20.2℃ 6.25度</v>
      </c>
      <c r="AH1" s="90"/>
      <c r="AI1" s="89" t="str">
        <f>I1</f>
        <v>20.2℃ 12.5度</v>
      </c>
      <c r="AJ1" s="90"/>
      <c r="AK1" s="89" t="str">
        <f>K1</f>
        <v>19.9℃ 25度</v>
      </c>
      <c r="AL1" s="90"/>
      <c r="AM1" s="89" t="str">
        <f>M1</f>
        <v>20.2℃ 50度</v>
      </c>
      <c r="AN1" s="90"/>
      <c r="AO1" s="89" t="str">
        <f>O1</f>
        <v>20.1℃ 250度</v>
      </c>
      <c r="AP1" s="90"/>
      <c r="AQ1" s="89" t="str">
        <f>Q1</f>
        <v>20.1℃ 1000度</v>
      </c>
      <c r="AR1" s="90"/>
    </row>
    <row r="2" spans="1:44">
      <c r="A2" s="1" t="s">
        <v>37</v>
      </c>
      <c r="B2" s="1" t="s">
        <v>36</v>
      </c>
      <c r="C2" s="15" t="s">
        <v>30</v>
      </c>
      <c r="D2" s="15" t="s">
        <v>31</v>
      </c>
      <c r="E2" s="15" t="s">
        <v>30</v>
      </c>
      <c r="F2" s="15" t="s">
        <v>31</v>
      </c>
      <c r="G2" s="15" t="s">
        <v>30</v>
      </c>
      <c r="H2" s="15" t="s">
        <v>31</v>
      </c>
      <c r="I2" s="15" t="s">
        <v>30</v>
      </c>
      <c r="J2" s="15" t="s">
        <v>31</v>
      </c>
      <c r="K2" s="15" t="s">
        <v>30</v>
      </c>
      <c r="L2" s="15" t="s">
        <v>31</v>
      </c>
      <c r="M2" s="15" t="s">
        <v>30</v>
      </c>
      <c r="N2" s="15" t="s">
        <v>31</v>
      </c>
      <c r="O2" s="15" t="s">
        <v>30</v>
      </c>
      <c r="P2" s="15" t="s">
        <v>31</v>
      </c>
      <c r="Q2" s="15" t="s">
        <v>30</v>
      </c>
      <c r="R2" s="15" t="s">
        <v>31</v>
      </c>
      <c r="AB2" s="10"/>
      <c r="AC2" s="14" t="str">
        <f>C2</f>
        <v>Ref</v>
      </c>
      <c r="AD2" s="14" t="str">
        <f>D2</f>
        <v>受光</v>
      </c>
      <c r="AE2" s="14" t="str">
        <f>E2</f>
        <v>Ref</v>
      </c>
      <c r="AF2" s="14" t="str">
        <f>F2</f>
        <v>受光</v>
      </c>
      <c r="AG2" s="14" t="str">
        <f>G2</f>
        <v>Ref</v>
      </c>
      <c r="AH2" s="14" t="str">
        <f>H2</f>
        <v>受光</v>
      </c>
      <c r="AI2" s="14" t="str">
        <f>I2</f>
        <v>Ref</v>
      </c>
      <c r="AJ2" s="14" t="str">
        <f>J2</f>
        <v>受光</v>
      </c>
      <c r="AK2" s="14" t="str">
        <f>K2</f>
        <v>Ref</v>
      </c>
      <c r="AL2" s="14" t="str">
        <f>L2</f>
        <v>受光</v>
      </c>
      <c r="AM2" s="14" t="str">
        <f>M2</f>
        <v>Ref</v>
      </c>
      <c r="AN2" s="14" t="str">
        <f>N2</f>
        <v>受光</v>
      </c>
      <c r="AO2" s="14" t="str">
        <f>O2</f>
        <v>Ref</v>
      </c>
      <c r="AP2" s="14" t="str">
        <f>P2</f>
        <v>受光</v>
      </c>
      <c r="AQ2" s="14" t="str">
        <f>Q2</f>
        <v>Ref</v>
      </c>
      <c r="AR2" s="14" t="str">
        <f>R2</f>
        <v>受光</v>
      </c>
    </row>
    <row r="3" spans="1:44">
      <c r="A3" s="1">
        <v>0</v>
      </c>
      <c r="B3" s="2">
        <f t="shared" ref="B3:B66" si="0">A3/60</f>
        <v>0</v>
      </c>
      <c r="C3" s="3">
        <v>1479.068726</v>
      </c>
      <c r="D3" s="3">
        <v>14.934374999999999</v>
      </c>
      <c r="E3" s="3">
        <v>1475.8582759999999</v>
      </c>
      <c r="F3" s="3">
        <v>1786.2645259999999</v>
      </c>
      <c r="G3" s="3">
        <v>1477.2687989999999</v>
      </c>
      <c r="H3" s="3">
        <v>1785.7176509999999</v>
      </c>
      <c r="I3" s="1">
        <v>1477.4542240000001</v>
      </c>
      <c r="J3" s="1">
        <v>1777.599976</v>
      </c>
      <c r="K3" s="3">
        <v>1479.8041989999999</v>
      </c>
      <c r="L3" s="3">
        <v>1764.662476</v>
      </c>
      <c r="M3" s="3">
        <v>1477.3125</v>
      </c>
      <c r="N3" s="3">
        <v>1728.1104740000001</v>
      </c>
      <c r="O3" s="3">
        <v>1477.9604489999999</v>
      </c>
      <c r="P3" s="3">
        <v>1477.896851</v>
      </c>
      <c r="Q3" s="3">
        <v>1478.8000489999999</v>
      </c>
      <c r="R3" s="3">
        <v>847.97186299999998</v>
      </c>
      <c r="AB3" s="14" t="s">
        <v>35</v>
      </c>
      <c r="AC3" s="35">
        <f t="shared" ref="AC3:AR3" ca="1" si="1">AVERAGE(OFFSET(C1, COUNTA(C:C)-60, 0, 60, 1))</f>
        <v>1479.1336120499993</v>
      </c>
      <c r="AD3" s="35">
        <f t="shared" ca="1" si="1"/>
        <v>14.826197799999996</v>
      </c>
      <c r="AE3" s="35">
        <f t="shared" ca="1" si="1"/>
        <v>1478.8610881166669</v>
      </c>
      <c r="AF3" s="35">
        <f t="shared" ca="1" si="1"/>
        <v>1790.1834655833334</v>
      </c>
      <c r="AG3" s="35">
        <f t="shared" ca="1" si="1"/>
        <v>1477.4952413333331</v>
      </c>
      <c r="AH3" s="35">
        <f t="shared" ca="1" si="1"/>
        <v>1785.9782999666672</v>
      </c>
      <c r="AI3" s="35">
        <f t="shared" ca="1" si="1"/>
        <v>1477.8582498666663</v>
      </c>
      <c r="AJ3" s="35">
        <f t="shared" ca="1" si="1"/>
        <v>1778.1281392333331</v>
      </c>
      <c r="AK3" s="35">
        <f t="shared" ca="1" si="1"/>
        <v>1480.0093709833332</v>
      </c>
      <c r="AL3" s="35">
        <f t="shared" ca="1" si="1"/>
        <v>1764.9672058499996</v>
      </c>
      <c r="AM3" s="35">
        <f t="shared" ca="1" si="1"/>
        <v>1477.4038656</v>
      </c>
      <c r="AN3" s="35">
        <f t="shared" ca="1" si="1"/>
        <v>1728.141640233333</v>
      </c>
      <c r="AO3" s="35">
        <f t="shared" ca="1" si="1"/>
        <v>1478.290350316666</v>
      </c>
      <c r="AP3" s="35">
        <f t="shared" ca="1" si="1"/>
        <v>1478.0747639666672</v>
      </c>
      <c r="AQ3" s="35">
        <f t="shared" ca="1" si="1"/>
        <v>1478.8853149833326</v>
      </c>
      <c r="AR3" s="35">
        <f t="shared" ca="1" si="1"/>
        <v>848.0094115666667</v>
      </c>
    </row>
    <row r="4" spans="1:44">
      <c r="A4" s="1">
        <v>1</v>
      </c>
      <c r="B4" s="2">
        <f t="shared" si="0"/>
        <v>1.6666666666666666E-2</v>
      </c>
      <c r="C4" s="3">
        <v>1479.068726</v>
      </c>
      <c r="D4" s="3">
        <v>14.929167</v>
      </c>
      <c r="E4" s="3">
        <v>1475.8917240000001</v>
      </c>
      <c r="F4" s="3">
        <v>1786.302124</v>
      </c>
      <c r="G4" s="3">
        <v>1477.2687989999999</v>
      </c>
      <c r="H4" s="3">
        <v>1785.75</v>
      </c>
      <c r="I4" s="1">
        <v>1477.458374</v>
      </c>
      <c r="J4" s="1">
        <v>1777.6218260000001</v>
      </c>
      <c r="K4" s="3">
        <v>1479.8041989999999</v>
      </c>
      <c r="L4" s="3">
        <v>1764.6437989999999</v>
      </c>
      <c r="M4" s="3">
        <v>1477.3104249999999</v>
      </c>
      <c r="N4" s="3">
        <v>1728.109375</v>
      </c>
      <c r="O4" s="3">
        <v>1477.96875</v>
      </c>
      <c r="P4" s="3">
        <v>1477.9375</v>
      </c>
      <c r="Q4" s="3">
        <v>1478.7979740000001</v>
      </c>
      <c r="R4" s="3">
        <v>848.02606200000002</v>
      </c>
    </row>
    <row r="5" spans="1:44">
      <c r="A5" s="1">
        <v>2</v>
      </c>
      <c r="B5" s="2">
        <f t="shared" si="0"/>
        <v>3.3333333333333333E-2</v>
      </c>
      <c r="C5" s="3">
        <v>1479.068726</v>
      </c>
      <c r="D5" s="3">
        <v>14.922916000000001</v>
      </c>
      <c r="E5" s="3">
        <v>1475.9229740000001</v>
      </c>
      <c r="F5" s="3">
        <v>1786.394775</v>
      </c>
      <c r="G5" s="3">
        <v>1477.2729489999999</v>
      </c>
      <c r="H5" s="3">
        <v>1785.740601</v>
      </c>
      <c r="I5" s="1">
        <v>1477.4770510000001</v>
      </c>
      <c r="J5" s="1">
        <v>1777.6437989999999</v>
      </c>
      <c r="K5" s="3">
        <v>1479.806274</v>
      </c>
      <c r="L5" s="3">
        <v>1764.6551509999999</v>
      </c>
      <c r="M5" s="3">
        <v>1477.3145750000001</v>
      </c>
      <c r="N5" s="3">
        <v>1728.113525</v>
      </c>
      <c r="O5" s="3">
        <v>1477.9708250000001</v>
      </c>
      <c r="P5" s="3">
        <v>1477.916626</v>
      </c>
      <c r="Q5" s="3">
        <v>1478.7957759999999</v>
      </c>
      <c r="R5" s="3">
        <v>848.09271200000001</v>
      </c>
    </row>
    <row r="6" spans="1:44">
      <c r="A6" s="1">
        <v>3</v>
      </c>
      <c r="B6" s="2">
        <f t="shared" si="0"/>
        <v>0.05</v>
      </c>
      <c r="C6" s="3">
        <v>1479.068726</v>
      </c>
      <c r="D6" s="3">
        <v>14.916667</v>
      </c>
      <c r="E6" s="3">
        <v>1475.989624</v>
      </c>
      <c r="F6" s="3">
        <v>1786.442749</v>
      </c>
      <c r="G6" s="3">
        <v>1477.275024</v>
      </c>
      <c r="H6" s="3">
        <v>1785.676025</v>
      </c>
      <c r="I6" s="1">
        <v>1477.4832759999999</v>
      </c>
      <c r="J6" s="1">
        <v>1777.6707759999999</v>
      </c>
      <c r="K6" s="3">
        <v>1479.8041989999999</v>
      </c>
      <c r="L6" s="3">
        <v>1764.7155760000001</v>
      </c>
      <c r="M6" s="3">
        <v>1477.31665</v>
      </c>
      <c r="N6" s="3">
        <v>1728.083374</v>
      </c>
      <c r="O6" s="3">
        <v>1477.9729</v>
      </c>
      <c r="P6" s="3">
        <v>1477.916626</v>
      </c>
      <c r="Q6" s="3">
        <v>1478.7979740000001</v>
      </c>
      <c r="R6" s="3">
        <v>848.12603799999999</v>
      </c>
    </row>
    <row r="7" spans="1:44">
      <c r="A7" s="1">
        <v>4</v>
      </c>
      <c r="B7" s="2">
        <f t="shared" si="0"/>
        <v>6.6666666666666666E-2</v>
      </c>
      <c r="C7" s="3">
        <v>1479.0708010000001</v>
      </c>
      <c r="D7" s="3">
        <v>14.90625</v>
      </c>
      <c r="E7" s="3">
        <v>1476.0229489999999</v>
      </c>
      <c r="F7" s="3">
        <v>1786.4520259999999</v>
      </c>
      <c r="G7" s="3">
        <v>1477.2771</v>
      </c>
      <c r="H7" s="3">
        <v>1785.676025</v>
      </c>
      <c r="I7" s="1">
        <v>1477.4875489999999</v>
      </c>
      <c r="J7" s="1">
        <v>1777.7229</v>
      </c>
      <c r="K7" s="3">
        <v>1479.8104249999999</v>
      </c>
      <c r="L7" s="3">
        <v>1764.6489260000001</v>
      </c>
      <c r="M7" s="3">
        <v>1477.318726</v>
      </c>
      <c r="N7" s="3">
        <v>1728.0926509999999</v>
      </c>
      <c r="O7" s="3">
        <v>1477.974976</v>
      </c>
      <c r="P7" s="3">
        <v>1477.9406739999999</v>
      </c>
      <c r="Q7" s="3">
        <v>1478.7979740000001</v>
      </c>
      <c r="R7" s="3">
        <v>848.05523700000003</v>
      </c>
      <c r="AB7" t="s">
        <v>34</v>
      </c>
      <c r="AC7" s="91" t="s">
        <v>11</v>
      </c>
      <c r="AD7" s="91"/>
      <c r="AE7" s="92" t="s">
        <v>64</v>
      </c>
      <c r="AF7" s="92"/>
      <c r="AG7" s="92"/>
      <c r="AH7" s="92"/>
      <c r="AI7" s="34" t="s">
        <v>63</v>
      </c>
    </row>
    <row r="8" spans="1:44">
      <c r="A8" s="1">
        <v>5</v>
      </c>
      <c r="B8" s="2">
        <f t="shared" si="0"/>
        <v>8.3333333333333329E-2</v>
      </c>
      <c r="C8" s="3">
        <v>1479.072876</v>
      </c>
      <c r="D8" s="3">
        <v>14.901042</v>
      </c>
      <c r="E8" s="3">
        <v>1476.056274</v>
      </c>
      <c r="F8" s="3">
        <v>1786.4916989999999</v>
      </c>
      <c r="G8" s="3">
        <v>1477.2771</v>
      </c>
      <c r="H8" s="3">
        <v>1785.68335</v>
      </c>
      <c r="I8" s="1">
        <v>1477.4916989999999</v>
      </c>
      <c r="J8" s="1">
        <v>1777.7375489999999</v>
      </c>
      <c r="K8" s="3">
        <v>1479.8145750000001</v>
      </c>
      <c r="L8" s="3">
        <v>1764.6551509999999</v>
      </c>
      <c r="M8" s="3">
        <v>1477.318726</v>
      </c>
      <c r="N8" s="3">
        <v>1728.0698239999999</v>
      </c>
      <c r="O8" s="3">
        <v>1477.9854740000001</v>
      </c>
      <c r="P8" s="3">
        <v>1477.917725</v>
      </c>
      <c r="Q8" s="3">
        <v>1478.7979740000001</v>
      </c>
      <c r="R8" s="3">
        <v>848.15521200000001</v>
      </c>
      <c r="AI8" s="33"/>
    </row>
    <row r="9" spans="1:44">
      <c r="A9" s="1">
        <v>6</v>
      </c>
      <c r="B9" s="2">
        <f t="shared" si="0"/>
        <v>0.1</v>
      </c>
      <c r="C9" s="3">
        <v>1479.0770259999999</v>
      </c>
      <c r="D9" s="3">
        <v>14.896875</v>
      </c>
      <c r="E9" s="3">
        <v>1476.087524</v>
      </c>
      <c r="F9" s="3">
        <v>1786.588501</v>
      </c>
      <c r="G9" s="3">
        <v>1477.275024</v>
      </c>
      <c r="H9" s="3">
        <v>1785.6729740000001</v>
      </c>
      <c r="I9" s="1">
        <v>1477.5</v>
      </c>
      <c r="J9" s="1">
        <v>1777.7322999999999</v>
      </c>
      <c r="K9" s="3">
        <v>1479.81665</v>
      </c>
      <c r="L9" s="3">
        <v>1764.6697999999999</v>
      </c>
      <c r="M9" s="3">
        <v>1477.3270259999999</v>
      </c>
      <c r="N9" s="3">
        <v>1728.0926509999999</v>
      </c>
      <c r="O9" s="3">
        <v>1477.9916989999999</v>
      </c>
      <c r="P9" s="3">
        <v>1477.9051509999999</v>
      </c>
      <c r="Q9" s="3">
        <v>1478.7979740000001</v>
      </c>
      <c r="R9" s="3">
        <v>848.24163799999997</v>
      </c>
      <c r="AB9" s="93" t="s">
        <v>32</v>
      </c>
      <c r="AC9" s="94"/>
      <c r="AD9" s="94"/>
      <c r="AE9" s="11" t="s">
        <v>31</v>
      </c>
      <c r="AF9" s="11" t="s">
        <v>30</v>
      </c>
    </row>
    <row r="10" spans="1:44">
      <c r="A10" s="1">
        <v>7</v>
      </c>
      <c r="B10" s="2">
        <f t="shared" si="0"/>
        <v>0.11666666666666667</v>
      </c>
      <c r="C10" s="3">
        <v>1479.0792240000001</v>
      </c>
      <c r="D10" s="3">
        <v>14.891666000000001</v>
      </c>
      <c r="E10" s="3">
        <v>1476.150024</v>
      </c>
      <c r="F10" s="3">
        <v>1786.62915</v>
      </c>
      <c r="G10" s="3">
        <v>1477.275024</v>
      </c>
      <c r="H10" s="3">
        <v>1785.6739500000001</v>
      </c>
      <c r="I10" s="1">
        <v>1477.506226</v>
      </c>
      <c r="J10" s="1">
        <v>1777.7312010000001</v>
      </c>
      <c r="K10" s="3">
        <v>1479.818726</v>
      </c>
      <c r="L10" s="3">
        <v>1764.69165</v>
      </c>
      <c r="M10" s="3">
        <v>1477.3249510000001</v>
      </c>
      <c r="N10" s="3">
        <v>1728.09375</v>
      </c>
      <c r="O10" s="3">
        <v>1478</v>
      </c>
      <c r="P10" s="3">
        <v>1477.90625</v>
      </c>
      <c r="Q10" s="3">
        <v>1478.7979740000001</v>
      </c>
      <c r="R10" s="3">
        <v>848.19793700000002</v>
      </c>
      <c r="AB10" s="93"/>
      <c r="AC10" s="95" t="s">
        <v>29</v>
      </c>
      <c r="AD10" s="96"/>
      <c r="AE10" s="29" t="s">
        <v>28</v>
      </c>
      <c r="AF10" s="32"/>
    </row>
    <row r="11" spans="1:44">
      <c r="A11" s="1">
        <v>8</v>
      </c>
      <c r="B11" s="2">
        <f t="shared" si="0"/>
        <v>0.13333333333333333</v>
      </c>
      <c r="C11" s="3">
        <v>1479.0812989999999</v>
      </c>
      <c r="D11" s="3">
        <v>14.882292</v>
      </c>
      <c r="E11" s="3">
        <v>1476.177124</v>
      </c>
      <c r="F11" s="3">
        <v>1786.693726</v>
      </c>
      <c r="G11" s="3">
        <v>1477.275024</v>
      </c>
      <c r="H11" s="3">
        <v>1785.68335</v>
      </c>
      <c r="I11" s="1">
        <v>1477.510376</v>
      </c>
      <c r="J11" s="1">
        <v>1777.744751</v>
      </c>
      <c r="K11" s="3">
        <v>1479.822876</v>
      </c>
      <c r="L11" s="3">
        <v>1764.7114260000001</v>
      </c>
      <c r="M11" s="3">
        <v>1477.3270259999999</v>
      </c>
      <c r="N11" s="3">
        <v>1728.078125</v>
      </c>
      <c r="O11" s="3">
        <v>1478</v>
      </c>
      <c r="P11" s="3">
        <v>1477.9614260000001</v>
      </c>
      <c r="Q11" s="3">
        <v>1478.791626</v>
      </c>
      <c r="R11" s="3">
        <v>848.19897500000002</v>
      </c>
      <c r="AB11" s="93"/>
      <c r="AC11" s="97"/>
      <c r="AD11" s="98"/>
      <c r="AE11" s="31">
        <v>14.826197799999996</v>
      </c>
      <c r="AF11" s="30"/>
    </row>
    <row r="12" spans="1:44">
      <c r="A12" s="1">
        <v>9</v>
      </c>
      <c r="B12" s="2">
        <f t="shared" si="0"/>
        <v>0.15</v>
      </c>
      <c r="C12" s="3">
        <v>1479.0812989999999</v>
      </c>
      <c r="D12" s="3">
        <v>14.878125000000001</v>
      </c>
      <c r="E12" s="3">
        <v>1476.2062989999999</v>
      </c>
      <c r="F12" s="3">
        <v>1786.7260739999999</v>
      </c>
      <c r="G12" s="3">
        <v>1477.2771</v>
      </c>
      <c r="H12" s="3">
        <v>1785.6854249999999</v>
      </c>
      <c r="I12" s="1">
        <v>1477.5145259999999</v>
      </c>
      <c r="J12" s="1">
        <v>1777.7801509999999</v>
      </c>
      <c r="K12" s="3">
        <v>1479.8249510000001</v>
      </c>
      <c r="L12" s="3">
        <v>1764.7020259999999</v>
      </c>
      <c r="M12" s="3">
        <v>1477.3292240000001</v>
      </c>
      <c r="N12" s="3">
        <v>1728.1323239999999</v>
      </c>
      <c r="O12" s="3">
        <v>1478.010376</v>
      </c>
      <c r="P12" s="3">
        <v>1477.928101</v>
      </c>
      <c r="Q12" s="3">
        <v>1478.7937010000001</v>
      </c>
      <c r="R12" s="3">
        <v>848.26355000000001</v>
      </c>
      <c r="AB12" s="93"/>
      <c r="AC12" s="95" t="s">
        <v>27</v>
      </c>
      <c r="AD12" s="96"/>
      <c r="AE12" s="29" t="s">
        <v>26</v>
      </c>
      <c r="AF12" s="29" t="s">
        <v>25</v>
      </c>
    </row>
    <row r="13" spans="1:44">
      <c r="A13" s="1">
        <v>10</v>
      </c>
      <c r="B13" s="2">
        <f t="shared" si="0"/>
        <v>0.16666666666666666</v>
      </c>
      <c r="C13" s="3">
        <v>1479.083374</v>
      </c>
      <c r="D13" s="3">
        <v>14.871874999999999</v>
      </c>
      <c r="E13" s="3">
        <v>1476.2354740000001</v>
      </c>
      <c r="F13" s="3">
        <v>1786.8125</v>
      </c>
      <c r="G13" s="3">
        <v>1477.275024</v>
      </c>
      <c r="H13" s="3">
        <v>1785.6885990000001</v>
      </c>
      <c r="I13" s="1">
        <v>1477.5229489999999</v>
      </c>
      <c r="J13" s="1">
        <v>1777.7771</v>
      </c>
      <c r="K13" s="3">
        <v>1479.8249510000001</v>
      </c>
      <c r="L13" s="3">
        <v>1764.708374</v>
      </c>
      <c r="M13" s="3">
        <v>1477.3312989999999</v>
      </c>
      <c r="N13" s="3">
        <v>1728.1020510000001</v>
      </c>
      <c r="O13" s="3">
        <v>1478.0145259999999</v>
      </c>
      <c r="P13" s="3">
        <v>1478.0385739999999</v>
      </c>
      <c r="Q13" s="3">
        <v>1478.7937010000001</v>
      </c>
      <c r="R13" s="3">
        <v>848.34997599999997</v>
      </c>
      <c r="AB13" s="93"/>
      <c r="AC13" s="97"/>
      <c r="AD13" s="98"/>
      <c r="AE13" s="31">
        <v>1792.0011820333339</v>
      </c>
      <c r="AF13" s="31">
        <v>1477.557444216666</v>
      </c>
    </row>
    <row r="14" spans="1:44">
      <c r="A14" s="1">
        <v>11</v>
      </c>
      <c r="B14" s="2">
        <f t="shared" si="0"/>
        <v>0.18333333333333332</v>
      </c>
      <c r="C14" s="3">
        <v>1479.083374</v>
      </c>
      <c r="D14" s="3">
        <v>14.866667</v>
      </c>
      <c r="E14" s="3">
        <v>1476.2895510000001</v>
      </c>
      <c r="F14" s="3">
        <v>1786.8917240000001</v>
      </c>
      <c r="G14" s="3">
        <v>1477.2791749999999</v>
      </c>
      <c r="H14" s="3">
        <v>1785.6854249999999</v>
      </c>
      <c r="I14" s="1">
        <v>1477.5291749999999</v>
      </c>
      <c r="J14" s="1">
        <v>1777.7801509999999</v>
      </c>
      <c r="K14" s="3">
        <v>1479.8249510000001</v>
      </c>
      <c r="L14" s="3">
        <v>1764.7520750000001</v>
      </c>
      <c r="M14" s="3">
        <v>1477.333374</v>
      </c>
      <c r="N14" s="3">
        <v>1728.1125489999999</v>
      </c>
      <c r="O14" s="3">
        <v>1478.0187989999999</v>
      </c>
      <c r="P14" s="3">
        <v>1478.041626</v>
      </c>
      <c r="Q14" s="3">
        <v>1478.7957759999999</v>
      </c>
      <c r="R14" s="3">
        <v>848.39898700000003</v>
      </c>
      <c r="AB14" s="93"/>
      <c r="AC14" s="94" t="s">
        <v>24</v>
      </c>
      <c r="AD14" s="94"/>
      <c r="AE14" s="11">
        <f>AE13-AE11</f>
        <v>1777.1749842333338</v>
      </c>
      <c r="AF14" s="27"/>
      <c r="AG14" s="21" t="s">
        <v>23</v>
      </c>
    </row>
    <row r="15" spans="1:44">
      <c r="A15" s="1">
        <v>12</v>
      </c>
      <c r="B15" s="2">
        <f t="shared" si="0"/>
        <v>0.2</v>
      </c>
      <c r="C15" s="3">
        <v>1479.0854489999999</v>
      </c>
      <c r="D15" s="3">
        <v>14.856249999999999</v>
      </c>
      <c r="E15" s="3">
        <v>1476.31665</v>
      </c>
      <c r="F15" s="3">
        <v>1786.9448239999999</v>
      </c>
      <c r="G15" s="3">
        <v>1477.2791749999999</v>
      </c>
      <c r="H15" s="3">
        <v>1785.6895750000001</v>
      </c>
      <c r="I15" s="1">
        <v>1477.5333250000001</v>
      </c>
      <c r="J15" s="1">
        <v>1777.78125</v>
      </c>
      <c r="K15" s="3">
        <v>1479.833374</v>
      </c>
      <c r="L15" s="3">
        <v>1764.759399</v>
      </c>
      <c r="M15" s="3">
        <v>1477.337524</v>
      </c>
      <c r="N15" s="3">
        <v>1728.1521</v>
      </c>
      <c r="O15" s="3">
        <v>1478.020874</v>
      </c>
      <c r="P15" s="3">
        <v>1478.114624</v>
      </c>
      <c r="Q15" s="3">
        <v>1478.802124</v>
      </c>
      <c r="R15" s="3">
        <v>848.43646200000001</v>
      </c>
      <c r="AB15" s="93"/>
      <c r="AC15" s="94" t="s">
        <v>22</v>
      </c>
      <c r="AD15" s="94"/>
      <c r="AE15" s="100">
        <v>1.365945</v>
      </c>
      <c r="AF15" s="101"/>
    </row>
    <row r="16" spans="1:44">
      <c r="A16" s="1">
        <v>13</v>
      </c>
      <c r="B16" s="2">
        <f t="shared" si="0"/>
        <v>0.21666666666666667</v>
      </c>
      <c r="C16" s="3">
        <v>1479.083374</v>
      </c>
      <c r="D16" s="3">
        <v>14.85</v>
      </c>
      <c r="E16" s="3">
        <v>1476.3416749999999</v>
      </c>
      <c r="F16" s="3">
        <v>1786.980225</v>
      </c>
      <c r="G16" s="3">
        <v>1477.28125</v>
      </c>
      <c r="H16" s="3">
        <v>1785.6999510000001</v>
      </c>
      <c r="I16" s="1">
        <v>1477.537476</v>
      </c>
      <c r="J16" s="1">
        <v>1777.8292240000001</v>
      </c>
      <c r="K16" s="3">
        <v>1479.837524</v>
      </c>
      <c r="L16" s="3">
        <v>1764.761475</v>
      </c>
      <c r="M16" s="3">
        <v>1477.3396</v>
      </c>
      <c r="N16" s="3">
        <v>1728.1374510000001</v>
      </c>
      <c r="O16" s="3">
        <v>1478.03125</v>
      </c>
      <c r="P16" s="3">
        <v>1478.165649</v>
      </c>
      <c r="Q16" s="3">
        <v>1478.8041989999999</v>
      </c>
      <c r="R16" s="3">
        <v>848.24585000000002</v>
      </c>
    </row>
    <row r="17" spans="1:33">
      <c r="A17" s="1">
        <v>14</v>
      </c>
      <c r="B17" s="2">
        <f t="shared" si="0"/>
        <v>0.23333333333333334</v>
      </c>
      <c r="C17" s="3">
        <v>1479.0854489999999</v>
      </c>
      <c r="D17" s="3">
        <v>14.84375</v>
      </c>
      <c r="E17" s="3">
        <v>1476.368774</v>
      </c>
      <c r="F17" s="3">
        <v>1787.0708010000001</v>
      </c>
      <c r="G17" s="3">
        <v>1477.2833250000001</v>
      </c>
      <c r="H17" s="3">
        <v>1785.7042240000001</v>
      </c>
      <c r="I17" s="1">
        <v>1477.552124</v>
      </c>
      <c r="J17" s="1">
        <v>1777.8396</v>
      </c>
      <c r="K17" s="3">
        <v>1479.84375</v>
      </c>
      <c r="L17" s="3">
        <v>1764.769775</v>
      </c>
      <c r="M17" s="3">
        <v>1477.3458250000001</v>
      </c>
      <c r="N17" s="3">
        <v>1728.0167240000001</v>
      </c>
      <c r="O17" s="3">
        <v>1478.037476</v>
      </c>
      <c r="P17" s="3">
        <v>1478.182251</v>
      </c>
      <c r="Q17" s="3">
        <v>1478.8041989999999</v>
      </c>
      <c r="R17" s="3">
        <v>848.15625</v>
      </c>
      <c r="AB17" s="7"/>
      <c r="AC17" s="12" t="s">
        <v>58</v>
      </c>
      <c r="AD17" s="11" t="s">
        <v>62</v>
      </c>
      <c r="AE17" s="11" t="s">
        <v>21</v>
      </c>
      <c r="AF17" s="11" t="s">
        <v>20</v>
      </c>
    </row>
    <row r="18" spans="1:33" ht="18.75" customHeight="1">
      <c r="A18" s="1">
        <v>15</v>
      </c>
      <c r="B18" s="2">
        <f t="shared" si="0"/>
        <v>0.25</v>
      </c>
      <c r="C18" s="3">
        <v>1479.0896</v>
      </c>
      <c r="D18" s="3">
        <v>14.838542</v>
      </c>
      <c r="E18" s="3">
        <v>1476.4207759999999</v>
      </c>
      <c r="F18" s="3">
        <v>1787.104126</v>
      </c>
      <c r="G18" s="3">
        <v>1477.28125</v>
      </c>
      <c r="H18" s="3">
        <v>1785.698975</v>
      </c>
      <c r="I18" s="1">
        <v>1477.556274</v>
      </c>
      <c r="J18" s="1">
        <v>1777.837524</v>
      </c>
      <c r="K18" s="3">
        <v>1479.8458250000001</v>
      </c>
      <c r="L18" s="3">
        <v>1764.759399</v>
      </c>
      <c r="M18" s="3">
        <v>1477.3520510000001</v>
      </c>
      <c r="N18" s="3">
        <v>1728.0291749999999</v>
      </c>
      <c r="O18" s="3">
        <v>1478.0437010000001</v>
      </c>
      <c r="P18" s="3">
        <v>1478.270874</v>
      </c>
      <c r="Q18" s="3">
        <v>1478.80835</v>
      </c>
      <c r="R18" s="3">
        <v>848.17602499999998</v>
      </c>
      <c r="AB18" s="102" t="s">
        <v>19</v>
      </c>
      <c r="AC18" s="25" t="s">
        <v>61</v>
      </c>
      <c r="AD18" s="24">
        <v>0</v>
      </c>
      <c r="AE18" s="22">
        <f ca="1">AD3</f>
        <v>14.826197799999996</v>
      </c>
      <c r="AF18" s="22">
        <f ca="1">AC3</f>
        <v>1479.1336120499993</v>
      </c>
    </row>
    <row r="19" spans="1:33">
      <c r="A19" s="1">
        <v>16</v>
      </c>
      <c r="B19" s="2">
        <f t="shared" si="0"/>
        <v>0.26666666666666666</v>
      </c>
      <c r="C19" s="3">
        <v>1479.0896</v>
      </c>
      <c r="D19" s="3">
        <v>14.828125</v>
      </c>
      <c r="E19" s="3">
        <v>1476.4458010000001</v>
      </c>
      <c r="F19" s="3">
        <v>1787.1385499999999</v>
      </c>
      <c r="G19" s="3">
        <v>1477.2854</v>
      </c>
      <c r="H19" s="3">
        <v>1785.6854249999999</v>
      </c>
      <c r="I19" s="1">
        <v>1477.5645750000001</v>
      </c>
      <c r="J19" s="1">
        <v>1777.8479</v>
      </c>
      <c r="K19" s="3">
        <v>1479.849976</v>
      </c>
      <c r="L19" s="3">
        <v>1764.756226</v>
      </c>
      <c r="M19" s="3">
        <v>1477.3562010000001</v>
      </c>
      <c r="N19" s="3">
        <v>1728.0187989999999</v>
      </c>
      <c r="O19" s="3">
        <v>1478.0479740000001</v>
      </c>
      <c r="P19" s="3">
        <v>1478.2677000000001</v>
      </c>
      <c r="Q19" s="3">
        <v>1478.8145750000001</v>
      </c>
      <c r="R19" s="3">
        <v>848.21978799999999</v>
      </c>
      <c r="AB19" s="103"/>
      <c r="AC19" s="25" t="s">
        <v>60</v>
      </c>
      <c r="AD19" s="24">
        <v>93.7</v>
      </c>
      <c r="AE19" s="22">
        <f ca="1">AF3</f>
        <v>1790.1834655833334</v>
      </c>
      <c r="AF19" s="22">
        <f ca="1">AE3</f>
        <v>1478.8610881166669</v>
      </c>
    </row>
    <row r="20" spans="1:33">
      <c r="A20" s="1">
        <v>17</v>
      </c>
      <c r="B20" s="2">
        <f t="shared" si="0"/>
        <v>0.28333333333333333</v>
      </c>
      <c r="C20" s="3">
        <v>1479.0916749999999</v>
      </c>
      <c r="D20" s="3">
        <v>14.821875</v>
      </c>
      <c r="E20" s="3">
        <v>1476.4666749999999</v>
      </c>
      <c r="F20" s="3">
        <v>1787.162476</v>
      </c>
      <c r="G20" s="3">
        <v>1477.2854</v>
      </c>
      <c r="H20" s="3">
        <v>1785.6864009999999</v>
      </c>
      <c r="I20" s="1">
        <v>1477.568726</v>
      </c>
      <c r="J20" s="1">
        <v>1777.8604740000001</v>
      </c>
      <c r="K20" s="3">
        <v>1479.8520510000001</v>
      </c>
      <c r="L20" s="3">
        <v>1764.7635499999999</v>
      </c>
      <c r="M20" s="3">
        <v>1477.3582759999999</v>
      </c>
      <c r="N20" s="3">
        <v>1727.990601</v>
      </c>
      <c r="O20" s="3">
        <v>1478.056274</v>
      </c>
      <c r="P20" s="3">
        <v>1478.2520750000001</v>
      </c>
      <c r="Q20" s="3">
        <v>1478.818726</v>
      </c>
      <c r="R20" s="3">
        <v>848.18542500000001</v>
      </c>
      <c r="AB20" s="103"/>
      <c r="AC20" s="25">
        <v>6.25</v>
      </c>
      <c r="AD20" s="24">
        <f>AVERAGE(62.6,61.8,62.9)</f>
        <v>62.433333333333337</v>
      </c>
      <c r="AE20" s="22">
        <f ca="1">AH3</f>
        <v>1785.9782999666672</v>
      </c>
      <c r="AF20" s="22">
        <f ca="1">AG3</f>
        <v>1477.4952413333331</v>
      </c>
    </row>
    <row r="21" spans="1:33">
      <c r="A21" s="1">
        <v>18</v>
      </c>
      <c r="B21" s="2">
        <f t="shared" si="0"/>
        <v>0.3</v>
      </c>
      <c r="C21" s="3">
        <v>1479.09375</v>
      </c>
      <c r="D21" s="3">
        <v>14.821875</v>
      </c>
      <c r="E21" s="3">
        <v>1476.489624</v>
      </c>
      <c r="F21" s="3">
        <v>1787.21875</v>
      </c>
      <c r="G21" s="3">
        <v>1477.287476</v>
      </c>
      <c r="H21" s="3">
        <v>1785.6875</v>
      </c>
      <c r="I21" s="1">
        <v>1477.5708010000001</v>
      </c>
      <c r="J21" s="1">
        <v>1777.8614500000001</v>
      </c>
      <c r="K21" s="3">
        <v>1479.8520510000001</v>
      </c>
      <c r="L21" s="3">
        <v>1764.761475</v>
      </c>
      <c r="M21" s="3">
        <v>1477.3625489999999</v>
      </c>
      <c r="N21" s="3">
        <v>1727.9854740000001</v>
      </c>
      <c r="O21" s="3">
        <v>1478.05835</v>
      </c>
      <c r="P21" s="3">
        <v>1478.271851</v>
      </c>
      <c r="Q21" s="3">
        <v>1478.818726</v>
      </c>
      <c r="R21" s="3">
        <v>848.09375</v>
      </c>
      <c r="AB21" s="103"/>
      <c r="AC21" s="25">
        <v>12.5</v>
      </c>
      <c r="AD21" s="24">
        <f>AVERAGE(35.7,35.7,35.8)</f>
        <v>35.733333333333334</v>
      </c>
      <c r="AE21" s="22">
        <f ca="1">AJ3</f>
        <v>1778.1281392333331</v>
      </c>
      <c r="AF21" s="22">
        <f ca="1">AI3</f>
        <v>1477.8582498666663</v>
      </c>
    </row>
    <row r="22" spans="1:33">
      <c r="A22" s="1">
        <v>19</v>
      </c>
      <c r="B22" s="2">
        <f t="shared" si="0"/>
        <v>0.31666666666666665</v>
      </c>
      <c r="C22" s="3">
        <v>1479.0958250000001</v>
      </c>
      <c r="D22" s="3">
        <v>14.822917</v>
      </c>
      <c r="E22" s="3">
        <v>1476.537476</v>
      </c>
      <c r="F22" s="3">
        <v>1787.255249</v>
      </c>
      <c r="G22" s="3">
        <v>1477.2895510000001</v>
      </c>
      <c r="H22" s="3">
        <v>1785.6864009999999</v>
      </c>
      <c r="I22" s="1">
        <v>1477.572876</v>
      </c>
      <c r="J22" s="1">
        <v>1777.8614500000001</v>
      </c>
      <c r="K22" s="3">
        <v>1479.854126</v>
      </c>
      <c r="L22" s="3">
        <v>1764.7667240000001</v>
      </c>
      <c r="M22" s="3">
        <v>1477.364624</v>
      </c>
      <c r="N22" s="3">
        <v>1728.0124510000001</v>
      </c>
      <c r="O22" s="3">
        <v>1478.0645750000001</v>
      </c>
      <c r="P22" s="3">
        <v>1478.2979740000001</v>
      </c>
      <c r="Q22" s="3">
        <v>1478.822876</v>
      </c>
      <c r="R22" s="3">
        <v>848.18542500000001</v>
      </c>
      <c r="AB22" s="103"/>
      <c r="AC22" s="25">
        <v>25</v>
      </c>
      <c r="AD22" s="24">
        <f>AVERAGE(18.4,18.5,18.6)</f>
        <v>18.5</v>
      </c>
      <c r="AE22" s="22">
        <f ca="1">AL3</f>
        <v>1764.9672058499996</v>
      </c>
      <c r="AF22" s="22">
        <f ca="1">AK3</f>
        <v>1480.0093709833332</v>
      </c>
    </row>
    <row r="23" spans="1:33">
      <c r="A23" s="1">
        <v>20</v>
      </c>
      <c r="B23" s="2">
        <f t="shared" si="0"/>
        <v>0.33333333333333331</v>
      </c>
      <c r="C23" s="3">
        <v>1479.0979</v>
      </c>
      <c r="D23" s="3">
        <v>14.822917</v>
      </c>
      <c r="E23" s="3">
        <v>1476.5625</v>
      </c>
      <c r="F23" s="3">
        <v>1787.276001</v>
      </c>
      <c r="G23" s="3">
        <v>1477.2895510000001</v>
      </c>
      <c r="H23" s="3">
        <v>1785.7020259999999</v>
      </c>
      <c r="I23" s="1">
        <v>1477.572876</v>
      </c>
      <c r="J23" s="1">
        <v>1777.855225</v>
      </c>
      <c r="K23" s="3">
        <v>1479.8562010000001</v>
      </c>
      <c r="L23" s="3">
        <v>1764.821899</v>
      </c>
      <c r="M23" s="3">
        <v>1477.3666989999999</v>
      </c>
      <c r="N23" s="3">
        <v>1728.0239260000001</v>
      </c>
      <c r="O23" s="3">
        <v>1478.0708010000001</v>
      </c>
      <c r="P23" s="3">
        <v>1478.3125</v>
      </c>
      <c r="Q23" s="3">
        <v>1478.8249510000001</v>
      </c>
      <c r="R23" s="3">
        <v>848.24792500000001</v>
      </c>
      <c r="AB23" s="103"/>
      <c r="AC23" s="25">
        <v>50</v>
      </c>
      <c r="AD23" s="24">
        <f>9.4</f>
        <v>9.4</v>
      </c>
      <c r="AE23" s="22">
        <f ca="1">AN3</f>
        <v>1728.141640233333</v>
      </c>
      <c r="AF23" s="22">
        <f ca="1">AM3</f>
        <v>1477.4038656</v>
      </c>
    </row>
    <row r="24" spans="1:33">
      <c r="A24" s="1">
        <v>21</v>
      </c>
      <c r="B24" s="2">
        <f t="shared" si="0"/>
        <v>0.35</v>
      </c>
      <c r="C24" s="3">
        <v>1479.1020510000001</v>
      </c>
      <c r="D24" s="3">
        <v>14.822917</v>
      </c>
      <c r="E24" s="3">
        <v>1476.5854489999999</v>
      </c>
      <c r="F24" s="3">
        <v>1787.2947999999999</v>
      </c>
      <c r="G24" s="3">
        <v>1477.2895510000001</v>
      </c>
      <c r="H24" s="3">
        <v>1785.645874</v>
      </c>
      <c r="I24" s="1">
        <v>1477.5749510000001</v>
      </c>
      <c r="J24" s="1">
        <v>1777.916626</v>
      </c>
      <c r="K24" s="3">
        <v>1479.8582759999999</v>
      </c>
      <c r="L24" s="3">
        <v>1764.823975</v>
      </c>
      <c r="M24" s="3">
        <v>1477.3729249999999</v>
      </c>
      <c r="N24" s="3">
        <v>1728.06665</v>
      </c>
      <c r="O24" s="3">
        <v>1478.083374</v>
      </c>
      <c r="P24" s="3">
        <v>1478.3676760000001</v>
      </c>
      <c r="Q24" s="3">
        <v>1478.8249510000001</v>
      </c>
      <c r="R24" s="3">
        <v>848.27917500000001</v>
      </c>
      <c r="AB24" s="104"/>
      <c r="AC24" s="25">
        <v>250</v>
      </c>
      <c r="AD24" s="24">
        <f>AVERAGE(2,1.5,1.8)</f>
        <v>1.7666666666666666</v>
      </c>
      <c r="AE24" s="22">
        <f ca="1">AP3</f>
        <v>1478.0747639666672</v>
      </c>
      <c r="AF24" s="22">
        <f ca="1">AO3</f>
        <v>1478.290350316666</v>
      </c>
      <c r="AG24" s="55" t="s">
        <v>59</v>
      </c>
    </row>
    <row r="25" spans="1:33">
      <c r="A25" s="1">
        <v>22</v>
      </c>
      <c r="B25" s="2">
        <f t="shared" si="0"/>
        <v>0.36666666666666664</v>
      </c>
      <c r="C25" s="3">
        <v>1479.1020510000001</v>
      </c>
      <c r="D25" s="3">
        <v>14.823957999999999</v>
      </c>
      <c r="E25" s="3">
        <v>1476.6125489999999</v>
      </c>
      <c r="F25" s="3">
        <v>1787.411499</v>
      </c>
      <c r="G25" s="3">
        <v>1477.2895510000001</v>
      </c>
      <c r="H25" s="3">
        <v>1785.65625</v>
      </c>
      <c r="I25" s="1">
        <v>1477.5749510000001</v>
      </c>
      <c r="J25" s="1">
        <v>1777.915649</v>
      </c>
      <c r="K25" s="3">
        <v>1479.8625489999999</v>
      </c>
      <c r="L25" s="3">
        <v>1764.8093260000001</v>
      </c>
      <c r="M25" s="3">
        <v>1477.3729249999999</v>
      </c>
      <c r="N25" s="3">
        <v>1728.0656739999999</v>
      </c>
      <c r="O25" s="3">
        <v>1478.087524</v>
      </c>
      <c r="P25" s="3">
        <v>1478.431274</v>
      </c>
      <c r="Q25" s="3">
        <v>1478.8292240000001</v>
      </c>
      <c r="R25" s="3">
        <v>848.33227499999998</v>
      </c>
    </row>
    <row r="26" spans="1:33" ht="18.75" customHeight="1">
      <c r="A26" s="1">
        <v>23</v>
      </c>
      <c r="B26" s="2">
        <f t="shared" si="0"/>
        <v>0.38333333333333336</v>
      </c>
      <c r="C26" s="3">
        <v>1479.1020510000001</v>
      </c>
      <c r="D26" s="3">
        <v>14.823957999999999</v>
      </c>
      <c r="E26" s="3">
        <v>1476.65625</v>
      </c>
      <c r="F26" s="3">
        <v>1787.463501</v>
      </c>
      <c r="G26" s="3">
        <v>1477.2895510000001</v>
      </c>
      <c r="H26" s="3">
        <v>1785.6489260000001</v>
      </c>
      <c r="I26" s="1">
        <v>1477.5812989999999</v>
      </c>
      <c r="J26" s="1">
        <v>1777.9187010000001</v>
      </c>
      <c r="K26" s="3">
        <v>1479.8625489999999</v>
      </c>
      <c r="L26" s="3">
        <v>1764.7833250000001</v>
      </c>
      <c r="M26" s="3">
        <v>1477.375</v>
      </c>
      <c r="N26" s="3">
        <v>1728.0500489999999</v>
      </c>
      <c r="O26" s="3">
        <v>1478.0896</v>
      </c>
      <c r="P26" s="3">
        <v>1478.447876</v>
      </c>
      <c r="Q26" s="3">
        <v>1478.8312989999999</v>
      </c>
      <c r="R26" s="3">
        <v>848.19586200000003</v>
      </c>
      <c r="AB26" s="7"/>
      <c r="AC26" s="12" t="s">
        <v>58</v>
      </c>
      <c r="AD26" s="11" t="s">
        <v>57</v>
      </c>
      <c r="AE26" s="11" t="s">
        <v>21</v>
      </c>
      <c r="AF26" s="11" t="s">
        <v>20</v>
      </c>
    </row>
    <row r="27" spans="1:33">
      <c r="A27" s="1">
        <v>24</v>
      </c>
      <c r="B27" s="2">
        <f t="shared" si="0"/>
        <v>0.4</v>
      </c>
      <c r="C27" s="3">
        <v>1479.1020510000001</v>
      </c>
      <c r="D27" s="3">
        <v>14.821875</v>
      </c>
      <c r="E27" s="3">
        <v>1476.677124</v>
      </c>
      <c r="F27" s="3">
        <v>1787.494751</v>
      </c>
      <c r="G27" s="3">
        <v>1477.291626</v>
      </c>
      <c r="H27" s="3">
        <v>1785.671875</v>
      </c>
      <c r="I27" s="1">
        <v>1477.583374</v>
      </c>
      <c r="J27" s="1">
        <v>1777.912476</v>
      </c>
      <c r="K27" s="3">
        <v>1479.864624</v>
      </c>
      <c r="L27" s="3">
        <v>1764.7854</v>
      </c>
      <c r="M27" s="3">
        <v>1477.375</v>
      </c>
      <c r="N27" s="3">
        <v>1728.0541989999999</v>
      </c>
      <c r="O27" s="3">
        <v>1478.09375</v>
      </c>
      <c r="P27" s="3">
        <v>1478.4354249999999</v>
      </c>
      <c r="Q27" s="3">
        <v>1478.8354489999999</v>
      </c>
      <c r="R27" s="3">
        <v>848.14788799999997</v>
      </c>
      <c r="AB27" s="102" t="s">
        <v>19</v>
      </c>
      <c r="AC27" s="11" t="str">
        <f t="shared" ref="AC27:AD33" si="2">AC18</f>
        <v>∞</v>
      </c>
      <c r="AD27" s="23">
        <f t="shared" si="2"/>
        <v>0</v>
      </c>
      <c r="AE27" s="22">
        <f t="shared" ref="AE27:AE33" ca="1" si="3">AE18-AE$11</f>
        <v>0</v>
      </c>
      <c r="AF27" s="22">
        <f t="shared" ref="AF27:AF33" ca="1" si="4">AF18</f>
        <v>1479.1336120499993</v>
      </c>
    </row>
    <row r="28" spans="1:33">
      <c r="A28" s="1">
        <v>25</v>
      </c>
      <c r="B28" s="2">
        <f t="shared" si="0"/>
        <v>0.41666666666666669</v>
      </c>
      <c r="C28" s="3">
        <v>1479.1020510000001</v>
      </c>
      <c r="D28" s="3">
        <v>14.822917</v>
      </c>
      <c r="E28" s="3">
        <v>1476.697876</v>
      </c>
      <c r="F28" s="3">
        <v>1787.520874</v>
      </c>
      <c r="G28" s="3">
        <v>1477.2957759999999</v>
      </c>
      <c r="H28" s="3">
        <v>1785.681274</v>
      </c>
      <c r="I28" s="1">
        <v>1477.587524</v>
      </c>
      <c r="J28" s="1">
        <v>1777.931274</v>
      </c>
      <c r="K28" s="3">
        <v>1479.868774</v>
      </c>
      <c r="L28" s="3">
        <v>1764.817749</v>
      </c>
      <c r="M28" s="3">
        <v>1477.37915</v>
      </c>
      <c r="N28" s="3">
        <v>1728.0187989999999</v>
      </c>
      <c r="O28" s="3">
        <v>1478.099976</v>
      </c>
      <c r="P28" s="3">
        <v>1478.3833010000001</v>
      </c>
      <c r="Q28" s="3">
        <v>1478.837524</v>
      </c>
      <c r="R28" s="3">
        <v>848.25939900000003</v>
      </c>
      <c r="AB28" s="103"/>
      <c r="AC28" s="11" t="str">
        <f t="shared" si="2"/>
        <v>???</v>
      </c>
      <c r="AD28" s="23">
        <f t="shared" si="2"/>
        <v>93.7</v>
      </c>
      <c r="AE28" s="22">
        <f t="shared" ca="1" si="3"/>
        <v>1775.3572677833333</v>
      </c>
      <c r="AF28" s="22">
        <f t="shared" ca="1" si="4"/>
        <v>1478.8610881166669</v>
      </c>
    </row>
    <row r="29" spans="1:33">
      <c r="A29" s="1">
        <v>26</v>
      </c>
      <c r="B29" s="2">
        <f t="shared" si="0"/>
        <v>0.43333333333333335</v>
      </c>
      <c r="C29" s="3">
        <v>1479.1020510000001</v>
      </c>
      <c r="D29" s="3">
        <v>14.823957999999999</v>
      </c>
      <c r="E29" s="3">
        <v>1476.7208250000001</v>
      </c>
      <c r="F29" s="3">
        <v>1787.542725</v>
      </c>
      <c r="G29" s="3">
        <v>1477.2979740000001</v>
      </c>
      <c r="H29" s="3">
        <v>1785.6895750000001</v>
      </c>
      <c r="I29" s="1">
        <v>1477.587524</v>
      </c>
      <c r="J29" s="1">
        <v>1777.9239500000001</v>
      </c>
      <c r="K29" s="3">
        <v>1479.8666989999999</v>
      </c>
      <c r="L29" s="3">
        <v>1764.8125</v>
      </c>
      <c r="M29" s="3">
        <v>1477.381226</v>
      </c>
      <c r="N29" s="3">
        <v>1727.990601</v>
      </c>
      <c r="O29" s="3">
        <v>1478.104126</v>
      </c>
      <c r="P29" s="3">
        <v>1478.4083250000001</v>
      </c>
      <c r="Q29" s="3">
        <v>1478.8396</v>
      </c>
      <c r="R29" s="3">
        <v>848.25836200000003</v>
      </c>
      <c r="AB29" s="103"/>
      <c r="AC29" s="11">
        <f t="shared" si="2"/>
        <v>6.25</v>
      </c>
      <c r="AD29" s="23">
        <f t="shared" si="2"/>
        <v>62.433333333333337</v>
      </c>
      <c r="AE29" s="22">
        <f t="shared" ca="1" si="3"/>
        <v>1771.1521021666672</v>
      </c>
      <c r="AF29" s="22">
        <f t="shared" ca="1" si="4"/>
        <v>1477.4952413333331</v>
      </c>
    </row>
    <row r="30" spans="1:33">
      <c r="A30" s="1">
        <v>27</v>
      </c>
      <c r="B30" s="2">
        <f t="shared" si="0"/>
        <v>0.45</v>
      </c>
      <c r="C30" s="3">
        <v>1479.1020510000001</v>
      </c>
      <c r="D30" s="3">
        <v>14.824999999999999</v>
      </c>
      <c r="E30" s="3">
        <v>1476.7645259999999</v>
      </c>
      <c r="F30" s="3">
        <v>1787.573975</v>
      </c>
      <c r="G30" s="3">
        <v>1477.3000489999999</v>
      </c>
      <c r="H30" s="3">
        <v>1785.7531739999999</v>
      </c>
      <c r="I30" s="1">
        <v>1477.5896</v>
      </c>
      <c r="J30" s="1">
        <v>1777.90625</v>
      </c>
      <c r="K30" s="3">
        <v>1479.868774</v>
      </c>
      <c r="L30" s="3">
        <v>1764.837524</v>
      </c>
      <c r="M30" s="3">
        <v>1477.381226</v>
      </c>
      <c r="N30" s="3">
        <v>1727.9719239999999</v>
      </c>
      <c r="O30" s="3">
        <v>1478.1082759999999</v>
      </c>
      <c r="P30" s="3">
        <v>1478.3760990000001</v>
      </c>
      <c r="Q30" s="3">
        <v>1478.8396</v>
      </c>
      <c r="R30" s="3">
        <v>848.28228799999999</v>
      </c>
      <c r="AB30" s="103"/>
      <c r="AC30" s="11">
        <f t="shared" si="2"/>
        <v>12.5</v>
      </c>
      <c r="AD30" s="23">
        <f t="shared" si="2"/>
        <v>35.733333333333334</v>
      </c>
      <c r="AE30" s="22">
        <f t="shared" ca="1" si="3"/>
        <v>1763.301941433333</v>
      </c>
      <c r="AF30" s="22">
        <f t="shared" ca="1" si="4"/>
        <v>1477.8582498666663</v>
      </c>
    </row>
    <row r="31" spans="1:33">
      <c r="A31" s="1">
        <v>28</v>
      </c>
      <c r="B31" s="2">
        <f t="shared" si="0"/>
        <v>0.46666666666666667</v>
      </c>
      <c r="C31" s="3">
        <v>1479.1020510000001</v>
      </c>
      <c r="D31" s="3">
        <v>14.826041</v>
      </c>
      <c r="E31" s="3">
        <v>1476.7854</v>
      </c>
      <c r="F31" s="3">
        <v>1787.6270750000001</v>
      </c>
      <c r="G31" s="3">
        <v>1477.3000489999999</v>
      </c>
      <c r="H31" s="3">
        <v>1785.775024</v>
      </c>
      <c r="I31" s="1">
        <v>1477.59375</v>
      </c>
      <c r="J31" s="1">
        <v>1777.9083250000001</v>
      </c>
      <c r="K31" s="3">
        <v>1479.8666989999999</v>
      </c>
      <c r="L31" s="3">
        <v>1764.9094239999999</v>
      </c>
      <c r="M31" s="3">
        <v>1477.385376</v>
      </c>
      <c r="N31" s="3">
        <v>1728.010376</v>
      </c>
      <c r="O31" s="3">
        <v>1478.114624</v>
      </c>
      <c r="P31" s="3">
        <v>1478.338501</v>
      </c>
      <c r="Q31" s="3">
        <v>1478.8416749999999</v>
      </c>
      <c r="R31" s="3">
        <v>848.36144999999999</v>
      </c>
      <c r="AB31" s="103"/>
      <c r="AC31" s="11">
        <f t="shared" si="2"/>
        <v>25</v>
      </c>
      <c r="AD31" s="23">
        <f t="shared" si="2"/>
        <v>18.5</v>
      </c>
      <c r="AE31" s="22">
        <f t="shared" ca="1" si="3"/>
        <v>1750.1410080499995</v>
      </c>
      <c r="AF31" s="22">
        <f t="shared" ca="1" si="4"/>
        <v>1480.0093709833332</v>
      </c>
    </row>
    <row r="32" spans="1:33">
      <c r="A32" s="1">
        <v>29</v>
      </c>
      <c r="B32" s="2">
        <f t="shared" si="0"/>
        <v>0.48333333333333334</v>
      </c>
      <c r="C32" s="3">
        <v>1479.104126</v>
      </c>
      <c r="D32" s="3">
        <v>14.824999999999999</v>
      </c>
      <c r="E32" s="3">
        <v>1476.802124</v>
      </c>
      <c r="F32" s="3">
        <v>1787.6541749999999</v>
      </c>
      <c r="G32" s="3">
        <v>1477.3041989999999</v>
      </c>
      <c r="H32" s="3">
        <v>1785.7823490000001</v>
      </c>
      <c r="I32" s="1">
        <v>1477.5958250000001</v>
      </c>
      <c r="J32" s="1">
        <v>1777.9291989999999</v>
      </c>
      <c r="K32" s="3">
        <v>1479.864624</v>
      </c>
      <c r="L32" s="3">
        <v>1764.9094239999999</v>
      </c>
      <c r="M32" s="3">
        <v>1477.3874510000001</v>
      </c>
      <c r="N32" s="3">
        <v>1728.052124</v>
      </c>
      <c r="O32" s="3">
        <v>1478.12085</v>
      </c>
      <c r="P32" s="3">
        <v>1478.3448490000001</v>
      </c>
      <c r="Q32" s="3">
        <v>1478.8458250000001</v>
      </c>
      <c r="R32" s="3">
        <v>848.28851299999997</v>
      </c>
      <c r="AB32" s="103"/>
      <c r="AC32" s="11">
        <f t="shared" si="2"/>
        <v>50</v>
      </c>
      <c r="AD32" s="23">
        <f t="shared" si="2"/>
        <v>9.4</v>
      </c>
      <c r="AE32" s="22">
        <f t="shared" ca="1" si="3"/>
        <v>1713.3154424333329</v>
      </c>
      <c r="AF32" s="22">
        <f t="shared" ca="1" si="4"/>
        <v>1477.4038656</v>
      </c>
    </row>
    <row r="33" spans="1:32">
      <c r="A33" s="1">
        <v>30</v>
      </c>
      <c r="B33" s="2">
        <f t="shared" si="0"/>
        <v>0.5</v>
      </c>
      <c r="C33" s="3">
        <v>1479.1020510000001</v>
      </c>
      <c r="D33" s="3">
        <v>14.823957999999999</v>
      </c>
      <c r="E33" s="3">
        <v>1476.822876</v>
      </c>
      <c r="F33" s="3">
        <v>1787.698975</v>
      </c>
      <c r="G33" s="3">
        <v>1477.3041989999999</v>
      </c>
      <c r="H33" s="3">
        <v>1785.790649</v>
      </c>
      <c r="I33" s="1">
        <v>1477.599976</v>
      </c>
      <c r="J33" s="1">
        <v>1777.942749</v>
      </c>
      <c r="K33" s="3">
        <v>1479.864624</v>
      </c>
      <c r="L33" s="3">
        <v>1764.901001</v>
      </c>
      <c r="M33" s="3">
        <v>1477.3874510000001</v>
      </c>
      <c r="N33" s="3">
        <v>1728.0177000000001</v>
      </c>
      <c r="O33" s="3">
        <v>1478.12085</v>
      </c>
      <c r="P33" s="3">
        <v>1478.3823239999999</v>
      </c>
      <c r="Q33" s="3">
        <v>1478.8458250000001</v>
      </c>
      <c r="R33" s="3">
        <v>848.20208700000001</v>
      </c>
      <c r="AB33" s="104"/>
      <c r="AC33" s="11">
        <f t="shared" si="2"/>
        <v>250</v>
      </c>
      <c r="AD33" s="23">
        <f t="shared" si="2"/>
        <v>1.7666666666666666</v>
      </c>
      <c r="AE33" s="22">
        <f t="shared" ca="1" si="3"/>
        <v>1463.2485661666672</v>
      </c>
      <c r="AF33" s="22">
        <f t="shared" ca="1" si="4"/>
        <v>1478.290350316666</v>
      </c>
    </row>
    <row r="34" spans="1:32">
      <c r="A34" s="1">
        <v>31</v>
      </c>
      <c r="B34" s="2">
        <f t="shared" si="0"/>
        <v>0.51666666666666672</v>
      </c>
      <c r="C34" s="3">
        <v>1479.099976</v>
      </c>
      <c r="D34" s="3">
        <v>14.823957999999999</v>
      </c>
      <c r="E34" s="3">
        <v>1476.8604740000001</v>
      </c>
      <c r="F34" s="3">
        <v>1787.712524</v>
      </c>
      <c r="G34" s="3">
        <v>1477.3041989999999</v>
      </c>
      <c r="H34" s="3">
        <v>1785.7947999999999</v>
      </c>
      <c r="I34" s="1">
        <v>1477.6020510000001</v>
      </c>
      <c r="J34" s="1">
        <v>1777.9448239999999</v>
      </c>
      <c r="K34" s="3">
        <v>1479.864624</v>
      </c>
      <c r="L34" s="3">
        <v>1764.9229740000001</v>
      </c>
      <c r="M34" s="3">
        <v>1477.3895259999999</v>
      </c>
      <c r="N34" s="3">
        <v>1728.019775</v>
      </c>
      <c r="O34" s="3">
        <v>1478.12085</v>
      </c>
      <c r="P34" s="3">
        <v>1478.3676760000001</v>
      </c>
      <c r="Q34" s="3">
        <v>1478.8416749999999</v>
      </c>
      <c r="R34" s="3">
        <v>848.16772500000002</v>
      </c>
    </row>
    <row r="35" spans="1:32">
      <c r="A35" s="1">
        <v>32</v>
      </c>
      <c r="B35" s="2">
        <f t="shared" si="0"/>
        <v>0.53333333333333333</v>
      </c>
      <c r="C35" s="3">
        <v>1479.1020510000001</v>
      </c>
      <c r="D35" s="3">
        <v>14.821875</v>
      </c>
      <c r="E35" s="3">
        <v>1476.87915</v>
      </c>
      <c r="F35" s="3">
        <v>1787.7354740000001</v>
      </c>
      <c r="G35" s="3">
        <v>1477.30835</v>
      </c>
      <c r="H35" s="3">
        <v>1785.8093260000001</v>
      </c>
      <c r="I35" s="1">
        <v>1477.6020510000001</v>
      </c>
      <c r="J35" s="1">
        <v>1777.946899</v>
      </c>
      <c r="K35" s="3">
        <v>1479.8729249999999</v>
      </c>
      <c r="L35" s="3">
        <v>1764.9021</v>
      </c>
      <c r="M35" s="3">
        <v>1477.3917240000001</v>
      </c>
      <c r="N35" s="3">
        <v>1728.0354</v>
      </c>
      <c r="O35" s="3">
        <v>1478.1270750000001</v>
      </c>
      <c r="P35" s="3">
        <v>1478.3937989999999</v>
      </c>
      <c r="Q35" s="3">
        <v>1478.837524</v>
      </c>
      <c r="R35" s="3">
        <v>848.24163799999997</v>
      </c>
      <c r="AB35" s="21" t="s">
        <v>18</v>
      </c>
    </row>
    <row r="36" spans="1:32">
      <c r="A36" s="1">
        <v>33</v>
      </c>
      <c r="B36" s="2">
        <f t="shared" si="0"/>
        <v>0.55000000000000004</v>
      </c>
      <c r="C36" s="3">
        <v>1479.1020510000001</v>
      </c>
      <c r="D36" s="3">
        <v>14.820833</v>
      </c>
      <c r="E36" s="3">
        <v>1476.8979489999999</v>
      </c>
      <c r="F36" s="3">
        <v>1787.756226</v>
      </c>
      <c r="G36" s="3">
        <v>1477.3104249999999</v>
      </c>
      <c r="H36" s="3">
        <v>1785.8051760000001</v>
      </c>
      <c r="I36" s="1">
        <v>1477.604126</v>
      </c>
      <c r="J36" s="1">
        <v>1777.932251</v>
      </c>
      <c r="K36" s="3">
        <v>1479.875</v>
      </c>
      <c r="L36" s="3">
        <v>1764.90625</v>
      </c>
      <c r="M36" s="3">
        <v>1477.3917240000001</v>
      </c>
      <c r="N36" s="3">
        <v>1728.0698239999999</v>
      </c>
      <c r="O36" s="3">
        <v>1478.12915</v>
      </c>
      <c r="P36" s="3">
        <v>1478.381226</v>
      </c>
      <c r="Q36" s="3">
        <v>1478.837524</v>
      </c>
      <c r="R36" s="3">
        <v>848.18231200000002</v>
      </c>
    </row>
    <row r="37" spans="1:32">
      <c r="A37" s="1">
        <v>34</v>
      </c>
      <c r="B37" s="2">
        <f t="shared" si="0"/>
        <v>0.56666666666666665</v>
      </c>
      <c r="C37" s="3">
        <v>1479.1020510000001</v>
      </c>
      <c r="D37" s="3">
        <v>14.820833</v>
      </c>
      <c r="E37" s="3">
        <v>1476.916626</v>
      </c>
      <c r="F37" s="3">
        <v>1787.8156739999999</v>
      </c>
      <c r="G37" s="3">
        <v>1477.3145750000001</v>
      </c>
      <c r="H37" s="3">
        <v>1785.806274</v>
      </c>
      <c r="I37" s="1">
        <v>1477.6062010000001</v>
      </c>
      <c r="J37" s="1">
        <v>1777.9375</v>
      </c>
      <c r="K37" s="3">
        <v>1479.87915</v>
      </c>
      <c r="L37" s="3">
        <v>1764.915649</v>
      </c>
      <c r="M37" s="3">
        <v>1477.395874</v>
      </c>
      <c r="N37" s="3">
        <v>1728.0905760000001</v>
      </c>
      <c r="O37" s="3">
        <v>1478.1333010000001</v>
      </c>
      <c r="P37" s="3">
        <v>1478.2780760000001</v>
      </c>
      <c r="Q37" s="3">
        <v>1478.8354489999999</v>
      </c>
      <c r="R37" s="3">
        <v>848.09893799999998</v>
      </c>
      <c r="AB37" s="21" t="s">
        <v>17</v>
      </c>
    </row>
    <row r="38" spans="1:32">
      <c r="A38" s="1">
        <v>35</v>
      </c>
      <c r="B38" s="2">
        <f t="shared" si="0"/>
        <v>0.58333333333333337</v>
      </c>
      <c r="C38" s="3">
        <v>1479.1020510000001</v>
      </c>
      <c r="D38" s="3">
        <v>14.820833</v>
      </c>
      <c r="E38" s="3">
        <v>1476.9562989999999</v>
      </c>
      <c r="F38" s="3">
        <v>1787.837524</v>
      </c>
      <c r="G38" s="3">
        <v>1477.3104249999999</v>
      </c>
      <c r="H38" s="3">
        <v>1785.80835</v>
      </c>
      <c r="I38" s="1">
        <v>1477.6062010000001</v>
      </c>
      <c r="J38" s="1">
        <v>1777.94165</v>
      </c>
      <c r="K38" s="3">
        <v>1479.885376</v>
      </c>
      <c r="L38" s="3">
        <v>1764.947876</v>
      </c>
      <c r="M38" s="3">
        <v>1477.395874</v>
      </c>
      <c r="N38" s="3">
        <v>1728.115601</v>
      </c>
      <c r="O38" s="3">
        <v>1478.135376</v>
      </c>
      <c r="P38" s="3">
        <v>1478.3405760000001</v>
      </c>
      <c r="Q38" s="3">
        <v>1478.8312989999999</v>
      </c>
      <c r="R38" s="3">
        <v>848.22918700000002</v>
      </c>
      <c r="AC38" s="12" t="s">
        <v>58</v>
      </c>
      <c r="AD38" s="7" t="s">
        <v>57</v>
      </c>
      <c r="AE38" s="7" t="s">
        <v>16</v>
      </c>
      <c r="AF38" s="7" t="s">
        <v>15</v>
      </c>
    </row>
    <row r="39" spans="1:32">
      <c r="A39" s="1">
        <v>36</v>
      </c>
      <c r="B39" s="2">
        <f t="shared" si="0"/>
        <v>0.6</v>
      </c>
      <c r="C39" s="3">
        <v>1479.099976</v>
      </c>
      <c r="D39" s="3">
        <v>14.819792</v>
      </c>
      <c r="E39" s="3">
        <v>1476.979126</v>
      </c>
      <c r="F39" s="3">
        <v>1787.8614500000001</v>
      </c>
      <c r="G39" s="3">
        <v>1477.3125</v>
      </c>
      <c r="H39" s="3">
        <v>1785.821899</v>
      </c>
      <c r="I39" s="1">
        <v>1477.6062010000001</v>
      </c>
      <c r="J39" s="1">
        <v>1777.9406739999999</v>
      </c>
      <c r="K39" s="3">
        <v>1479.885376</v>
      </c>
      <c r="L39" s="3">
        <v>1764.9499510000001</v>
      </c>
      <c r="M39" s="3">
        <v>1477.395874</v>
      </c>
      <c r="N39" s="3">
        <v>1728.115601</v>
      </c>
      <c r="O39" s="3">
        <v>1478.1417240000001</v>
      </c>
      <c r="P39" s="3">
        <v>1478.2687989999999</v>
      </c>
      <c r="Q39" s="3">
        <v>1478.8292240000001</v>
      </c>
      <c r="R39" s="3">
        <v>848.24896200000001</v>
      </c>
      <c r="AC39" s="7" t="str">
        <f t="shared" ref="AC39:AD45" si="5">AC18</f>
        <v>∞</v>
      </c>
      <c r="AD39" s="18">
        <f t="shared" si="5"/>
        <v>0</v>
      </c>
      <c r="AE39" s="20">
        <f t="shared" ref="AE39:AE45" ca="1" si="6">AE27</f>
        <v>0</v>
      </c>
      <c r="AF39" s="18">
        <f t="shared" ref="AF39:AF45" ca="1" si="7">AE$14+(AF27-AF$13)*AE$15</f>
        <v>1779.3279428044364</v>
      </c>
    </row>
    <row r="40" spans="1:32">
      <c r="A40" s="1">
        <v>37</v>
      </c>
      <c r="B40" s="2">
        <f t="shared" si="0"/>
        <v>0.6166666666666667</v>
      </c>
      <c r="C40" s="3">
        <v>1479.0979</v>
      </c>
      <c r="D40" s="3">
        <v>14.820833</v>
      </c>
      <c r="E40" s="3">
        <v>1477</v>
      </c>
      <c r="F40" s="3">
        <v>1787.8572999999999</v>
      </c>
      <c r="G40" s="3">
        <v>1477.3104249999999</v>
      </c>
      <c r="H40" s="3">
        <v>1785.821899</v>
      </c>
      <c r="I40" s="1">
        <v>1477.6082759999999</v>
      </c>
      <c r="J40" s="1">
        <v>1777.9510499999999</v>
      </c>
      <c r="K40" s="3">
        <v>1479.8874510000001</v>
      </c>
      <c r="L40" s="3">
        <v>1764.9510499999999</v>
      </c>
      <c r="M40" s="3">
        <v>1477.395874</v>
      </c>
      <c r="N40" s="3">
        <v>1728.099976</v>
      </c>
      <c r="O40" s="3">
        <v>1478.1479489999999</v>
      </c>
      <c r="P40" s="3">
        <v>1478.3302000000001</v>
      </c>
      <c r="Q40" s="3">
        <v>1478.8292240000001</v>
      </c>
      <c r="R40" s="3">
        <v>848.34789999999998</v>
      </c>
      <c r="AC40" s="7" t="str">
        <f t="shared" si="5"/>
        <v>???</v>
      </c>
      <c r="AD40" s="18">
        <f t="shared" si="5"/>
        <v>93.7</v>
      </c>
      <c r="AE40" s="20">
        <f t="shared" ca="1" si="6"/>
        <v>1775.3572677833333</v>
      </c>
      <c r="AF40" s="18">
        <f t="shared" ca="1" si="7"/>
        <v>1778.9556901003205</v>
      </c>
    </row>
    <row r="41" spans="1:32">
      <c r="A41" s="1">
        <v>38</v>
      </c>
      <c r="B41" s="2">
        <f t="shared" si="0"/>
        <v>0.6333333333333333</v>
      </c>
      <c r="C41" s="3">
        <v>1479.0979</v>
      </c>
      <c r="D41" s="3">
        <v>14.820833</v>
      </c>
      <c r="E41" s="3">
        <v>1477.0187989999999</v>
      </c>
      <c r="F41" s="3">
        <v>1787.8895259999999</v>
      </c>
      <c r="G41" s="3">
        <v>1477.3104249999999</v>
      </c>
      <c r="H41" s="3">
        <v>1785.817749</v>
      </c>
      <c r="I41" s="1">
        <v>1477.6104740000001</v>
      </c>
      <c r="J41" s="1">
        <v>1777.94165</v>
      </c>
      <c r="K41" s="3">
        <v>1479.885376</v>
      </c>
      <c r="L41" s="3">
        <v>1764.9510499999999</v>
      </c>
      <c r="M41" s="3">
        <v>1477.400024</v>
      </c>
      <c r="N41" s="3">
        <v>1728.207275</v>
      </c>
      <c r="O41" s="3">
        <v>1478.145874</v>
      </c>
      <c r="P41" s="3">
        <v>1478.3823239999999</v>
      </c>
      <c r="Q41" s="3">
        <v>1478.8270259999999</v>
      </c>
      <c r="R41" s="3">
        <v>848.39373799999998</v>
      </c>
      <c r="AC41" s="7">
        <f t="shared" si="5"/>
        <v>6.25</v>
      </c>
      <c r="AD41" s="18">
        <f t="shared" si="5"/>
        <v>62.433333333333337</v>
      </c>
      <c r="AE41" s="20">
        <f t="shared" ca="1" si="6"/>
        <v>1771.1521021666672</v>
      </c>
      <c r="AF41" s="18">
        <f t="shared" ca="1" si="7"/>
        <v>1777.0900185158596</v>
      </c>
    </row>
    <row r="42" spans="1:32">
      <c r="A42" s="1">
        <v>39</v>
      </c>
      <c r="B42" s="2">
        <f t="shared" si="0"/>
        <v>0.65</v>
      </c>
      <c r="C42" s="3">
        <v>1479.0979</v>
      </c>
      <c r="D42" s="3">
        <v>14.821875</v>
      </c>
      <c r="E42" s="3">
        <v>1477.0541989999999</v>
      </c>
      <c r="F42" s="3">
        <v>1787.9094239999999</v>
      </c>
      <c r="G42" s="3">
        <v>1477.3125</v>
      </c>
      <c r="H42" s="3">
        <v>1785.823975</v>
      </c>
      <c r="I42" s="1">
        <v>1477.6125489999999</v>
      </c>
      <c r="J42" s="1">
        <v>1777.948975</v>
      </c>
      <c r="K42" s="3">
        <v>1479.8874510000001</v>
      </c>
      <c r="L42" s="3">
        <v>1764.9655760000001</v>
      </c>
      <c r="M42" s="3">
        <v>1477.395874</v>
      </c>
      <c r="N42" s="3">
        <v>1728.2208250000001</v>
      </c>
      <c r="O42" s="3">
        <v>1478.1479489999999</v>
      </c>
      <c r="P42" s="3">
        <v>1478.3979489999999</v>
      </c>
      <c r="Q42" s="3">
        <v>1478.8249510000001</v>
      </c>
      <c r="R42" s="3">
        <v>848.44897500000002</v>
      </c>
      <c r="AC42" s="7">
        <f t="shared" si="5"/>
        <v>12.5</v>
      </c>
      <c r="AD42" s="18">
        <f t="shared" si="5"/>
        <v>35.733333333333334</v>
      </c>
      <c r="AE42" s="20">
        <f t="shared" ca="1" si="6"/>
        <v>1763.301941433333</v>
      </c>
      <c r="AF42" s="18">
        <f t="shared" ca="1" si="7"/>
        <v>1777.5858682069234</v>
      </c>
    </row>
    <row r="43" spans="1:32">
      <c r="A43" s="1">
        <v>40</v>
      </c>
      <c r="B43" s="2">
        <f t="shared" si="0"/>
        <v>0.66666666666666663</v>
      </c>
      <c r="C43" s="3">
        <v>1479.0979</v>
      </c>
      <c r="D43" s="3">
        <v>14.823957999999999</v>
      </c>
      <c r="E43" s="3">
        <v>1477.072876</v>
      </c>
      <c r="F43" s="3">
        <v>1787.927124</v>
      </c>
      <c r="G43" s="3">
        <v>1477.3104249999999</v>
      </c>
      <c r="H43" s="3">
        <v>1785.833374</v>
      </c>
      <c r="I43" s="1">
        <v>1477.614624</v>
      </c>
      <c r="J43" s="1">
        <v>1777.932251</v>
      </c>
      <c r="K43" s="3">
        <v>1479.895874</v>
      </c>
      <c r="L43" s="3">
        <v>1764.9562989999999</v>
      </c>
      <c r="M43" s="3">
        <v>1477.395874</v>
      </c>
      <c r="N43" s="3">
        <v>1728.18335</v>
      </c>
      <c r="O43" s="3">
        <v>1478.150024</v>
      </c>
      <c r="P43" s="3">
        <v>1478.412476</v>
      </c>
      <c r="Q43" s="3">
        <v>1478.822876</v>
      </c>
      <c r="R43" s="3">
        <v>848.52606200000002</v>
      </c>
      <c r="AC43" s="7">
        <f t="shared" si="5"/>
        <v>25</v>
      </c>
      <c r="AD43" s="18">
        <f t="shared" si="5"/>
        <v>18.5</v>
      </c>
      <c r="AE43" s="20">
        <f t="shared" ca="1" si="6"/>
        <v>1750.1410080499995</v>
      </c>
      <c r="AF43" s="18">
        <f t="shared" ca="1" si="7"/>
        <v>1780.524181340629</v>
      </c>
    </row>
    <row r="44" spans="1:32">
      <c r="A44" s="1">
        <v>41</v>
      </c>
      <c r="B44" s="2">
        <f t="shared" si="0"/>
        <v>0.68333333333333335</v>
      </c>
      <c r="C44" s="3">
        <v>1479.0896</v>
      </c>
      <c r="D44" s="3">
        <v>14.824999999999999</v>
      </c>
      <c r="E44" s="3">
        <v>1477.09375</v>
      </c>
      <c r="F44" s="3">
        <v>1787.9520259999999</v>
      </c>
      <c r="G44" s="3">
        <v>1477.30835</v>
      </c>
      <c r="H44" s="3">
        <v>1785.84375</v>
      </c>
      <c r="I44" s="1">
        <v>1477.6166989999999</v>
      </c>
      <c r="J44" s="1">
        <v>1777.9562989999999</v>
      </c>
      <c r="K44" s="3">
        <v>1479.900024</v>
      </c>
      <c r="L44" s="3">
        <v>1764.957275</v>
      </c>
      <c r="M44" s="3">
        <v>1477.3979489999999</v>
      </c>
      <c r="N44" s="3">
        <v>1728.2166749999999</v>
      </c>
      <c r="O44" s="3">
        <v>1478.1541749999999</v>
      </c>
      <c r="P44" s="3">
        <v>1478.384399</v>
      </c>
      <c r="Q44" s="3">
        <v>1478.822876</v>
      </c>
      <c r="R44" s="3">
        <v>848.57605000000001</v>
      </c>
      <c r="AC44" s="7">
        <f t="shared" si="5"/>
        <v>50</v>
      </c>
      <c r="AD44" s="18">
        <f t="shared" si="5"/>
        <v>9.4</v>
      </c>
      <c r="AE44" s="20">
        <f t="shared" ca="1" si="6"/>
        <v>1713.3154424333329</v>
      </c>
      <c r="AF44" s="18">
        <f t="shared" ca="1" si="7"/>
        <v>1776.9652042897919</v>
      </c>
    </row>
    <row r="45" spans="1:32">
      <c r="A45" s="1">
        <v>42</v>
      </c>
      <c r="B45" s="2">
        <f t="shared" si="0"/>
        <v>0.7</v>
      </c>
      <c r="C45" s="3">
        <v>1479.0896</v>
      </c>
      <c r="D45" s="3">
        <v>14.824999999999999</v>
      </c>
      <c r="E45" s="3">
        <v>1477.1125489999999</v>
      </c>
      <c r="F45" s="3">
        <v>1787.979126</v>
      </c>
      <c r="G45" s="3">
        <v>1477.30835</v>
      </c>
      <c r="H45" s="3">
        <v>1785.818726</v>
      </c>
      <c r="I45" s="1">
        <v>1477.6229249999999</v>
      </c>
      <c r="J45" s="1">
        <v>1777.9698490000001</v>
      </c>
      <c r="K45" s="3">
        <v>1479.9021</v>
      </c>
      <c r="L45" s="3">
        <v>1764.9552000000001</v>
      </c>
      <c r="M45" s="3">
        <v>1477.400024</v>
      </c>
      <c r="N45" s="3">
        <v>1728.197876</v>
      </c>
      <c r="O45" s="3">
        <v>1478.15625</v>
      </c>
      <c r="P45" s="3">
        <v>1478.3198239999999</v>
      </c>
      <c r="Q45" s="3">
        <v>1478.822876</v>
      </c>
      <c r="R45" s="3">
        <v>848.50726299999997</v>
      </c>
      <c r="AC45" s="7">
        <f t="shared" si="5"/>
        <v>250</v>
      </c>
      <c r="AD45" s="18">
        <f t="shared" si="5"/>
        <v>1.7666666666666666</v>
      </c>
      <c r="AE45" s="20">
        <f t="shared" ca="1" si="6"/>
        <v>1463.2485661666672</v>
      </c>
      <c r="AF45" s="18">
        <f t="shared" ca="1" si="7"/>
        <v>1778.1760936560984</v>
      </c>
    </row>
    <row r="46" spans="1:32">
      <c r="A46" s="1">
        <v>43</v>
      </c>
      <c r="B46" s="2">
        <f t="shared" si="0"/>
        <v>0.71666666666666667</v>
      </c>
      <c r="C46" s="3">
        <v>1479.0896</v>
      </c>
      <c r="D46" s="3">
        <v>14.824999999999999</v>
      </c>
      <c r="E46" s="3">
        <v>1477.1541749999999</v>
      </c>
      <c r="F46" s="3">
        <v>1788.00415</v>
      </c>
      <c r="G46" s="3">
        <v>1477.306274</v>
      </c>
      <c r="H46" s="3">
        <v>1785.81665</v>
      </c>
      <c r="I46" s="1">
        <v>1477.625</v>
      </c>
      <c r="J46" s="1">
        <v>1777.931274</v>
      </c>
      <c r="K46" s="3">
        <v>1479.90625</v>
      </c>
      <c r="L46" s="3">
        <v>1764.9448239999999</v>
      </c>
      <c r="M46" s="3">
        <v>1477.4041749999999</v>
      </c>
      <c r="N46" s="3">
        <v>1728.1530760000001</v>
      </c>
      <c r="O46" s="3">
        <v>1478.1583250000001</v>
      </c>
      <c r="P46" s="3">
        <v>1478.2114260000001</v>
      </c>
      <c r="Q46" s="3">
        <v>1478.818726</v>
      </c>
      <c r="R46" s="3">
        <v>848.40210000000002</v>
      </c>
      <c r="AB46" s="1" t="s">
        <v>14</v>
      </c>
    </row>
    <row r="47" spans="1:32">
      <c r="A47" s="1">
        <v>44</v>
      </c>
      <c r="B47" s="2">
        <f t="shared" si="0"/>
        <v>0.73333333333333328</v>
      </c>
      <c r="C47" s="3">
        <v>1479.087524</v>
      </c>
      <c r="D47" s="3">
        <v>14.824999999999999</v>
      </c>
      <c r="E47" s="3">
        <v>1477.1687010000001</v>
      </c>
      <c r="F47" s="3">
        <v>1788.0395510000001</v>
      </c>
      <c r="G47" s="3">
        <v>1477.30835</v>
      </c>
      <c r="H47" s="3">
        <v>1785.8093260000001</v>
      </c>
      <c r="I47" s="1">
        <v>1477.6270750000001</v>
      </c>
      <c r="J47" s="1">
        <v>1777.9343260000001</v>
      </c>
      <c r="K47" s="3">
        <v>1479.9145510000001</v>
      </c>
      <c r="L47" s="3">
        <v>1764.9375</v>
      </c>
      <c r="M47" s="3">
        <v>1477.4041749999999</v>
      </c>
      <c r="N47" s="3">
        <v>1728.167725</v>
      </c>
      <c r="O47" s="3">
        <v>1478.1604</v>
      </c>
      <c r="P47" s="3">
        <v>1478.296875</v>
      </c>
      <c r="Q47" s="3">
        <v>1478.81665</v>
      </c>
      <c r="R47" s="3">
        <v>848.44689900000003</v>
      </c>
      <c r="AC47" s="7" t="s">
        <v>58</v>
      </c>
      <c r="AD47" s="7" t="s">
        <v>57</v>
      </c>
      <c r="AE47" s="7" t="s">
        <v>13</v>
      </c>
      <c r="AF47" s="7"/>
    </row>
    <row r="48" spans="1:32">
      <c r="A48" s="1">
        <v>45</v>
      </c>
      <c r="B48" s="2">
        <f t="shared" si="0"/>
        <v>0.75</v>
      </c>
      <c r="C48" s="3">
        <v>1479.0854489999999</v>
      </c>
      <c r="D48" s="3">
        <v>14.824999999999999</v>
      </c>
      <c r="E48" s="3">
        <v>1477.1895750000001</v>
      </c>
      <c r="F48" s="3">
        <v>1788.068726</v>
      </c>
      <c r="G48" s="3">
        <v>1477.31665</v>
      </c>
      <c r="H48" s="3">
        <v>1785.8676760000001</v>
      </c>
      <c r="I48" s="1">
        <v>1477.62915</v>
      </c>
      <c r="J48" s="1">
        <v>1777.885376</v>
      </c>
      <c r="K48" s="3">
        <v>1479.916626</v>
      </c>
      <c r="L48" s="3">
        <v>1764.9385990000001</v>
      </c>
      <c r="M48" s="3">
        <v>1477.40625</v>
      </c>
      <c r="N48" s="3">
        <v>1728.1875</v>
      </c>
      <c r="O48" s="3">
        <v>1478.162476</v>
      </c>
      <c r="P48" s="3">
        <v>1478.290649</v>
      </c>
      <c r="Q48" s="3">
        <v>1478.8145750000001</v>
      </c>
      <c r="R48" s="3">
        <v>848.46771200000001</v>
      </c>
      <c r="AC48" s="7" t="str">
        <f t="shared" ref="AC48:AD54" si="8">AC18</f>
        <v>∞</v>
      </c>
      <c r="AD48" s="18">
        <f t="shared" si="8"/>
        <v>0</v>
      </c>
      <c r="AE48" s="7" t="e">
        <f t="shared" ref="AE48:AE54" ca="1" si="9">LOG(AF39/AE39)</f>
        <v>#DIV/0!</v>
      </c>
      <c r="AF48" s="7"/>
    </row>
    <row r="49" spans="1:35">
      <c r="A49" s="1">
        <v>46</v>
      </c>
      <c r="B49" s="2">
        <f t="shared" si="0"/>
        <v>0.76666666666666672</v>
      </c>
      <c r="C49" s="3">
        <v>1479.0854489999999</v>
      </c>
      <c r="D49" s="3">
        <v>14.823957999999999</v>
      </c>
      <c r="E49" s="3">
        <v>1477.2042240000001</v>
      </c>
      <c r="F49" s="3">
        <v>1788.1062010000001</v>
      </c>
      <c r="G49" s="3">
        <v>1477.318726</v>
      </c>
      <c r="H49" s="3">
        <v>1785.8781739999999</v>
      </c>
      <c r="I49" s="1">
        <v>1477.6395259999999</v>
      </c>
      <c r="J49" s="1">
        <v>1777.859375</v>
      </c>
      <c r="K49" s="3">
        <v>1479.916626</v>
      </c>
      <c r="L49" s="3">
        <v>1764.957275</v>
      </c>
      <c r="M49" s="3">
        <v>1477.412476</v>
      </c>
      <c r="N49" s="3">
        <v>1728.2114260000001</v>
      </c>
      <c r="O49" s="3">
        <v>1478.1687010000001</v>
      </c>
      <c r="P49" s="3">
        <v>1478.256226</v>
      </c>
      <c r="Q49" s="3">
        <v>1478.8125</v>
      </c>
      <c r="R49" s="3">
        <v>848.53332499999999</v>
      </c>
      <c r="AC49" s="7" t="str">
        <f t="shared" si="8"/>
        <v>???</v>
      </c>
      <c r="AD49" s="18">
        <f t="shared" si="8"/>
        <v>93.7</v>
      </c>
      <c r="AE49" s="7">
        <f t="shared" ca="1" si="9"/>
        <v>8.7936853522913776E-4</v>
      </c>
      <c r="AF49" s="7"/>
    </row>
    <row r="50" spans="1:35">
      <c r="A50" s="1">
        <v>47</v>
      </c>
      <c r="B50" s="2">
        <f t="shared" si="0"/>
        <v>0.78333333333333333</v>
      </c>
      <c r="C50" s="3">
        <v>1479.0854489999999</v>
      </c>
      <c r="D50" s="3">
        <v>14.823957999999999</v>
      </c>
      <c r="E50" s="3">
        <v>1477.239624</v>
      </c>
      <c r="F50" s="3">
        <v>1788.1260990000001</v>
      </c>
      <c r="G50" s="3">
        <v>1477.3208010000001</v>
      </c>
      <c r="H50" s="3">
        <v>1785.8927000000001</v>
      </c>
      <c r="I50" s="1">
        <v>1477.6417240000001</v>
      </c>
      <c r="J50" s="1">
        <v>1777.8676760000001</v>
      </c>
      <c r="K50" s="3">
        <v>1479.9187010000001</v>
      </c>
      <c r="L50" s="3">
        <v>1764.990601</v>
      </c>
      <c r="M50" s="3">
        <v>1477.412476</v>
      </c>
      <c r="N50" s="3">
        <v>1728.1948239999999</v>
      </c>
      <c r="O50" s="3">
        <v>1478.1729740000001</v>
      </c>
      <c r="P50" s="3">
        <v>1478.208374</v>
      </c>
      <c r="Q50" s="3">
        <v>1478.81665</v>
      </c>
      <c r="R50" s="3">
        <v>848.75622599999997</v>
      </c>
      <c r="AC50" s="7">
        <f t="shared" si="8"/>
        <v>6.25</v>
      </c>
      <c r="AD50" s="18">
        <f t="shared" si="8"/>
        <v>62.433333333333337</v>
      </c>
      <c r="AE50" s="7">
        <f t="shared" ca="1" si="9"/>
        <v>1.4535686258708882E-3</v>
      </c>
      <c r="AF50" s="7"/>
    </row>
    <row r="51" spans="1:35">
      <c r="A51" s="1">
        <v>48</v>
      </c>
      <c r="B51" s="2">
        <f t="shared" si="0"/>
        <v>0.8</v>
      </c>
      <c r="C51" s="3">
        <v>1479.087524</v>
      </c>
      <c r="D51" s="3">
        <v>14.826041</v>
      </c>
      <c r="E51" s="3">
        <v>1477.260376</v>
      </c>
      <c r="F51" s="3">
        <v>1788.1551509999999</v>
      </c>
      <c r="G51" s="3">
        <v>1477.322876</v>
      </c>
      <c r="H51" s="3">
        <v>1785.8937989999999</v>
      </c>
      <c r="I51" s="1">
        <v>1477.6437989999999</v>
      </c>
      <c r="J51" s="1">
        <v>1777.8125</v>
      </c>
      <c r="K51" s="3">
        <v>1479.9250489999999</v>
      </c>
      <c r="L51" s="3">
        <v>1764.9719239999999</v>
      </c>
      <c r="M51" s="3">
        <v>1477.4145510000001</v>
      </c>
      <c r="N51" s="3">
        <v>1728.197876</v>
      </c>
      <c r="O51" s="3">
        <v>1478.1729740000001</v>
      </c>
      <c r="P51" s="3">
        <v>1478.177124</v>
      </c>
      <c r="Q51" s="3">
        <v>1478.8125</v>
      </c>
      <c r="R51" s="3">
        <v>848.87085000000002</v>
      </c>
      <c r="AC51" s="7">
        <f t="shared" si="8"/>
        <v>12.5</v>
      </c>
      <c r="AD51" s="18">
        <f t="shared" si="8"/>
        <v>35.733333333333334</v>
      </c>
      <c r="AE51" s="7">
        <f t="shared" ca="1" si="9"/>
        <v>3.5039032927552984E-3</v>
      </c>
      <c r="AF51" s="7"/>
    </row>
    <row r="52" spans="1:35">
      <c r="A52" s="1">
        <v>49</v>
      </c>
      <c r="B52" s="2">
        <f t="shared" si="0"/>
        <v>0.81666666666666665</v>
      </c>
      <c r="C52" s="3">
        <v>1479.09375</v>
      </c>
      <c r="D52" s="3">
        <v>14.826041</v>
      </c>
      <c r="E52" s="3">
        <v>1477.2791749999999</v>
      </c>
      <c r="F52" s="3">
        <v>1788.1843260000001</v>
      </c>
      <c r="G52" s="3">
        <v>1477.3292240000001</v>
      </c>
      <c r="H52" s="3">
        <v>1785.8781739999999</v>
      </c>
      <c r="I52" s="1">
        <v>1477.6479489999999</v>
      </c>
      <c r="J52" s="1">
        <v>1777.8041989999999</v>
      </c>
      <c r="K52" s="3">
        <v>1479.9250489999999</v>
      </c>
      <c r="L52" s="3">
        <v>1764.978149</v>
      </c>
      <c r="M52" s="3">
        <v>1477.4145510000001</v>
      </c>
      <c r="N52" s="3">
        <v>1728.2219239999999</v>
      </c>
      <c r="O52" s="3">
        <v>1478.18335</v>
      </c>
      <c r="P52" s="3">
        <v>1478.2791749999999</v>
      </c>
      <c r="Q52" s="3">
        <v>1478.8104249999999</v>
      </c>
      <c r="R52" s="3">
        <v>848.77813700000002</v>
      </c>
      <c r="AC52" s="7">
        <f t="shared" si="8"/>
        <v>25</v>
      </c>
      <c r="AD52" s="18">
        <f t="shared" si="8"/>
        <v>18.5</v>
      </c>
      <c r="AE52" s="7">
        <f t="shared" ca="1" si="9"/>
        <v>7.4748352127350752E-3</v>
      </c>
      <c r="AF52" s="7"/>
    </row>
    <row r="53" spans="1:35">
      <c r="A53" s="1">
        <v>50</v>
      </c>
      <c r="B53" s="2">
        <f t="shared" si="0"/>
        <v>0.83333333333333337</v>
      </c>
      <c r="C53" s="3">
        <v>1479.0958250000001</v>
      </c>
      <c r="D53" s="3">
        <v>14.824999999999999</v>
      </c>
      <c r="E53" s="3">
        <v>1477.302124</v>
      </c>
      <c r="F53" s="3">
        <v>1788.2687989999999</v>
      </c>
      <c r="G53" s="3">
        <v>1477.3270259999999</v>
      </c>
      <c r="H53" s="3">
        <v>1785.8770750000001</v>
      </c>
      <c r="I53" s="1">
        <v>1477.6521</v>
      </c>
      <c r="J53" s="1">
        <v>1777.8104249999999</v>
      </c>
      <c r="K53" s="3">
        <v>1479.9291989999999</v>
      </c>
      <c r="L53" s="3">
        <v>1764.989624</v>
      </c>
      <c r="M53" s="3">
        <v>1477.416626</v>
      </c>
      <c r="N53" s="3">
        <v>1728.256226</v>
      </c>
      <c r="O53" s="3">
        <v>1478.18335</v>
      </c>
      <c r="P53" s="3">
        <v>1478.228149</v>
      </c>
      <c r="Q53" s="3">
        <v>1478.8104249999999</v>
      </c>
      <c r="R53" s="3">
        <v>848.72918700000002</v>
      </c>
      <c r="AC53" s="7">
        <f t="shared" si="8"/>
        <v>50</v>
      </c>
      <c r="AD53" s="18">
        <f t="shared" si="8"/>
        <v>9.4</v>
      </c>
      <c r="AE53" s="7">
        <f t="shared" ca="1" si="9"/>
        <v>1.5841594455348783E-2</v>
      </c>
      <c r="AF53" s="7"/>
    </row>
    <row r="54" spans="1:35">
      <c r="A54" s="1">
        <v>51</v>
      </c>
      <c r="B54" s="2">
        <f t="shared" si="0"/>
        <v>0.85</v>
      </c>
      <c r="C54" s="3">
        <v>1479.0958250000001</v>
      </c>
      <c r="D54" s="3">
        <v>14.824999999999999</v>
      </c>
      <c r="E54" s="3">
        <v>1477.3396</v>
      </c>
      <c r="F54" s="3">
        <v>1788.3000489999999</v>
      </c>
      <c r="G54" s="3">
        <v>1477.3270259999999</v>
      </c>
      <c r="H54" s="3">
        <v>1785.8760990000001</v>
      </c>
      <c r="I54" s="1">
        <v>1477.6521</v>
      </c>
      <c r="J54" s="1">
        <v>1777.828125</v>
      </c>
      <c r="K54" s="3">
        <v>1479.931274</v>
      </c>
      <c r="L54" s="3">
        <v>1764.9770510000001</v>
      </c>
      <c r="M54" s="3">
        <v>1477.4207759999999</v>
      </c>
      <c r="N54" s="3">
        <v>1728.2957759999999</v>
      </c>
      <c r="O54" s="3">
        <v>1478.1854249999999</v>
      </c>
      <c r="P54" s="3">
        <v>1478.2155760000001</v>
      </c>
      <c r="Q54" s="3">
        <v>1478.8125</v>
      </c>
      <c r="R54" s="3">
        <v>848.53228799999999</v>
      </c>
      <c r="AC54" s="7">
        <f t="shared" si="8"/>
        <v>250</v>
      </c>
      <c r="AD54" s="18">
        <f t="shared" si="8"/>
        <v>1.7666666666666666</v>
      </c>
      <c r="AE54" s="7">
        <f t="shared" ca="1" si="9"/>
        <v>8.465665993834505E-2</v>
      </c>
      <c r="AF54" s="7"/>
    </row>
    <row r="55" spans="1:35">
      <c r="A55" s="1">
        <v>52</v>
      </c>
      <c r="B55" s="2">
        <f t="shared" si="0"/>
        <v>0.8666666666666667</v>
      </c>
      <c r="C55" s="3">
        <v>1479.0958250000001</v>
      </c>
      <c r="D55" s="3">
        <v>14.824999999999999</v>
      </c>
      <c r="E55" s="3">
        <v>1477.3582759999999</v>
      </c>
      <c r="F55" s="3">
        <v>1788.3270259999999</v>
      </c>
      <c r="G55" s="3">
        <v>1477.3292240000001</v>
      </c>
      <c r="H55" s="3">
        <v>1785.8937989999999</v>
      </c>
      <c r="I55" s="1">
        <v>1477.6521</v>
      </c>
      <c r="J55" s="1">
        <v>1777.828125</v>
      </c>
      <c r="K55" s="3">
        <v>1479.9395750000001</v>
      </c>
      <c r="L55" s="3">
        <v>1764.9604489999999</v>
      </c>
      <c r="M55" s="3">
        <v>1477.4207759999999</v>
      </c>
      <c r="N55" s="3">
        <v>1728.2947999999999</v>
      </c>
      <c r="O55" s="3">
        <v>1478.1854249999999</v>
      </c>
      <c r="P55" s="3">
        <v>1478.209351</v>
      </c>
      <c r="Q55" s="3">
        <v>1478.8125</v>
      </c>
      <c r="R55" s="3">
        <v>848.47289999999998</v>
      </c>
      <c r="AB55" s="1" t="s">
        <v>44</v>
      </c>
    </row>
    <row r="56" spans="1:35">
      <c r="A56" s="1">
        <v>53</v>
      </c>
      <c r="B56" s="2">
        <f t="shared" si="0"/>
        <v>0.8833333333333333</v>
      </c>
      <c r="C56" s="3">
        <v>1479.0958250000001</v>
      </c>
      <c r="D56" s="3">
        <v>14.824999999999999</v>
      </c>
      <c r="E56" s="3">
        <v>1477.37915</v>
      </c>
      <c r="F56" s="3">
        <v>1788.3135990000001</v>
      </c>
      <c r="G56" s="3">
        <v>1477.3292240000001</v>
      </c>
      <c r="H56" s="3">
        <v>1785.8729249999999</v>
      </c>
      <c r="I56" s="1">
        <v>1477.6521</v>
      </c>
      <c r="J56" s="1">
        <v>1777.7332759999999</v>
      </c>
      <c r="K56" s="3">
        <v>1479.94165</v>
      </c>
      <c r="L56" s="3">
        <v>1764.9448239999999</v>
      </c>
      <c r="M56" s="3">
        <v>1477.4229740000001</v>
      </c>
      <c r="N56" s="3">
        <v>1728.302124</v>
      </c>
      <c r="O56" s="3">
        <v>1478.1854249999999</v>
      </c>
      <c r="P56" s="3">
        <v>1478.2354740000001</v>
      </c>
      <c r="Q56" s="3">
        <v>1478.8104249999999</v>
      </c>
      <c r="R56" s="3">
        <v>848.40728799999999</v>
      </c>
      <c r="AC56" s="91" t="s">
        <v>11</v>
      </c>
      <c r="AD56" s="91"/>
      <c r="AE56" s="91" t="str">
        <f>AE7</f>
        <v>y = 2.409198E-01x^-8.627988E-01</v>
      </c>
      <c r="AF56" s="91"/>
      <c r="AG56" s="91"/>
      <c r="AH56" s="91"/>
      <c r="AI56" s="91"/>
    </row>
    <row r="57" spans="1:35">
      <c r="A57" s="1">
        <v>54</v>
      </c>
      <c r="B57" s="2">
        <f t="shared" si="0"/>
        <v>0.9</v>
      </c>
      <c r="C57" s="3">
        <v>1479.0979</v>
      </c>
      <c r="D57" s="3">
        <v>14.826041</v>
      </c>
      <c r="E57" s="3">
        <v>1477.3979489999999</v>
      </c>
      <c r="F57" s="3">
        <v>1788.3760990000001</v>
      </c>
      <c r="G57" s="3">
        <v>1477.3312989999999</v>
      </c>
      <c r="H57" s="3">
        <v>1785.8479</v>
      </c>
      <c r="I57" s="1">
        <v>1477.6541749999999</v>
      </c>
      <c r="J57" s="1">
        <v>1777.7332759999999</v>
      </c>
      <c r="K57" s="3">
        <v>1479.94165</v>
      </c>
      <c r="L57" s="3">
        <v>1764.9448239999999</v>
      </c>
      <c r="M57" s="3">
        <v>1477.4250489999999</v>
      </c>
      <c r="N57" s="3">
        <v>1728.3364260000001</v>
      </c>
      <c r="O57" s="3">
        <v>1478.1854249999999</v>
      </c>
      <c r="P57" s="3">
        <v>1478.207275</v>
      </c>
      <c r="Q57" s="3">
        <v>1478.8125</v>
      </c>
      <c r="R57" s="3">
        <v>848.45519999999999</v>
      </c>
      <c r="AC57" s="19"/>
      <c r="AD57" s="19"/>
      <c r="AE57" s="19"/>
      <c r="AF57" s="19"/>
      <c r="AG57" s="19"/>
      <c r="AH57" s="19"/>
      <c r="AI57" s="19"/>
    </row>
    <row r="58" spans="1:35">
      <c r="A58" s="1">
        <v>55</v>
      </c>
      <c r="B58" s="2">
        <f t="shared" si="0"/>
        <v>0.91666666666666663</v>
      </c>
      <c r="C58" s="3">
        <v>1479.1020510000001</v>
      </c>
      <c r="D58" s="3">
        <v>14.826041</v>
      </c>
      <c r="E58" s="3">
        <v>1477.4291989999999</v>
      </c>
      <c r="F58" s="3">
        <v>1788.4094239999999</v>
      </c>
      <c r="G58" s="3">
        <v>1477.3292240000001</v>
      </c>
      <c r="H58" s="3">
        <v>1785.8469239999999</v>
      </c>
      <c r="I58" s="1">
        <v>1477.6521</v>
      </c>
      <c r="J58" s="1">
        <v>1777.7052000000001</v>
      </c>
      <c r="K58" s="3">
        <v>1479.94165</v>
      </c>
      <c r="L58" s="3">
        <v>1764.915649</v>
      </c>
      <c r="M58" s="3">
        <v>1477.427124</v>
      </c>
      <c r="N58" s="3">
        <v>1728.3416749999999</v>
      </c>
      <c r="O58" s="3">
        <v>1478.1875</v>
      </c>
      <c r="P58" s="3">
        <v>1478.192749</v>
      </c>
      <c r="Q58" s="3">
        <v>1478.818726</v>
      </c>
      <c r="R58" s="3">
        <v>848.46978799999999</v>
      </c>
      <c r="AC58" s="7" t="s">
        <v>58</v>
      </c>
      <c r="AD58" s="7" t="s">
        <v>57</v>
      </c>
      <c r="AE58" s="7" t="s">
        <v>10</v>
      </c>
      <c r="AF58" s="7" t="s">
        <v>2</v>
      </c>
      <c r="AG58" s="10" t="s">
        <v>1</v>
      </c>
    </row>
    <row r="59" spans="1:35">
      <c r="A59" s="1">
        <v>56</v>
      </c>
      <c r="B59" s="2">
        <f t="shared" si="0"/>
        <v>0.93333333333333335</v>
      </c>
      <c r="C59" s="3">
        <v>1479.1020510000001</v>
      </c>
      <c r="D59" s="3">
        <v>14.828125</v>
      </c>
      <c r="E59" s="3">
        <v>1477.447876</v>
      </c>
      <c r="F59" s="3">
        <v>1788.431274</v>
      </c>
      <c r="G59" s="3">
        <v>1477.3270259999999</v>
      </c>
      <c r="H59" s="3">
        <v>1785.8364260000001</v>
      </c>
      <c r="I59" s="1">
        <v>1477.6521</v>
      </c>
      <c r="J59" s="1">
        <v>1777.707275</v>
      </c>
      <c r="K59" s="3">
        <v>1479.9375</v>
      </c>
      <c r="L59" s="3">
        <v>1764.9291989999999</v>
      </c>
      <c r="M59" s="3">
        <v>1477.427124</v>
      </c>
      <c r="N59" s="3">
        <v>1728.3520510000001</v>
      </c>
      <c r="O59" s="3">
        <v>1478.1854249999999</v>
      </c>
      <c r="P59" s="3">
        <v>1478.1104740000001</v>
      </c>
      <c r="Q59" s="3">
        <v>1478.8249510000001</v>
      </c>
      <c r="R59" s="3">
        <v>848.328125</v>
      </c>
      <c r="AC59" s="7" t="str">
        <f t="shared" ref="AC59:AD65" si="10">AC18</f>
        <v>∞</v>
      </c>
      <c r="AD59" s="18">
        <f t="shared" si="10"/>
        <v>0</v>
      </c>
      <c r="AE59" s="54" t="e">
        <f t="shared" ref="AE59:AE65" ca="1" si="11" xml:space="preserve"> 0.2409198*AE48^-0.8627988</f>
        <v>#DIV/0!</v>
      </c>
      <c r="AF59" s="50" t="e">
        <f t="shared" ref="AF59:AF65" ca="1" si="12">AE59-AD59</f>
        <v>#DIV/0!</v>
      </c>
      <c r="AG59" s="4" t="e">
        <f t="shared" ref="AG59:AG65" ca="1" si="13">AF59/AD59</f>
        <v>#DIV/0!</v>
      </c>
    </row>
    <row r="60" spans="1:35">
      <c r="A60" s="1">
        <v>57</v>
      </c>
      <c r="B60" s="2">
        <f t="shared" si="0"/>
        <v>0.95</v>
      </c>
      <c r="C60" s="3">
        <v>1479.104126</v>
      </c>
      <c r="D60" s="3">
        <v>14.828125</v>
      </c>
      <c r="E60" s="3">
        <v>1477.4646</v>
      </c>
      <c r="F60" s="3">
        <v>1788.4614260000001</v>
      </c>
      <c r="G60" s="3">
        <v>1477.3270259999999</v>
      </c>
      <c r="H60" s="3">
        <v>1785.7573239999999</v>
      </c>
      <c r="I60" s="1">
        <v>1477.6541749999999</v>
      </c>
      <c r="J60" s="1">
        <v>1777.729126</v>
      </c>
      <c r="K60" s="3">
        <v>1479.9375</v>
      </c>
      <c r="L60" s="3">
        <v>1764.927124</v>
      </c>
      <c r="M60" s="3">
        <v>1477.427124</v>
      </c>
      <c r="N60" s="3">
        <v>1728.31665</v>
      </c>
      <c r="O60" s="3">
        <v>1478.1895750000001</v>
      </c>
      <c r="P60" s="3">
        <v>1478.105225</v>
      </c>
      <c r="Q60" s="3">
        <v>1478.8249510000001</v>
      </c>
      <c r="R60" s="3">
        <v>848.359375</v>
      </c>
      <c r="AC60" s="7" t="str">
        <f t="shared" si="10"/>
        <v>???</v>
      </c>
      <c r="AD60" s="18">
        <f t="shared" si="10"/>
        <v>93.7</v>
      </c>
      <c r="AE60" s="54">
        <f t="shared" ca="1" si="11"/>
        <v>104.33695438787983</v>
      </c>
      <c r="AF60" s="50">
        <f t="shared" ca="1" si="12"/>
        <v>10.636954387879825</v>
      </c>
      <c r="AG60" s="4">
        <f t="shared" ca="1" si="13"/>
        <v>0.11352139154620945</v>
      </c>
    </row>
    <row r="61" spans="1:35">
      <c r="A61" s="1">
        <v>58</v>
      </c>
      <c r="B61" s="2">
        <f t="shared" si="0"/>
        <v>0.96666666666666667</v>
      </c>
      <c r="C61" s="3">
        <v>1479.104126</v>
      </c>
      <c r="D61" s="3">
        <v>14.829166000000001</v>
      </c>
      <c r="E61" s="3">
        <v>1477.4832759999999</v>
      </c>
      <c r="F61" s="3">
        <v>1788.509399</v>
      </c>
      <c r="G61" s="3">
        <v>1477.322876</v>
      </c>
      <c r="H61" s="3">
        <v>1785.759399</v>
      </c>
      <c r="I61" s="1">
        <v>1477.65625</v>
      </c>
      <c r="J61" s="1">
        <v>1777.7375489999999</v>
      </c>
      <c r="K61" s="3">
        <v>1479.9375</v>
      </c>
      <c r="L61" s="3">
        <v>1764.93335</v>
      </c>
      <c r="M61" s="3">
        <v>1477.427124</v>
      </c>
      <c r="N61" s="3">
        <v>1728.307251</v>
      </c>
      <c r="O61" s="3">
        <v>1478.1875</v>
      </c>
      <c r="P61" s="3">
        <v>1478.182251</v>
      </c>
      <c r="Q61" s="3">
        <v>1478.8249510000001</v>
      </c>
      <c r="R61" s="3">
        <v>848.42706299999998</v>
      </c>
      <c r="AC61" s="7">
        <f t="shared" si="10"/>
        <v>6.25</v>
      </c>
      <c r="AD61" s="18">
        <f t="shared" si="10"/>
        <v>62.433333333333337</v>
      </c>
      <c r="AE61" s="54">
        <f t="shared" ca="1" si="11"/>
        <v>67.626934976588188</v>
      </c>
      <c r="AF61" s="50">
        <f t="shared" ca="1" si="12"/>
        <v>5.1936016432548513</v>
      </c>
      <c r="AG61" s="4">
        <f t="shared" ca="1" si="13"/>
        <v>8.3186358407712505E-2</v>
      </c>
    </row>
    <row r="62" spans="1:35">
      <c r="A62" s="1">
        <v>59</v>
      </c>
      <c r="B62" s="2">
        <f t="shared" si="0"/>
        <v>0.98333333333333328</v>
      </c>
      <c r="C62" s="3">
        <v>1479.104126</v>
      </c>
      <c r="D62" s="3">
        <v>14.828125</v>
      </c>
      <c r="E62" s="3">
        <v>1477.5167240000001</v>
      </c>
      <c r="F62" s="3">
        <v>1788.5333250000001</v>
      </c>
      <c r="G62" s="3">
        <v>1477.3249510000001</v>
      </c>
      <c r="H62" s="3">
        <v>1785.75415</v>
      </c>
      <c r="I62" s="1">
        <v>1477.6604</v>
      </c>
      <c r="J62" s="1">
        <v>1777.7426760000001</v>
      </c>
      <c r="K62" s="3">
        <v>1479.93335</v>
      </c>
      <c r="L62" s="3">
        <v>1764.927124</v>
      </c>
      <c r="M62" s="3">
        <v>1477.431274</v>
      </c>
      <c r="N62" s="3">
        <v>1728.287476</v>
      </c>
      <c r="O62" s="3">
        <v>1478.181274</v>
      </c>
      <c r="P62" s="3">
        <v>1478.134399</v>
      </c>
      <c r="Q62" s="3">
        <v>1478.8270259999999</v>
      </c>
      <c r="R62" s="3">
        <v>848.42602499999998</v>
      </c>
      <c r="AC62" s="7">
        <f t="shared" si="10"/>
        <v>12.5</v>
      </c>
      <c r="AD62" s="18">
        <f t="shared" si="10"/>
        <v>35.733333333333334</v>
      </c>
      <c r="AE62" s="54">
        <f t="shared" ca="1" si="11"/>
        <v>31.654101156428386</v>
      </c>
      <c r="AF62" s="50">
        <f t="shared" ca="1" si="12"/>
        <v>-4.0792321769049487</v>
      </c>
      <c r="AG62" s="4">
        <f t="shared" ca="1" si="13"/>
        <v>-0.1141576168909967</v>
      </c>
    </row>
    <row r="63" spans="1:35">
      <c r="A63" s="1">
        <v>60</v>
      </c>
      <c r="B63" s="2">
        <f t="shared" si="0"/>
        <v>1</v>
      </c>
      <c r="C63" s="3">
        <v>1479.1104740000001</v>
      </c>
      <c r="D63" s="3">
        <v>14.829166000000001</v>
      </c>
      <c r="E63" s="3">
        <v>1477.5271</v>
      </c>
      <c r="F63" s="3">
        <v>1788.505249</v>
      </c>
      <c r="G63" s="3">
        <v>1477.3249510000001</v>
      </c>
      <c r="H63" s="3">
        <v>1785.760376</v>
      </c>
      <c r="I63" s="1">
        <v>1477.666626</v>
      </c>
      <c r="J63" s="1">
        <v>1777.7573239999999</v>
      </c>
      <c r="K63" s="3">
        <v>1479.9375</v>
      </c>
      <c r="L63" s="3">
        <v>1764.9021</v>
      </c>
      <c r="M63" s="3">
        <v>1477.43335</v>
      </c>
      <c r="N63" s="3">
        <v>1728.2729489999999</v>
      </c>
      <c r="O63" s="3">
        <v>1478.1791989999999</v>
      </c>
      <c r="P63" s="3">
        <v>1478.176025</v>
      </c>
      <c r="Q63" s="3">
        <v>1478.8292240000001</v>
      </c>
      <c r="R63" s="3">
        <v>848.40106200000002</v>
      </c>
      <c r="AC63" s="7">
        <f t="shared" si="10"/>
        <v>25</v>
      </c>
      <c r="AD63" s="18">
        <f t="shared" si="10"/>
        <v>18.5</v>
      </c>
      <c r="AE63" s="54">
        <f t="shared" ca="1" si="11"/>
        <v>16.463662784950529</v>
      </c>
      <c r="AF63" s="50">
        <f t="shared" ca="1" si="12"/>
        <v>-2.0363372150494712</v>
      </c>
      <c r="AG63" s="4">
        <f t="shared" ca="1" si="13"/>
        <v>-0.11007228189456601</v>
      </c>
    </row>
    <row r="64" spans="1:35">
      <c r="A64" s="1">
        <v>61</v>
      </c>
      <c r="B64" s="2">
        <f t="shared" si="0"/>
        <v>1.0166666666666666</v>
      </c>
      <c r="C64" s="3">
        <v>1479.118774</v>
      </c>
      <c r="D64" s="3">
        <v>14.829166000000001</v>
      </c>
      <c r="E64" s="3">
        <v>1477.541626</v>
      </c>
      <c r="F64" s="3">
        <v>1788.5500489999999</v>
      </c>
      <c r="G64" s="3">
        <v>1477.3354489999999</v>
      </c>
      <c r="H64" s="3">
        <v>1785.7667240000001</v>
      </c>
      <c r="I64" s="1">
        <v>1477.6707759999999</v>
      </c>
      <c r="J64" s="1">
        <v>1777.7583010000001</v>
      </c>
      <c r="K64" s="3">
        <v>1479.9375</v>
      </c>
      <c r="L64" s="3">
        <v>1764.896851</v>
      </c>
      <c r="M64" s="3">
        <v>1477.4375</v>
      </c>
      <c r="N64" s="3">
        <v>1728.34375</v>
      </c>
      <c r="O64" s="3">
        <v>1478.177124</v>
      </c>
      <c r="P64" s="3">
        <v>1478.182251</v>
      </c>
      <c r="Q64" s="3">
        <v>1478.8292240000001</v>
      </c>
      <c r="R64" s="3">
        <v>848.59478799999999</v>
      </c>
      <c r="AC64" s="7">
        <f t="shared" si="10"/>
        <v>50</v>
      </c>
      <c r="AD64" s="18">
        <f t="shared" si="10"/>
        <v>9.4</v>
      </c>
      <c r="AE64" s="54">
        <f t="shared" ca="1" si="11"/>
        <v>8.6116000266985377</v>
      </c>
      <c r="AF64" s="50">
        <f t="shared" ca="1" si="12"/>
        <v>-0.78839997330146261</v>
      </c>
      <c r="AG64" s="4">
        <f t="shared" ca="1" si="13"/>
        <v>-8.3872337585261983E-2</v>
      </c>
    </row>
    <row r="65" spans="1:34">
      <c r="A65" s="1">
        <v>62</v>
      </c>
      <c r="B65" s="2">
        <f t="shared" si="0"/>
        <v>1.0333333333333334</v>
      </c>
      <c r="C65" s="3">
        <v>1479.12085</v>
      </c>
      <c r="D65" s="3">
        <v>14.830209</v>
      </c>
      <c r="E65" s="3">
        <v>1477.5604249999999</v>
      </c>
      <c r="F65" s="3">
        <v>1788.604126</v>
      </c>
      <c r="G65" s="3">
        <v>1477.3354489999999</v>
      </c>
      <c r="H65" s="3">
        <v>1785.7176509999999</v>
      </c>
      <c r="I65" s="1">
        <v>1477.6729740000001</v>
      </c>
      <c r="J65" s="1">
        <v>1777.769775</v>
      </c>
      <c r="K65" s="3">
        <v>1479.9395750000001</v>
      </c>
      <c r="L65" s="3">
        <v>1764.8917240000001</v>
      </c>
      <c r="M65" s="3">
        <v>1477.4395750000001</v>
      </c>
      <c r="N65" s="3">
        <v>1728.338501</v>
      </c>
      <c r="O65" s="3">
        <v>1478.181274</v>
      </c>
      <c r="P65" s="3">
        <v>1478.1551509999999</v>
      </c>
      <c r="Q65" s="3">
        <v>1478.833374</v>
      </c>
      <c r="R65" s="3">
        <v>848.51043700000002</v>
      </c>
      <c r="AC65" s="7">
        <f t="shared" si="10"/>
        <v>250</v>
      </c>
      <c r="AD65" s="18">
        <f t="shared" si="10"/>
        <v>1.7666666666666666</v>
      </c>
      <c r="AE65" s="54">
        <f t="shared" ca="1" si="11"/>
        <v>2.0280804771388881</v>
      </c>
      <c r="AF65" s="50">
        <f t="shared" ca="1" si="12"/>
        <v>0.26141381047222145</v>
      </c>
      <c r="AG65" s="4">
        <f t="shared" ca="1" si="13"/>
        <v>0.14797008139937065</v>
      </c>
    </row>
    <row r="66" spans="1:34">
      <c r="A66" s="1">
        <v>63</v>
      </c>
      <c r="B66" s="2">
        <f t="shared" si="0"/>
        <v>1.05</v>
      </c>
      <c r="C66" s="3">
        <v>1479.1229249999999</v>
      </c>
      <c r="D66" s="3">
        <v>14.829166000000001</v>
      </c>
      <c r="E66" s="3">
        <v>1477.5958250000001</v>
      </c>
      <c r="F66" s="3">
        <v>1788.635376</v>
      </c>
      <c r="G66" s="3">
        <v>1477.3354489999999</v>
      </c>
      <c r="H66" s="3">
        <v>1785.7166749999999</v>
      </c>
      <c r="I66" s="1">
        <v>1477.6750489999999</v>
      </c>
      <c r="J66" s="1">
        <v>1777.7729489999999</v>
      </c>
      <c r="K66" s="3">
        <v>1479.9375</v>
      </c>
      <c r="L66" s="3">
        <v>1764.848999</v>
      </c>
      <c r="M66" s="3">
        <v>1477.443726</v>
      </c>
      <c r="N66" s="3">
        <v>1728.3198239999999</v>
      </c>
      <c r="O66" s="3">
        <v>1478.1791989999999</v>
      </c>
      <c r="P66" s="3">
        <v>1478.087524</v>
      </c>
      <c r="Q66" s="3">
        <v>1478.837524</v>
      </c>
      <c r="R66" s="3">
        <v>848.27813700000002</v>
      </c>
      <c r="AF66" s="53"/>
      <c r="AG66" s="39" t="e">
        <f ca="1">AVERAGE(AG59:AG65)</f>
        <v>#DIV/0!</v>
      </c>
    </row>
    <row r="67" spans="1:34">
      <c r="A67" s="1">
        <v>64</v>
      </c>
      <c r="B67" s="2">
        <f t="shared" ref="B67:B130" si="14">A67/60</f>
        <v>1.0666666666666667</v>
      </c>
      <c r="C67" s="3">
        <v>1479.1270750000001</v>
      </c>
      <c r="D67" s="3">
        <v>14.829166000000001</v>
      </c>
      <c r="E67" s="3">
        <v>1477.614624</v>
      </c>
      <c r="F67" s="3">
        <v>1788.667725</v>
      </c>
      <c r="G67" s="3">
        <v>1477.3354489999999</v>
      </c>
      <c r="H67" s="3">
        <v>1785.7198490000001</v>
      </c>
      <c r="I67" s="1">
        <v>1477.6750489999999</v>
      </c>
      <c r="J67" s="1">
        <v>1777.7739260000001</v>
      </c>
      <c r="K67" s="3">
        <v>1479.93335</v>
      </c>
      <c r="L67" s="3">
        <v>1764.863525</v>
      </c>
      <c r="M67" s="3">
        <v>1477.447876</v>
      </c>
      <c r="N67" s="3">
        <v>1728.3739009999999</v>
      </c>
      <c r="O67" s="3">
        <v>1478.177124</v>
      </c>
      <c r="P67" s="3">
        <v>1478.0479740000001</v>
      </c>
      <c r="Q67" s="3">
        <v>1478.8396</v>
      </c>
      <c r="R67" s="3">
        <v>848.13439900000003</v>
      </c>
      <c r="AB67" s="1" t="s">
        <v>9</v>
      </c>
    </row>
    <row r="68" spans="1:34">
      <c r="A68" s="1">
        <v>65</v>
      </c>
      <c r="B68" s="2">
        <f t="shared" si="14"/>
        <v>1.0833333333333333</v>
      </c>
      <c r="C68" s="3">
        <v>1479.1417240000001</v>
      </c>
      <c r="D68" s="3">
        <v>14.830209</v>
      </c>
      <c r="E68" s="3">
        <v>1477.631226</v>
      </c>
      <c r="F68" s="3">
        <v>1788.69165</v>
      </c>
      <c r="G68" s="3">
        <v>1477.337524</v>
      </c>
      <c r="H68" s="3">
        <v>1785.7155760000001</v>
      </c>
      <c r="I68" s="1">
        <v>1477.6791989999999</v>
      </c>
      <c r="J68" s="1">
        <v>1777.7042240000001</v>
      </c>
      <c r="K68" s="3">
        <v>1479.931274</v>
      </c>
      <c r="L68" s="3">
        <v>1764.854126</v>
      </c>
      <c r="M68" s="3">
        <v>1477.447876</v>
      </c>
      <c r="N68" s="3">
        <v>1728.3666989999999</v>
      </c>
      <c r="O68" s="3">
        <v>1478.1687010000001</v>
      </c>
      <c r="P68" s="3">
        <v>1478.087524</v>
      </c>
      <c r="Q68" s="3">
        <v>1478.8396</v>
      </c>
      <c r="R68" s="3">
        <v>848.203125</v>
      </c>
      <c r="AC68" s="7" t="s">
        <v>58</v>
      </c>
      <c r="AD68" s="7" t="s">
        <v>57</v>
      </c>
      <c r="AE68" s="52" t="s">
        <v>56</v>
      </c>
      <c r="AF68" s="10" t="s">
        <v>3</v>
      </c>
      <c r="AG68" s="10" t="s">
        <v>2</v>
      </c>
      <c r="AH68" s="10" t="s">
        <v>1</v>
      </c>
    </row>
    <row r="69" spans="1:34">
      <c r="A69" s="1">
        <v>66</v>
      </c>
      <c r="B69" s="2">
        <f t="shared" si="14"/>
        <v>1.1000000000000001</v>
      </c>
      <c r="C69" s="1">
        <v>1479.1479489999999</v>
      </c>
      <c r="D69" s="1">
        <v>14.830209</v>
      </c>
      <c r="E69" s="1">
        <v>1477.6479489999999</v>
      </c>
      <c r="F69" s="1">
        <v>1788.75</v>
      </c>
      <c r="G69" s="3">
        <v>1477.3354489999999</v>
      </c>
      <c r="H69" s="3">
        <v>1785.74585</v>
      </c>
      <c r="I69" s="1">
        <v>1477.681274</v>
      </c>
      <c r="J69" s="1">
        <v>1777.7020259999999</v>
      </c>
      <c r="K69" s="3">
        <v>1479.93335</v>
      </c>
      <c r="L69" s="3">
        <v>1764.8625489999999</v>
      </c>
      <c r="M69" s="3">
        <v>1477.4458010000001</v>
      </c>
      <c r="N69" s="3">
        <v>1728.3885499999999</v>
      </c>
      <c r="O69" s="3">
        <v>1478.1707759999999</v>
      </c>
      <c r="P69" s="3">
        <v>1478.099976</v>
      </c>
      <c r="Q69" s="3">
        <v>1478.8396</v>
      </c>
      <c r="R69" s="3">
        <v>848.24377400000003</v>
      </c>
      <c r="AC69" s="7" t="str">
        <f t="shared" ref="AC69:AD75" si="15">AC18</f>
        <v>∞</v>
      </c>
      <c r="AD69" s="18">
        <f t="shared" si="15"/>
        <v>0</v>
      </c>
      <c r="AE69" s="41" t="e">
        <f t="shared" ref="AE69:AE75" ca="1" si="16">AD59/AE59</f>
        <v>#DIV/0!</v>
      </c>
      <c r="AF69" s="13" t="e">
        <f t="shared" ref="AF69:AF75" ca="1" si="17">AE59*AE$72</f>
        <v>#DIV/0!</v>
      </c>
      <c r="AG69" s="40" t="e">
        <f t="shared" ref="AG69:AG75" ca="1" si="18">AF69-AD59</f>
        <v>#DIV/0!</v>
      </c>
      <c r="AH69" s="4" t="e">
        <f t="shared" ref="AH69:AH75" ca="1" si="19">AG69/AD69</f>
        <v>#DIV/0!</v>
      </c>
    </row>
    <row r="70" spans="1:34">
      <c r="A70" s="1">
        <v>67</v>
      </c>
      <c r="B70" s="2">
        <f t="shared" si="14"/>
        <v>1.1166666666666667</v>
      </c>
      <c r="C70" s="1">
        <v>1479.150024</v>
      </c>
      <c r="D70" s="1">
        <v>14.829166000000001</v>
      </c>
      <c r="E70" s="1">
        <v>1477.677124</v>
      </c>
      <c r="F70" s="1">
        <v>1788.7687989999999</v>
      </c>
      <c r="G70" s="3">
        <v>1477.3354489999999</v>
      </c>
      <c r="H70" s="3">
        <v>1785.739624</v>
      </c>
      <c r="I70" s="1">
        <v>1477.6875</v>
      </c>
      <c r="J70" s="1">
        <v>1777.743774</v>
      </c>
      <c r="K70" s="3">
        <v>1479.931274</v>
      </c>
      <c r="L70" s="3">
        <v>1764.875</v>
      </c>
      <c r="M70" s="3">
        <v>1477.443726</v>
      </c>
      <c r="N70" s="3">
        <v>1728.394775</v>
      </c>
      <c r="O70" s="3">
        <v>1478.1645510000001</v>
      </c>
      <c r="P70" s="3">
        <v>1478.1750489999999</v>
      </c>
      <c r="Q70" s="3">
        <v>1478.8416749999999</v>
      </c>
      <c r="R70" s="3">
        <v>848.26458700000001</v>
      </c>
      <c r="AC70" s="7" t="str">
        <f t="shared" si="15"/>
        <v>???</v>
      </c>
      <c r="AD70" s="18">
        <f t="shared" si="15"/>
        <v>93.7</v>
      </c>
      <c r="AE70" s="41">
        <f t="shared" ca="1" si="16"/>
        <v>0.89805189877082081</v>
      </c>
      <c r="AF70" s="13">
        <f t="shared" ca="1" si="17"/>
        <v>117.78275275302686</v>
      </c>
      <c r="AG70" s="40">
        <f t="shared" ca="1" si="18"/>
        <v>24.082752753026853</v>
      </c>
      <c r="AH70" s="4">
        <f t="shared" ca="1" si="19"/>
        <v>0.25701977324468356</v>
      </c>
    </row>
    <row r="71" spans="1:34">
      <c r="A71" s="1">
        <v>68</v>
      </c>
      <c r="B71" s="2">
        <f t="shared" si="14"/>
        <v>1.1333333333333333</v>
      </c>
      <c r="C71" s="1">
        <v>1479.15625</v>
      </c>
      <c r="D71" s="1">
        <v>14.831250000000001</v>
      </c>
      <c r="E71" s="1">
        <v>1477.69165</v>
      </c>
      <c r="F71" s="1">
        <v>1788.7833250000001</v>
      </c>
      <c r="G71" s="3">
        <v>1477.3354489999999</v>
      </c>
      <c r="H71" s="3">
        <v>1785.7489009999999</v>
      </c>
      <c r="I71" s="1">
        <v>1477.69165</v>
      </c>
      <c r="J71" s="1">
        <v>1777.75415</v>
      </c>
      <c r="K71" s="3">
        <v>1479.931274</v>
      </c>
      <c r="L71" s="3">
        <v>1764.863525</v>
      </c>
      <c r="M71" s="3">
        <v>1477.447876</v>
      </c>
      <c r="N71" s="3">
        <v>1728.381226</v>
      </c>
      <c r="O71" s="3">
        <v>1478.162476</v>
      </c>
      <c r="P71" s="3">
        <v>1478.119751</v>
      </c>
      <c r="Q71" s="3">
        <v>1478.8396</v>
      </c>
      <c r="R71" s="3">
        <v>848.03643799999998</v>
      </c>
      <c r="AC71" s="51">
        <f t="shared" si="15"/>
        <v>6.25</v>
      </c>
      <c r="AD71" s="50">
        <f t="shared" si="15"/>
        <v>62.433333333333337</v>
      </c>
      <c r="AE71" s="49">
        <f t="shared" ca="1" si="16"/>
        <v>0.92320217314221287</v>
      </c>
      <c r="AF71" s="40">
        <f t="shared" ca="1" si="17"/>
        <v>76.341950064796862</v>
      </c>
      <c r="AG71" s="40">
        <f t="shared" ca="1" si="18"/>
        <v>13.908616731463525</v>
      </c>
      <c r="AH71" s="48">
        <f t="shared" ca="1" si="19"/>
        <v>0.22277549489797421</v>
      </c>
    </row>
    <row r="72" spans="1:34">
      <c r="A72" s="1">
        <v>69</v>
      </c>
      <c r="B72" s="2">
        <f t="shared" si="14"/>
        <v>1.1499999999999999</v>
      </c>
      <c r="C72" s="1">
        <v>1479.162476</v>
      </c>
      <c r="D72" s="1">
        <v>14.830209</v>
      </c>
      <c r="E72" s="1">
        <v>1477.7062989999999</v>
      </c>
      <c r="F72" s="1">
        <v>1788.803101</v>
      </c>
      <c r="G72" s="3">
        <v>1477.333374</v>
      </c>
      <c r="H72" s="3">
        <v>1785.7510990000001</v>
      </c>
      <c r="I72" s="1">
        <v>1477.6958010000001</v>
      </c>
      <c r="J72" s="1">
        <v>1777.7895510000001</v>
      </c>
      <c r="K72" s="3">
        <v>1479.931274</v>
      </c>
      <c r="L72" s="3">
        <v>1764.859375</v>
      </c>
      <c r="M72" s="3">
        <v>1477.443726</v>
      </c>
      <c r="N72" s="3">
        <v>1728.3718260000001</v>
      </c>
      <c r="O72" s="3">
        <v>1478.162476</v>
      </c>
      <c r="P72" s="3">
        <v>1478.0905760000001</v>
      </c>
      <c r="Q72" s="3">
        <v>1478.8396</v>
      </c>
      <c r="R72" s="3">
        <v>847.95519999999999</v>
      </c>
      <c r="AB72" s="8" t="s">
        <v>0</v>
      </c>
      <c r="AC72" s="47">
        <f t="shared" si="15"/>
        <v>12.5</v>
      </c>
      <c r="AD72" s="46">
        <f t="shared" si="15"/>
        <v>35.733333333333334</v>
      </c>
      <c r="AE72" s="45">
        <f t="shared" ca="1" si="16"/>
        <v>1.1288689941548546</v>
      </c>
      <c r="AF72" s="44">
        <f t="shared" ca="1" si="17"/>
        <v>35.733333333333334</v>
      </c>
      <c r="AG72" s="43">
        <f t="shared" ca="1" si="18"/>
        <v>0</v>
      </c>
      <c r="AH72" s="42">
        <f t="shared" ca="1" si="19"/>
        <v>0</v>
      </c>
    </row>
    <row r="73" spans="1:34">
      <c r="A73" s="1">
        <v>70</v>
      </c>
      <c r="B73" s="2">
        <f t="shared" si="14"/>
        <v>1.1666666666666667</v>
      </c>
      <c r="C73" s="1">
        <v>1479.166626</v>
      </c>
      <c r="D73" s="1">
        <v>14.830209</v>
      </c>
      <c r="E73" s="1">
        <v>1477.7229</v>
      </c>
      <c r="F73" s="1">
        <v>1788.769775</v>
      </c>
      <c r="G73" s="3">
        <v>1477.333374</v>
      </c>
      <c r="H73" s="3">
        <v>1785.71875</v>
      </c>
      <c r="I73" s="1">
        <v>1477.7042240000001</v>
      </c>
      <c r="J73" s="1">
        <v>1777.8292240000001</v>
      </c>
      <c r="K73" s="3">
        <v>1479.9291989999999</v>
      </c>
      <c r="L73" s="3">
        <v>1764.868774</v>
      </c>
      <c r="M73" s="3">
        <v>1477.4458010000001</v>
      </c>
      <c r="N73" s="3">
        <v>1728.2114260000001</v>
      </c>
      <c r="O73" s="3">
        <v>1478.15625</v>
      </c>
      <c r="P73" s="3">
        <v>1478.0625</v>
      </c>
      <c r="Q73" s="3">
        <v>1478.8396</v>
      </c>
      <c r="R73" s="3">
        <v>847.87914999999998</v>
      </c>
      <c r="AC73" s="7">
        <f t="shared" si="15"/>
        <v>25</v>
      </c>
      <c r="AD73" s="18">
        <f t="shared" si="15"/>
        <v>18.5</v>
      </c>
      <c r="AE73" s="41">
        <f t="shared" ca="1" si="16"/>
        <v>1.1236867665262733</v>
      </c>
      <c r="AF73" s="13">
        <f t="shared" ca="1" si="17"/>
        <v>18.585318448151817</v>
      </c>
      <c r="AG73" s="40">
        <f t="shared" ca="1" si="18"/>
        <v>8.5318448151816995E-2</v>
      </c>
      <c r="AH73" s="4">
        <f t="shared" ca="1" si="19"/>
        <v>4.6118080082063239E-3</v>
      </c>
    </row>
    <row r="74" spans="1:34">
      <c r="A74" s="1">
        <v>71</v>
      </c>
      <c r="B74" s="2">
        <f t="shared" si="14"/>
        <v>1.1833333333333333</v>
      </c>
      <c r="C74" s="1">
        <v>1479.166626</v>
      </c>
      <c r="D74" s="1">
        <v>14.830209</v>
      </c>
      <c r="E74" s="1">
        <v>1477.75415</v>
      </c>
      <c r="F74" s="1">
        <v>1788.7844239999999</v>
      </c>
      <c r="G74" s="3">
        <v>1477.333374</v>
      </c>
      <c r="H74" s="3">
        <v>1785.7166749999999</v>
      </c>
      <c r="I74" s="1">
        <v>1477.708374</v>
      </c>
      <c r="J74" s="1">
        <v>1777.818726</v>
      </c>
      <c r="K74" s="3">
        <v>1479.9291989999999</v>
      </c>
      <c r="L74" s="3">
        <v>1764.818726</v>
      </c>
      <c r="M74" s="3">
        <v>1477.4458010000001</v>
      </c>
      <c r="N74" s="3">
        <v>1728.2416989999999</v>
      </c>
      <c r="O74" s="3">
        <v>1478.15625</v>
      </c>
      <c r="P74" s="3">
        <v>1478.1417240000001</v>
      </c>
      <c r="Q74" s="3">
        <v>1478.8354489999999</v>
      </c>
      <c r="R74" s="3">
        <v>847.71667500000001</v>
      </c>
      <c r="AC74" s="7">
        <f t="shared" si="15"/>
        <v>50</v>
      </c>
      <c r="AD74" s="18">
        <f t="shared" si="15"/>
        <v>9.4</v>
      </c>
      <c r="AE74" s="41">
        <f t="shared" ca="1" si="16"/>
        <v>1.0915509279178301</v>
      </c>
      <c r="AF74" s="13">
        <f t="shared" ca="1" si="17"/>
        <v>9.7213682602030982</v>
      </c>
      <c r="AG74" s="40">
        <f t="shared" ca="1" si="18"/>
        <v>0.32136826020309783</v>
      </c>
      <c r="AH74" s="4">
        <f t="shared" ca="1" si="19"/>
        <v>3.4188112787563597E-2</v>
      </c>
    </row>
    <row r="75" spans="1:34">
      <c r="A75" s="1">
        <v>72</v>
      </c>
      <c r="B75" s="2">
        <f t="shared" si="14"/>
        <v>1.2</v>
      </c>
      <c r="C75" s="1">
        <v>1479.1687010000001</v>
      </c>
      <c r="D75" s="1">
        <v>14.829166000000001</v>
      </c>
      <c r="E75" s="1">
        <v>1477.7667240000001</v>
      </c>
      <c r="F75" s="1">
        <v>1788.786499</v>
      </c>
      <c r="G75" s="3">
        <v>1477.333374</v>
      </c>
      <c r="H75" s="3">
        <v>1785.697876</v>
      </c>
      <c r="I75" s="1">
        <v>1477.7104489999999</v>
      </c>
      <c r="J75" s="1">
        <v>1777.880249</v>
      </c>
      <c r="K75" s="3">
        <v>1479.9291989999999</v>
      </c>
      <c r="L75" s="3">
        <v>1764.8364260000001</v>
      </c>
      <c r="M75" s="3">
        <v>1477.447876</v>
      </c>
      <c r="N75" s="3">
        <v>1728.2416989999999</v>
      </c>
      <c r="O75" s="3">
        <v>1478.1583250000001</v>
      </c>
      <c r="P75" s="3">
        <v>1478.162476</v>
      </c>
      <c r="Q75" s="3">
        <v>1478.8396</v>
      </c>
      <c r="R75" s="3">
        <v>847.44793700000002</v>
      </c>
      <c r="AC75" s="7">
        <f t="shared" si="15"/>
        <v>250</v>
      </c>
      <c r="AD75" s="18">
        <f t="shared" si="15"/>
        <v>1.7666666666666666</v>
      </c>
      <c r="AE75" s="41">
        <f t="shared" ca="1" si="16"/>
        <v>0.87110284161848905</v>
      </c>
      <c r="AF75" s="13">
        <f t="shared" ca="1" si="17"/>
        <v>2.2894371682928742</v>
      </c>
      <c r="AG75" s="40">
        <f t="shared" ca="1" si="18"/>
        <v>0.52277050162620764</v>
      </c>
      <c r="AH75" s="4">
        <f t="shared" ca="1" si="19"/>
        <v>0.29590783110917412</v>
      </c>
    </row>
    <row r="76" spans="1:34">
      <c r="A76" s="1">
        <v>73</v>
      </c>
      <c r="B76" s="2">
        <f t="shared" si="14"/>
        <v>1.2166666666666666</v>
      </c>
      <c r="C76" s="1">
        <v>1479.1729740000001</v>
      </c>
      <c r="D76" s="1">
        <v>14.828125</v>
      </c>
      <c r="E76" s="1">
        <v>1477.78125</v>
      </c>
      <c r="F76" s="1">
        <v>1788.7885739999999</v>
      </c>
      <c r="G76" s="3">
        <v>1477.3354489999999</v>
      </c>
      <c r="H76" s="3">
        <v>1785.71875</v>
      </c>
      <c r="I76" s="1">
        <v>1477.7104489999999</v>
      </c>
      <c r="J76" s="1">
        <v>1777.8718260000001</v>
      </c>
      <c r="K76" s="3">
        <v>1479.9291989999999</v>
      </c>
      <c r="L76" s="3">
        <v>1764.821899</v>
      </c>
      <c r="M76" s="3">
        <v>1477.447876</v>
      </c>
      <c r="N76" s="3">
        <v>1728.2510990000001</v>
      </c>
      <c r="O76" s="3">
        <v>1478.1541749999999</v>
      </c>
      <c r="P76" s="3">
        <v>1478.1104740000001</v>
      </c>
      <c r="Q76" s="3">
        <v>1478.8416749999999</v>
      </c>
      <c r="R76" s="3">
        <v>847.35833700000001</v>
      </c>
      <c r="AH76" s="39" t="e">
        <f ca="1">AVERAGE(AH69:AH75)</f>
        <v>#DIV/0!</v>
      </c>
    </row>
    <row r="77" spans="1:34">
      <c r="A77" s="1">
        <v>74</v>
      </c>
      <c r="B77" s="2">
        <f t="shared" si="14"/>
        <v>1.2333333333333334</v>
      </c>
      <c r="C77" s="1">
        <v>1479.177124</v>
      </c>
      <c r="D77" s="1">
        <v>14.828125</v>
      </c>
      <c r="E77" s="1">
        <v>1477.7895510000001</v>
      </c>
      <c r="F77" s="1">
        <v>1788.802124</v>
      </c>
      <c r="G77" s="3">
        <v>1477.3396</v>
      </c>
      <c r="H77" s="3">
        <v>1785.7176509999999</v>
      </c>
      <c r="I77" s="1">
        <v>1477.712524</v>
      </c>
      <c r="J77" s="1">
        <v>1777.8739009999999</v>
      </c>
      <c r="K77" s="3">
        <v>1479.931274</v>
      </c>
      <c r="L77" s="3">
        <v>1764.817749</v>
      </c>
      <c r="M77" s="3">
        <v>1477.447876</v>
      </c>
      <c r="N77" s="3">
        <v>1728.238525</v>
      </c>
      <c r="O77" s="3">
        <v>1478.1583250000001</v>
      </c>
      <c r="P77" s="3">
        <v>1478.1885990000001</v>
      </c>
      <c r="Q77" s="3">
        <v>1478.8416749999999</v>
      </c>
      <c r="R77" s="3">
        <v>847.29791299999999</v>
      </c>
    </row>
    <row r="78" spans="1:34">
      <c r="A78" s="1">
        <v>75</v>
      </c>
      <c r="B78" s="2">
        <f t="shared" si="14"/>
        <v>1.25</v>
      </c>
      <c r="C78" s="1">
        <v>1479.181274</v>
      </c>
      <c r="D78" s="1">
        <v>14.828125</v>
      </c>
      <c r="E78" s="1">
        <v>1477.8104249999999</v>
      </c>
      <c r="F78" s="1">
        <v>1788.81665</v>
      </c>
      <c r="G78" s="3">
        <v>1477.3396</v>
      </c>
      <c r="H78" s="3">
        <v>1785.7229</v>
      </c>
      <c r="I78" s="1">
        <v>1477.712524</v>
      </c>
      <c r="J78" s="1">
        <v>1777.865601</v>
      </c>
      <c r="K78" s="3">
        <v>1479.93335</v>
      </c>
      <c r="L78" s="3">
        <v>1764.8292240000001</v>
      </c>
      <c r="M78" s="3">
        <v>1477.443726</v>
      </c>
      <c r="N78" s="3">
        <v>1728.239624</v>
      </c>
      <c r="O78" s="3">
        <v>1478.1604</v>
      </c>
      <c r="P78" s="3">
        <v>1478.1948239999999</v>
      </c>
      <c r="Q78" s="3">
        <v>1478.8396</v>
      </c>
      <c r="R78" s="3">
        <v>847.47289999999998</v>
      </c>
    </row>
    <row r="79" spans="1:34">
      <c r="A79" s="1">
        <v>76</v>
      </c>
      <c r="B79" s="2">
        <f t="shared" si="14"/>
        <v>1.2666666666666666</v>
      </c>
      <c r="C79" s="1">
        <v>1479.1854249999999</v>
      </c>
      <c r="D79" s="1">
        <v>14.826041</v>
      </c>
      <c r="E79" s="1">
        <v>1477.822876</v>
      </c>
      <c r="F79" s="1">
        <v>1788.828125</v>
      </c>
      <c r="G79" s="3">
        <v>1477.3396</v>
      </c>
      <c r="H79" s="3">
        <v>1785.6697999999999</v>
      </c>
      <c r="I79" s="1">
        <v>1477.712524</v>
      </c>
      <c r="J79" s="1">
        <v>1777.868774</v>
      </c>
      <c r="K79" s="3">
        <v>1479.93335</v>
      </c>
      <c r="L79" s="3">
        <v>1764.8270259999999</v>
      </c>
      <c r="M79" s="3">
        <v>1477.44165</v>
      </c>
      <c r="N79" s="3">
        <v>1728.239624</v>
      </c>
      <c r="O79" s="3">
        <v>1478.162476</v>
      </c>
      <c r="P79" s="3">
        <v>1478.2176509999999</v>
      </c>
      <c r="Q79" s="3">
        <v>1478.8396</v>
      </c>
      <c r="R79" s="3">
        <v>847.55731200000002</v>
      </c>
    </row>
    <row r="80" spans="1:34">
      <c r="A80" s="1">
        <v>77</v>
      </c>
      <c r="B80" s="2">
        <f t="shared" si="14"/>
        <v>1.2833333333333334</v>
      </c>
      <c r="C80" s="1">
        <v>1479.19165</v>
      </c>
      <c r="D80" s="1">
        <v>14.826041</v>
      </c>
      <c r="E80" s="1">
        <v>1477.833374</v>
      </c>
      <c r="F80" s="1">
        <v>1788.8718260000001</v>
      </c>
      <c r="G80" s="3">
        <v>1477.3416749999999</v>
      </c>
      <c r="H80" s="3">
        <v>1785.6875</v>
      </c>
      <c r="I80" s="1">
        <v>1477.7146</v>
      </c>
      <c r="J80" s="1">
        <v>1777.962524</v>
      </c>
      <c r="K80" s="3">
        <v>1479.93335</v>
      </c>
      <c r="L80" s="3">
        <v>1764.8520510000001</v>
      </c>
      <c r="M80" s="3">
        <v>1477.44165</v>
      </c>
      <c r="N80" s="3">
        <v>1728.1801760000001</v>
      </c>
      <c r="O80" s="3">
        <v>1478.1687010000001</v>
      </c>
      <c r="P80" s="3">
        <v>1478.2219239999999</v>
      </c>
      <c r="Q80" s="3">
        <v>1478.8396</v>
      </c>
      <c r="R80" s="3">
        <v>847.63018799999998</v>
      </c>
    </row>
    <row r="81" spans="1:18">
      <c r="A81" s="1">
        <v>78</v>
      </c>
      <c r="B81" s="2">
        <f t="shared" si="14"/>
        <v>1.3</v>
      </c>
      <c r="C81" s="1">
        <v>1479.19165</v>
      </c>
      <c r="D81" s="1">
        <v>14.827083999999999</v>
      </c>
      <c r="E81" s="1">
        <v>1477.84375</v>
      </c>
      <c r="F81" s="1">
        <v>1788.859375</v>
      </c>
      <c r="G81" s="3">
        <v>1477.3458250000001</v>
      </c>
      <c r="H81" s="3">
        <v>1785.713501</v>
      </c>
      <c r="I81" s="1">
        <v>1477.71875</v>
      </c>
      <c r="J81" s="1">
        <v>1777.93335</v>
      </c>
      <c r="K81" s="3">
        <v>1479.9375</v>
      </c>
      <c r="L81" s="3">
        <v>1764.849976</v>
      </c>
      <c r="M81" s="3">
        <v>1477.44165</v>
      </c>
      <c r="N81" s="3">
        <v>1728.1645510000001</v>
      </c>
      <c r="O81" s="3">
        <v>1478.1750489999999</v>
      </c>
      <c r="P81" s="3">
        <v>1478.244751</v>
      </c>
      <c r="Q81" s="3">
        <v>1478.837524</v>
      </c>
      <c r="R81" s="3">
        <v>847.60314900000003</v>
      </c>
    </row>
    <row r="82" spans="1:18">
      <c r="A82" s="1">
        <v>79</v>
      </c>
      <c r="B82" s="2">
        <f t="shared" si="14"/>
        <v>1.3166666666666667</v>
      </c>
      <c r="C82" s="1">
        <v>1479.193726</v>
      </c>
      <c r="D82" s="1">
        <v>14.828125</v>
      </c>
      <c r="E82" s="1">
        <v>1477.875</v>
      </c>
      <c r="F82" s="1">
        <v>1788.8718260000001</v>
      </c>
      <c r="G82" s="3">
        <v>1477.349976</v>
      </c>
      <c r="H82" s="3">
        <v>1785.7166749999999</v>
      </c>
      <c r="I82" s="1">
        <v>1477.7208250000001</v>
      </c>
      <c r="J82" s="1">
        <v>1777.9729</v>
      </c>
      <c r="K82" s="3">
        <v>1479.94165</v>
      </c>
      <c r="L82" s="3">
        <v>1764.881226</v>
      </c>
      <c r="M82" s="3">
        <v>1477.44165</v>
      </c>
      <c r="N82" s="3">
        <v>1728.161499</v>
      </c>
      <c r="O82" s="3">
        <v>1478.177124</v>
      </c>
      <c r="P82" s="3">
        <v>1478.2155760000001</v>
      </c>
      <c r="Q82" s="3">
        <v>1478.8396</v>
      </c>
      <c r="R82" s="3">
        <v>847.73230000000001</v>
      </c>
    </row>
    <row r="83" spans="1:18">
      <c r="A83" s="1">
        <v>80</v>
      </c>
      <c r="B83" s="2">
        <f t="shared" si="14"/>
        <v>1.3333333333333333</v>
      </c>
      <c r="C83" s="1">
        <v>1479.197876</v>
      </c>
      <c r="D83" s="1">
        <v>14.827083999999999</v>
      </c>
      <c r="E83" s="1">
        <v>1477.8874510000001</v>
      </c>
      <c r="F83" s="1">
        <v>1788.8666989999999</v>
      </c>
      <c r="G83" s="3">
        <v>1477.3520510000001</v>
      </c>
      <c r="H83" s="3">
        <v>1785.730225</v>
      </c>
      <c r="I83" s="1">
        <v>1477.7229</v>
      </c>
      <c r="J83" s="1">
        <v>1777.9614260000001</v>
      </c>
      <c r="K83" s="3">
        <v>1479.943726</v>
      </c>
      <c r="L83" s="3">
        <v>1764.87915</v>
      </c>
      <c r="M83" s="3">
        <v>1477.4395750000001</v>
      </c>
      <c r="N83" s="3">
        <v>1728.105225</v>
      </c>
      <c r="O83" s="3">
        <v>1478.181274</v>
      </c>
      <c r="P83" s="3">
        <v>1478.2426760000001</v>
      </c>
      <c r="Q83" s="3">
        <v>1478.84375</v>
      </c>
      <c r="R83" s="3">
        <v>847.75414999999998</v>
      </c>
    </row>
    <row r="84" spans="1:18">
      <c r="A84" s="1">
        <v>81</v>
      </c>
      <c r="B84" s="2">
        <f t="shared" si="14"/>
        <v>1.35</v>
      </c>
      <c r="C84" s="1">
        <v>1479.2042240000001</v>
      </c>
      <c r="D84" s="1">
        <v>14.828125</v>
      </c>
      <c r="E84" s="1">
        <v>1477.9021</v>
      </c>
      <c r="F84" s="1">
        <v>1788.8781739999999</v>
      </c>
      <c r="G84" s="3">
        <v>1477.3520510000001</v>
      </c>
      <c r="H84" s="3">
        <v>1785.7635499999999</v>
      </c>
      <c r="I84" s="1">
        <v>1477.724976</v>
      </c>
      <c r="J84" s="1">
        <v>1777.9542240000001</v>
      </c>
      <c r="K84" s="3">
        <v>1479.947876</v>
      </c>
      <c r="L84" s="3">
        <v>1764.8937989999999</v>
      </c>
      <c r="M84" s="3">
        <v>1477.4395750000001</v>
      </c>
      <c r="N84" s="3">
        <v>1728.1323239999999</v>
      </c>
      <c r="O84" s="3">
        <v>1478.181274</v>
      </c>
      <c r="P84" s="3">
        <v>1478.276001</v>
      </c>
      <c r="Q84" s="3">
        <v>1478.84375</v>
      </c>
      <c r="R84" s="3">
        <v>847.79168700000002</v>
      </c>
    </row>
    <row r="85" spans="1:18">
      <c r="A85" s="1">
        <v>82</v>
      </c>
      <c r="B85" s="2">
        <f t="shared" si="14"/>
        <v>1.3666666666666667</v>
      </c>
      <c r="C85" s="1">
        <v>1479.2062989999999</v>
      </c>
      <c r="D85" s="1">
        <v>14.827083999999999</v>
      </c>
      <c r="E85" s="1">
        <v>1477.9145510000001</v>
      </c>
      <c r="F85" s="1">
        <v>1788.9030760000001</v>
      </c>
      <c r="G85" s="3">
        <v>1477.3562010000001</v>
      </c>
      <c r="H85" s="3">
        <v>1785.7667240000001</v>
      </c>
      <c r="I85" s="1">
        <v>1477.729126</v>
      </c>
      <c r="J85" s="1">
        <v>1777.9562989999999</v>
      </c>
      <c r="K85" s="3">
        <v>1479.947876</v>
      </c>
      <c r="L85" s="3">
        <v>1764.8833010000001</v>
      </c>
      <c r="M85" s="3">
        <v>1477.4375</v>
      </c>
      <c r="N85" s="3">
        <v>1728.1082759999999</v>
      </c>
      <c r="O85" s="3">
        <v>1478.1854249999999</v>
      </c>
      <c r="P85" s="3">
        <v>1478.244751</v>
      </c>
      <c r="Q85" s="3">
        <v>1478.8479</v>
      </c>
      <c r="R85" s="3">
        <v>847.79064900000003</v>
      </c>
    </row>
    <row r="86" spans="1:18">
      <c r="A86" s="1">
        <v>83</v>
      </c>
      <c r="B86" s="2">
        <f t="shared" si="14"/>
        <v>1.3833333333333333</v>
      </c>
      <c r="C86" s="1">
        <v>1479.2062989999999</v>
      </c>
      <c r="D86" s="1">
        <v>14.827083999999999</v>
      </c>
      <c r="E86" s="1">
        <v>1477.9354249999999</v>
      </c>
      <c r="F86" s="1">
        <v>1788.8979489999999</v>
      </c>
      <c r="G86" s="3">
        <v>1477.3604740000001</v>
      </c>
      <c r="H86" s="3">
        <v>1785.7771</v>
      </c>
      <c r="I86" s="1">
        <v>1477.7312010000001</v>
      </c>
      <c r="J86" s="1">
        <v>1777.9552000000001</v>
      </c>
      <c r="K86" s="3">
        <v>1479.9520259999999</v>
      </c>
      <c r="L86" s="3">
        <v>1764.8781739999999</v>
      </c>
      <c r="M86" s="3">
        <v>1477.43335</v>
      </c>
      <c r="N86" s="3">
        <v>1728.1114500000001</v>
      </c>
      <c r="O86" s="3">
        <v>1478.193726</v>
      </c>
      <c r="P86" s="3">
        <v>1478.2739260000001</v>
      </c>
      <c r="Q86" s="3">
        <v>1478.849976</v>
      </c>
      <c r="R86" s="3">
        <v>847.96038799999997</v>
      </c>
    </row>
    <row r="87" spans="1:18">
      <c r="A87" s="1">
        <v>84</v>
      </c>
      <c r="B87" s="2">
        <f t="shared" si="14"/>
        <v>1.4</v>
      </c>
      <c r="C87" s="1">
        <v>1479.2062989999999</v>
      </c>
      <c r="D87" s="1">
        <v>14.826041</v>
      </c>
      <c r="E87" s="1">
        <v>1477.947876</v>
      </c>
      <c r="F87" s="1">
        <v>1788.8770750000001</v>
      </c>
      <c r="G87" s="3">
        <v>1477.3625489999999</v>
      </c>
      <c r="H87" s="3">
        <v>1785.7219239999999</v>
      </c>
      <c r="I87" s="1">
        <v>1477.7312010000001</v>
      </c>
      <c r="J87" s="1">
        <v>1777.959351</v>
      </c>
      <c r="K87" s="3">
        <v>1479.9562989999999</v>
      </c>
      <c r="L87" s="3">
        <v>1764.9094239999999</v>
      </c>
      <c r="M87" s="3">
        <v>1477.4291989999999</v>
      </c>
      <c r="N87" s="3">
        <v>1728.119751</v>
      </c>
      <c r="O87" s="3">
        <v>1478.197876</v>
      </c>
      <c r="P87" s="3">
        <v>1478.234375</v>
      </c>
      <c r="Q87" s="3">
        <v>1478.8562010000001</v>
      </c>
      <c r="R87" s="3">
        <v>847.96563700000002</v>
      </c>
    </row>
    <row r="88" spans="1:18">
      <c r="A88" s="1">
        <v>85</v>
      </c>
      <c r="B88" s="2">
        <f t="shared" si="14"/>
        <v>1.4166666666666667</v>
      </c>
      <c r="C88" s="1">
        <v>1479.208374</v>
      </c>
      <c r="D88" s="1">
        <v>14.826041</v>
      </c>
      <c r="E88" s="1">
        <v>1477.9562989999999</v>
      </c>
      <c r="F88" s="1">
        <v>1788.884399</v>
      </c>
      <c r="G88" s="3">
        <v>1477.3562010000001</v>
      </c>
      <c r="H88" s="3">
        <v>1785.7208250000001</v>
      </c>
      <c r="I88" s="1">
        <v>1477.7312010000001</v>
      </c>
      <c r="J88" s="1">
        <v>1777.9646</v>
      </c>
      <c r="K88" s="3">
        <v>1479.9562989999999</v>
      </c>
      <c r="L88" s="3">
        <v>1764.9135739999999</v>
      </c>
      <c r="M88" s="3">
        <v>1477.427124</v>
      </c>
      <c r="N88" s="3">
        <v>1728.0344239999999</v>
      </c>
      <c r="O88" s="3">
        <v>1478.2020259999999</v>
      </c>
      <c r="P88" s="3">
        <v>1478.192749</v>
      </c>
      <c r="Q88" s="3">
        <v>1478.854126</v>
      </c>
      <c r="R88" s="3">
        <v>847.83435099999997</v>
      </c>
    </row>
    <row r="89" spans="1:18">
      <c r="A89" s="1">
        <v>86</v>
      </c>
      <c r="B89" s="2">
        <f t="shared" si="14"/>
        <v>1.4333333333333333</v>
      </c>
      <c r="C89" s="1">
        <v>1479.2104489999999</v>
      </c>
      <c r="D89" s="1">
        <v>14.824999999999999</v>
      </c>
      <c r="E89" s="1">
        <v>1477.962524</v>
      </c>
      <c r="F89" s="1">
        <v>1788.911499</v>
      </c>
      <c r="G89" s="3">
        <v>1477.3582759999999</v>
      </c>
      <c r="H89" s="3">
        <v>1785.7677000000001</v>
      </c>
      <c r="I89" s="1">
        <v>1477.7332759999999</v>
      </c>
      <c r="J89" s="1">
        <v>1777.948975</v>
      </c>
      <c r="K89" s="3">
        <v>1479.9562989999999</v>
      </c>
      <c r="L89" s="3">
        <v>1764.9030760000001</v>
      </c>
      <c r="M89" s="3">
        <v>1477.4250489999999</v>
      </c>
      <c r="N89" s="3">
        <v>1728.057251</v>
      </c>
      <c r="O89" s="3">
        <v>1478.1999510000001</v>
      </c>
      <c r="P89" s="3">
        <v>1478.162476</v>
      </c>
      <c r="Q89" s="3">
        <v>1478.8520510000001</v>
      </c>
      <c r="R89" s="3">
        <v>847.91564900000003</v>
      </c>
    </row>
    <row r="90" spans="1:18">
      <c r="A90" s="1">
        <v>87</v>
      </c>
      <c r="B90" s="2">
        <f t="shared" si="14"/>
        <v>1.45</v>
      </c>
      <c r="C90" s="1">
        <v>1479.212524</v>
      </c>
      <c r="D90" s="1">
        <v>14.824999999999999</v>
      </c>
      <c r="E90" s="1">
        <v>1477.9708250000001</v>
      </c>
      <c r="F90" s="1">
        <v>1788.917725</v>
      </c>
      <c r="G90" s="3">
        <v>1477.3625489999999</v>
      </c>
      <c r="H90" s="3">
        <v>1785.7780760000001</v>
      </c>
      <c r="I90" s="1">
        <v>1477.7354740000001</v>
      </c>
      <c r="J90" s="1">
        <v>1777.948975</v>
      </c>
      <c r="K90" s="3">
        <v>1479.9604489999999</v>
      </c>
      <c r="L90" s="3">
        <v>1764.8823239999999</v>
      </c>
      <c r="M90" s="3">
        <v>1477.4229740000001</v>
      </c>
      <c r="N90" s="3">
        <v>1728.0635990000001</v>
      </c>
      <c r="O90" s="3">
        <v>1478.2020259999999</v>
      </c>
      <c r="P90" s="3">
        <v>1478.2166749999999</v>
      </c>
      <c r="Q90" s="3">
        <v>1478.849976</v>
      </c>
      <c r="R90" s="3">
        <v>848.09271200000001</v>
      </c>
    </row>
    <row r="91" spans="1:18">
      <c r="A91" s="1">
        <v>88</v>
      </c>
      <c r="B91" s="2">
        <f t="shared" si="14"/>
        <v>1.4666666666666666</v>
      </c>
      <c r="C91" s="1">
        <v>1479.212524</v>
      </c>
      <c r="D91" s="1">
        <v>14.824999999999999</v>
      </c>
      <c r="E91" s="1">
        <v>1477.9770510000001</v>
      </c>
      <c r="F91" s="1">
        <v>1788.921875</v>
      </c>
      <c r="G91" s="3">
        <v>1477.3666989999999</v>
      </c>
      <c r="H91" s="3">
        <v>1785.7833250000001</v>
      </c>
      <c r="I91" s="1">
        <v>1477.7375489999999</v>
      </c>
      <c r="J91" s="1">
        <v>1777.953125</v>
      </c>
      <c r="K91" s="3">
        <v>1479.9646</v>
      </c>
      <c r="L91" s="3">
        <v>1764.8917240000001</v>
      </c>
      <c r="M91" s="3">
        <v>1477.4145510000001</v>
      </c>
      <c r="N91" s="3">
        <v>1728.053101</v>
      </c>
      <c r="O91" s="3">
        <v>1478.2042240000001</v>
      </c>
      <c r="P91" s="3">
        <v>1478.2155760000001</v>
      </c>
      <c r="Q91" s="3">
        <v>1478.8520510000001</v>
      </c>
      <c r="R91" s="3">
        <v>848.12707499999999</v>
      </c>
    </row>
    <row r="92" spans="1:18">
      <c r="A92" s="1">
        <v>89</v>
      </c>
      <c r="B92" s="2">
        <f t="shared" si="14"/>
        <v>1.4833333333333334</v>
      </c>
      <c r="E92" s="1">
        <v>1477.9875489999999</v>
      </c>
      <c r="F92" s="1">
        <v>1788.932251</v>
      </c>
      <c r="G92" s="3">
        <v>1477.368774</v>
      </c>
      <c r="H92" s="3">
        <v>1785.787476</v>
      </c>
      <c r="I92" s="1">
        <v>1477.739624</v>
      </c>
      <c r="J92" s="1">
        <v>1778.0187989999999</v>
      </c>
      <c r="K92" s="3">
        <v>1479.9646</v>
      </c>
      <c r="L92" s="3">
        <v>1764.9030760000001</v>
      </c>
      <c r="M92" s="3">
        <v>1477.4083250000001</v>
      </c>
      <c r="N92" s="3">
        <v>1728.056274</v>
      </c>
      <c r="O92" s="3">
        <v>1478.2166749999999</v>
      </c>
      <c r="P92" s="3">
        <v>1478.15625</v>
      </c>
      <c r="Q92" s="3">
        <v>1478.8520510000001</v>
      </c>
      <c r="R92" s="3">
        <v>848.06768799999998</v>
      </c>
    </row>
    <row r="93" spans="1:18">
      <c r="A93" s="1">
        <v>90</v>
      </c>
      <c r="B93" s="2">
        <f t="shared" si="14"/>
        <v>1.5</v>
      </c>
      <c r="E93" s="1">
        <v>1477.9979249999999</v>
      </c>
      <c r="F93" s="1">
        <v>1788.9301760000001</v>
      </c>
      <c r="G93" s="3">
        <v>1477.375</v>
      </c>
      <c r="H93" s="3">
        <v>1785.7166749999999</v>
      </c>
      <c r="I93" s="1">
        <v>1477.74585</v>
      </c>
      <c r="J93" s="1">
        <v>1778.0073239999999</v>
      </c>
      <c r="K93" s="3">
        <v>1479.9666749999999</v>
      </c>
      <c r="L93" s="3">
        <v>1764.9145510000001</v>
      </c>
      <c r="M93" s="3">
        <v>1477.40625</v>
      </c>
      <c r="N93" s="3">
        <v>1728.056274</v>
      </c>
      <c r="O93" s="3">
        <v>1478.21875</v>
      </c>
      <c r="P93" s="3">
        <v>1478.146851</v>
      </c>
      <c r="Q93" s="3">
        <v>1478.8520510000001</v>
      </c>
      <c r="R93" s="3">
        <v>848.14581299999998</v>
      </c>
    </row>
    <row r="94" spans="1:18">
      <c r="A94" s="1">
        <v>91</v>
      </c>
      <c r="B94" s="2">
        <f t="shared" si="14"/>
        <v>1.5166666666666666</v>
      </c>
      <c r="E94" s="1">
        <v>1478.0124510000001</v>
      </c>
      <c r="F94" s="1">
        <v>1788.9343260000001</v>
      </c>
      <c r="G94" s="3">
        <v>1477.37915</v>
      </c>
      <c r="H94" s="3">
        <v>1785.7312010000001</v>
      </c>
      <c r="I94" s="1">
        <v>1477.743774</v>
      </c>
      <c r="J94" s="1">
        <v>1778.009399</v>
      </c>
      <c r="K94" s="3">
        <v>1479.9666749999999</v>
      </c>
      <c r="L94" s="3">
        <v>1764.90625</v>
      </c>
      <c r="M94" s="3">
        <v>1477.4041749999999</v>
      </c>
      <c r="N94" s="3">
        <v>1728.073975</v>
      </c>
      <c r="O94" s="3">
        <v>1478.2270510000001</v>
      </c>
      <c r="P94" s="3">
        <v>1478.140625</v>
      </c>
      <c r="Q94" s="3">
        <v>1478.8520510000001</v>
      </c>
      <c r="R94" s="3">
        <v>848.21356200000002</v>
      </c>
    </row>
    <row r="95" spans="1:18">
      <c r="A95" s="1">
        <v>92</v>
      </c>
      <c r="B95" s="2">
        <f t="shared" si="14"/>
        <v>1.5333333333333334</v>
      </c>
      <c r="E95" s="1">
        <v>1478.0229489999999</v>
      </c>
      <c r="F95" s="1">
        <v>1788.9207759999999</v>
      </c>
      <c r="G95" s="3">
        <v>1477.385376</v>
      </c>
      <c r="H95" s="3">
        <v>1785.7322999999999</v>
      </c>
      <c r="I95" s="1">
        <v>1477.743774</v>
      </c>
      <c r="J95" s="1">
        <v>1778.006226</v>
      </c>
      <c r="K95" s="3">
        <v>1479.96875</v>
      </c>
      <c r="L95" s="3">
        <v>1764.9229740000001</v>
      </c>
      <c r="M95" s="3">
        <v>1477.400024</v>
      </c>
      <c r="N95" s="3">
        <v>1728.088501</v>
      </c>
      <c r="O95" s="3">
        <v>1478.2312010000001</v>
      </c>
      <c r="P95" s="3">
        <v>1478.135376</v>
      </c>
      <c r="Q95" s="3">
        <v>1478.8604740000001</v>
      </c>
      <c r="R95" s="3">
        <v>848.41980000000001</v>
      </c>
    </row>
    <row r="96" spans="1:18">
      <c r="A96" s="1">
        <v>93</v>
      </c>
      <c r="B96" s="2">
        <f t="shared" si="14"/>
        <v>1.55</v>
      </c>
      <c r="E96" s="1">
        <v>1478.0333250000001</v>
      </c>
      <c r="F96" s="1">
        <v>1788.9197999999999</v>
      </c>
      <c r="G96" s="3">
        <v>1477.3917240000001</v>
      </c>
      <c r="H96" s="3">
        <v>1785.7312010000001</v>
      </c>
      <c r="I96" s="1">
        <v>1477.743774</v>
      </c>
      <c r="J96" s="1">
        <v>1777.9926760000001</v>
      </c>
      <c r="K96" s="3">
        <v>1479.9729</v>
      </c>
      <c r="L96" s="3">
        <v>1764.900024</v>
      </c>
      <c r="M96" s="3">
        <v>1477.4021</v>
      </c>
      <c r="N96" s="3">
        <v>1728.0500489999999</v>
      </c>
      <c r="O96" s="3">
        <v>1478.2332759999999</v>
      </c>
      <c r="P96" s="3">
        <v>1478.150024</v>
      </c>
      <c r="Q96" s="3">
        <v>1478.864624</v>
      </c>
      <c r="R96" s="3">
        <v>848.40521200000001</v>
      </c>
    </row>
    <row r="97" spans="1:18">
      <c r="A97" s="1">
        <v>94</v>
      </c>
      <c r="B97" s="2">
        <f t="shared" si="14"/>
        <v>1.5666666666666667</v>
      </c>
      <c r="E97" s="1">
        <v>1478.0437010000001</v>
      </c>
      <c r="F97" s="1">
        <v>1789.0177000000001</v>
      </c>
      <c r="G97" s="3">
        <v>1477.3937989999999</v>
      </c>
      <c r="H97" s="3">
        <v>1785.7531739999999</v>
      </c>
      <c r="I97" s="1">
        <v>1477.7375489999999</v>
      </c>
      <c r="J97" s="1">
        <v>1777.9916989999999</v>
      </c>
      <c r="K97" s="3">
        <v>1479.9770510000001</v>
      </c>
      <c r="L97" s="3">
        <v>1764.890625</v>
      </c>
      <c r="M97" s="3">
        <v>1477.400024</v>
      </c>
      <c r="N97" s="3">
        <v>1728.1875</v>
      </c>
      <c r="O97" s="3">
        <v>1478.239624</v>
      </c>
      <c r="P97" s="3">
        <v>1478.181274</v>
      </c>
      <c r="Q97" s="3">
        <v>1478.8666989999999</v>
      </c>
      <c r="R97" s="3">
        <v>848.52917500000001</v>
      </c>
    </row>
    <row r="98" spans="1:18">
      <c r="A98" s="1">
        <v>95</v>
      </c>
      <c r="B98" s="2">
        <f t="shared" si="14"/>
        <v>1.5833333333333333</v>
      </c>
      <c r="E98" s="1">
        <v>1478.05835</v>
      </c>
      <c r="F98" s="1">
        <v>1789.0385739999999</v>
      </c>
      <c r="G98" s="3">
        <v>1477.395874</v>
      </c>
      <c r="H98" s="3">
        <v>1785.75</v>
      </c>
      <c r="I98" s="1">
        <v>1477.7354740000001</v>
      </c>
      <c r="J98" s="1">
        <v>1778.005249</v>
      </c>
      <c r="K98" s="3">
        <v>1479.979126</v>
      </c>
      <c r="L98" s="3">
        <v>1764.9301760000001</v>
      </c>
      <c r="M98" s="3">
        <v>1477.4021</v>
      </c>
      <c r="N98" s="3">
        <v>1728.1750489999999</v>
      </c>
      <c r="O98" s="3">
        <v>1478.239624</v>
      </c>
      <c r="P98" s="3">
        <v>1478.176025</v>
      </c>
      <c r="Q98" s="3">
        <v>1478.868774</v>
      </c>
      <c r="R98" s="3">
        <v>848.64269999999999</v>
      </c>
    </row>
    <row r="99" spans="1:18">
      <c r="A99" s="1">
        <v>96</v>
      </c>
      <c r="B99" s="2">
        <f t="shared" si="14"/>
        <v>1.6</v>
      </c>
      <c r="E99" s="1">
        <v>1478.06665</v>
      </c>
      <c r="F99" s="1">
        <v>1789.0656739999999</v>
      </c>
      <c r="G99" s="3">
        <v>1477.3979489999999</v>
      </c>
      <c r="H99" s="3">
        <v>1785.7739260000001</v>
      </c>
      <c r="I99" s="1">
        <v>1477.7375489999999</v>
      </c>
      <c r="J99" s="1">
        <v>1777.9875489999999</v>
      </c>
      <c r="K99" s="3">
        <v>1479.9832759999999</v>
      </c>
      <c r="L99" s="3">
        <v>1764.9291989999999</v>
      </c>
      <c r="M99" s="3">
        <v>1477.3979489999999</v>
      </c>
      <c r="N99" s="3">
        <v>1728.162476</v>
      </c>
      <c r="O99" s="3">
        <v>1478.239624</v>
      </c>
      <c r="P99" s="3">
        <v>1478.182251</v>
      </c>
      <c r="Q99" s="3">
        <v>1478.8666989999999</v>
      </c>
      <c r="R99" s="3">
        <v>848.87603799999999</v>
      </c>
    </row>
    <row r="100" spans="1:18">
      <c r="A100" s="1">
        <v>97</v>
      </c>
      <c r="B100" s="2">
        <f t="shared" si="14"/>
        <v>1.6166666666666667</v>
      </c>
      <c r="E100" s="1">
        <v>1478.0708010000001</v>
      </c>
      <c r="F100" s="1">
        <v>1789.088501</v>
      </c>
      <c r="G100" s="3">
        <v>1477.3979489999999</v>
      </c>
      <c r="H100" s="3">
        <v>1785.7771</v>
      </c>
      <c r="I100" s="1">
        <v>1477.7375489999999</v>
      </c>
      <c r="J100" s="1">
        <v>1777.9854740000001</v>
      </c>
      <c r="K100" s="3">
        <v>1479.9854740000001</v>
      </c>
      <c r="L100" s="3">
        <v>1764.9375</v>
      </c>
      <c r="M100" s="3">
        <v>1477.3937989999999</v>
      </c>
      <c r="N100" s="3">
        <v>1728.1166989999999</v>
      </c>
      <c r="O100" s="3">
        <v>1478.2479249999999</v>
      </c>
      <c r="P100" s="3">
        <v>1478.198975</v>
      </c>
      <c r="Q100" s="3">
        <v>1478.868774</v>
      </c>
      <c r="R100" s="3">
        <v>848.96563700000002</v>
      </c>
    </row>
    <row r="101" spans="1:18">
      <c r="A101" s="1">
        <v>98</v>
      </c>
      <c r="B101" s="2">
        <f t="shared" si="14"/>
        <v>1.6333333333333333</v>
      </c>
      <c r="E101" s="1">
        <v>1478.0770259999999</v>
      </c>
      <c r="F101" s="1">
        <v>1789.113525</v>
      </c>
      <c r="G101" s="3">
        <v>1477.395874</v>
      </c>
      <c r="H101" s="3">
        <v>1785.765625</v>
      </c>
      <c r="I101" s="1">
        <v>1477.743774</v>
      </c>
      <c r="J101" s="1">
        <v>1777.990601</v>
      </c>
      <c r="K101" s="3">
        <v>1479.9812010000001</v>
      </c>
      <c r="L101" s="3">
        <v>1764.943726</v>
      </c>
      <c r="M101" s="3">
        <v>1477.3917240000001</v>
      </c>
      <c r="N101" s="3">
        <v>1728.099976</v>
      </c>
      <c r="O101" s="3">
        <v>1478.2479249999999</v>
      </c>
      <c r="P101" s="3">
        <v>1478.1323239999999</v>
      </c>
      <c r="Q101" s="3">
        <v>1478.8729249999999</v>
      </c>
      <c r="R101" s="3">
        <v>849.04064900000003</v>
      </c>
    </row>
    <row r="102" spans="1:18">
      <c r="A102" s="1">
        <v>99</v>
      </c>
      <c r="B102" s="2">
        <f t="shared" si="14"/>
        <v>1.65</v>
      </c>
      <c r="E102" s="1">
        <v>1478.09375</v>
      </c>
      <c r="F102" s="1">
        <v>1789.1166989999999</v>
      </c>
      <c r="G102" s="3">
        <v>1477.3979489999999</v>
      </c>
      <c r="H102" s="3">
        <v>1785.7771</v>
      </c>
      <c r="I102" s="1">
        <v>1477.74585</v>
      </c>
      <c r="J102" s="1">
        <v>1777.993774</v>
      </c>
      <c r="K102" s="3">
        <v>1479.9812010000001</v>
      </c>
      <c r="L102" s="3">
        <v>1764.9510499999999</v>
      </c>
      <c r="M102" s="3">
        <v>1477.3937989999999</v>
      </c>
      <c r="N102" s="3">
        <v>1728.0896</v>
      </c>
      <c r="O102" s="3">
        <v>1478.2479249999999</v>
      </c>
      <c r="P102" s="3">
        <v>1478.1583250000001</v>
      </c>
      <c r="Q102" s="3">
        <v>1478.8770750000001</v>
      </c>
      <c r="R102" s="3">
        <v>849.08123799999998</v>
      </c>
    </row>
    <row r="103" spans="1:18">
      <c r="A103" s="1">
        <v>100</v>
      </c>
      <c r="B103" s="2">
        <f t="shared" si="14"/>
        <v>1.6666666666666667</v>
      </c>
      <c r="E103" s="1">
        <v>1478.1020510000001</v>
      </c>
      <c r="F103" s="1">
        <v>1789.1229249999999</v>
      </c>
      <c r="G103" s="3">
        <v>1477.4021</v>
      </c>
      <c r="H103" s="3">
        <v>1785.7510990000001</v>
      </c>
      <c r="I103" s="1">
        <v>1477.7520750000001</v>
      </c>
      <c r="J103" s="1">
        <v>1777.979126</v>
      </c>
      <c r="K103" s="3">
        <v>1479.9832759999999</v>
      </c>
      <c r="L103" s="3">
        <v>1764.9655760000001</v>
      </c>
      <c r="M103" s="3">
        <v>1477.3937989999999</v>
      </c>
      <c r="N103" s="3">
        <v>1728.078125</v>
      </c>
      <c r="O103" s="3">
        <v>1478.2479249999999</v>
      </c>
      <c r="P103" s="3">
        <v>1478.1323239999999</v>
      </c>
      <c r="Q103" s="3">
        <v>1478.8833010000001</v>
      </c>
      <c r="R103" s="3">
        <v>848.98230000000001</v>
      </c>
    </row>
    <row r="104" spans="1:18">
      <c r="A104" s="1">
        <v>101</v>
      </c>
      <c r="B104" s="2">
        <f t="shared" si="14"/>
        <v>1.6833333333333333</v>
      </c>
      <c r="E104" s="1">
        <v>1478.1104740000001</v>
      </c>
      <c r="F104" s="1">
        <v>1789.1260990000001</v>
      </c>
      <c r="G104" s="3">
        <v>1477.4083250000001</v>
      </c>
      <c r="H104" s="3">
        <v>1785.7468260000001</v>
      </c>
      <c r="I104" s="1">
        <v>1477.75415</v>
      </c>
      <c r="J104" s="1">
        <v>1777.94165</v>
      </c>
      <c r="K104" s="3">
        <v>1479.9832759999999</v>
      </c>
      <c r="L104" s="3">
        <v>1764.958374</v>
      </c>
      <c r="M104" s="3">
        <v>1477.3937989999999</v>
      </c>
      <c r="N104" s="3">
        <v>1728.1166989999999</v>
      </c>
      <c r="O104" s="3">
        <v>1478.2479249999999</v>
      </c>
      <c r="P104" s="3">
        <v>1478.114624</v>
      </c>
      <c r="Q104" s="3">
        <v>1478.885376</v>
      </c>
      <c r="R104" s="3">
        <v>849.01769999999999</v>
      </c>
    </row>
    <row r="105" spans="1:18">
      <c r="A105" s="1">
        <v>102</v>
      </c>
      <c r="B105" s="2">
        <f t="shared" si="14"/>
        <v>1.7</v>
      </c>
      <c r="E105" s="1">
        <v>1478.1166989999999</v>
      </c>
      <c r="F105" s="1">
        <v>1789.178101</v>
      </c>
      <c r="G105" s="3">
        <v>1477.4083250000001</v>
      </c>
      <c r="H105" s="3">
        <v>1785.7520750000001</v>
      </c>
      <c r="I105" s="1">
        <v>1477.760376</v>
      </c>
      <c r="J105" s="1">
        <v>1777.978149</v>
      </c>
      <c r="K105" s="3">
        <v>1479.979126</v>
      </c>
      <c r="L105" s="3">
        <v>1764.9614260000001</v>
      </c>
      <c r="M105" s="3">
        <v>1477.3917240000001</v>
      </c>
      <c r="N105" s="3">
        <v>1728.1114500000001</v>
      </c>
      <c r="O105" s="3">
        <v>1478.25</v>
      </c>
      <c r="P105" s="3">
        <v>1478.084351</v>
      </c>
      <c r="Q105" s="3">
        <v>1478.8874510000001</v>
      </c>
      <c r="R105" s="3">
        <v>849.11352499999998</v>
      </c>
    </row>
    <row r="106" spans="1:18">
      <c r="A106" s="1">
        <v>103</v>
      </c>
      <c r="B106" s="2">
        <f t="shared" si="14"/>
        <v>1.7166666666666666</v>
      </c>
      <c r="E106" s="1">
        <v>1478.12915</v>
      </c>
      <c r="F106" s="1">
        <v>1789.1906739999999</v>
      </c>
      <c r="G106" s="3">
        <v>1477.4104</v>
      </c>
      <c r="H106" s="3">
        <v>1785.755249</v>
      </c>
      <c r="I106" s="1">
        <v>1477.7624510000001</v>
      </c>
      <c r="J106" s="1">
        <v>1777.9676509999999</v>
      </c>
      <c r="K106" s="3">
        <v>1479.9770510000001</v>
      </c>
      <c r="L106" s="3">
        <v>1764.9343260000001</v>
      </c>
      <c r="M106" s="3">
        <v>1477.3895259999999</v>
      </c>
      <c r="N106" s="3">
        <v>1728.087524</v>
      </c>
      <c r="O106" s="3">
        <v>1478.25</v>
      </c>
      <c r="P106" s="3">
        <v>1478.1020510000001</v>
      </c>
      <c r="Q106" s="3">
        <v>1478.8833010000001</v>
      </c>
      <c r="R106" s="3">
        <v>849.02710000000002</v>
      </c>
    </row>
    <row r="107" spans="1:18">
      <c r="A107" s="1">
        <v>104</v>
      </c>
      <c r="B107" s="2">
        <f t="shared" si="14"/>
        <v>1.7333333333333334</v>
      </c>
      <c r="E107" s="1">
        <v>1478.135376</v>
      </c>
      <c r="F107" s="1">
        <v>1789.2219239999999</v>
      </c>
      <c r="G107" s="3">
        <v>1477.412476</v>
      </c>
      <c r="H107" s="3">
        <v>1785.755249</v>
      </c>
      <c r="I107" s="1">
        <v>1477.7667240000001</v>
      </c>
      <c r="J107" s="1">
        <v>1777.96875</v>
      </c>
      <c r="K107" s="3">
        <v>1479.979126</v>
      </c>
      <c r="L107" s="3">
        <v>1764.9385990000001</v>
      </c>
      <c r="M107" s="3">
        <v>1477.3917240000001</v>
      </c>
      <c r="N107" s="3">
        <v>1728.134399</v>
      </c>
      <c r="O107" s="3">
        <v>1478.25</v>
      </c>
      <c r="P107" s="3">
        <v>1478.1166989999999</v>
      </c>
      <c r="Q107" s="3">
        <v>1478.8833010000001</v>
      </c>
      <c r="R107" s="3">
        <v>849.04998799999998</v>
      </c>
    </row>
    <row r="108" spans="1:18">
      <c r="A108" s="1">
        <v>105</v>
      </c>
      <c r="B108" s="2">
        <f t="shared" si="14"/>
        <v>1.75</v>
      </c>
      <c r="E108" s="1">
        <v>1478.1395259999999</v>
      </c>
      <c r="F108" s="1">
        <v>1789.2332759999999</v>
      </c>
      <c r="G108" s="3">
        <v>1477.4207759999999</v>
      </c>
      <c r="H108" s="3">
        <v>1785.8125</v>
      </c>
      <c r="I108" s="1">
        <v>1477.7667240000001</v>
      </c>
      <c r="J108" s="1">
        <v>1777.9875489999999</v>
      </c>
      <c r="K108" s="3">
        <v>1479.979126</v>
      </c>
      <c r="L108" s="3">
        <v>1764.9385990000001</v>
      </c>
      <c r="M108" s="3">
        <v>1477.3937989999999</v>
      </c>
      <c r="N108" s="3">
        <v>1728.1323239999999</v>
      </c>
      <c r="O108" s="3">
        <v>1478.2520750000001</v>
      </c>
      <c r="P108" s="3">
        <v>1478.073975</v>
      </c>
      <c r="Q108" s="3">
        <v>1478.8874510000001</v>
      </c>
      <c r="R108" s="3">
        <v>848.91980000000001</v>
      </c>
    </row>
    <row r="109" spans="1:18">
      <c r="A109" s="1">
        <v>106</v>
      </c>
      <c r="B109" s="2">
        <f t="shared" si="14"/>
        <v>1.7666666666666666</v>
      </c>
      <c r="E109" s="1">
        <v>1478.1437989999999</v>
      </c>
      <c r="F109" s="1">
        <v>1789.1999510000001</v>
      </c>
      <c r="G109" s="3">
        <v>1477.4229740000001</v>
      </c>
      <c r="H109" s="3">
        <v>1785.806274</v>
      </c>
      <c r="I109" s="1">
        <v>1477.770874</v>
      </c>
      <c r="J109" s="1">
        <v>1777.979126</v>
      </c>
      <c r="K109" s="3">
        <v>1479.979126</v>
      </c>
      <c r="L109" s="3">
        <v>1764.943726</v>
      </c>
      <c r="M109" s="3">
        <v>1477.3917240000001</v>
      </c>
      <c r="N109" s="3">
        <v>1728.150024</v>
      </c>
      <c r="O109" s="3">
        <v>1478.25415</v>
      </c>
      <c r="P109" s="3">
        <v>1478.1020510000001</v>
      </c>
      <c r="Q109" s="3">
        <v>1478.881226</v>
      </c>
      <c r="R109" s="3">
        <v>848.89166299999999</v>
      </c>
    </row>
    <row r="110" spans="1:18">
      <c r="A110" s="1">
        <v>107</v>
      </c>
      <c r="B110" s="2">
        <f t="shared" si="14"/>
        <v>1.7833333333333334</v>
      </c>
      <c r="E110" s="1">
        <v>1478.1604</v>
      </c>
      <c r="F110" s="1">
        <v>1789.2322999999999</v>
      </c>
      <c r="G110" s="3">
        <v>1477.4229740000001</v>
      </c>
      <c r="H110" s="3">
        <v>1785.8041989999999</v>
      </c>
      <c r="I110" s="1">
        <v>1477.775024</v>
      </c>
      <c r="J110" s="1">
        <v>1777.958374</v>
      </c>
      <c r="K110" s="3">
        <v>1479.979126</v>
      </c>
      <c r="L110" s="3">
        <v>1764.9708250000001</v>
      </c>
      <c r="M110" s="3">
        <v>1477.3917240000001</v>
      </c>
      <c r="N110" s="3">
        <v>1728.134399</v>
      </c>
      <c r="O110" s="3">
        <v>1478.25415</v>
      </c>
      <c r="P110" s="3">
        <v>1478.0541989999999</v>
      </c>
      <c r="Q110" s="3">
        <v>1478.881226</v>
      </c>
      <c r="R110" s="3">
        <v>848.63226299999997</v>
      </c>
    </row>
    <row r="111" spans="1:18">
      <c r="A111" s="1">
        <v>108</v>
      </c>
      <c r="B111" s="2">
        <f t="shared" si="14"/>
        <v>1.8</v>
      </c>
      <c r="E111" s="1">
        <v>1478.166626</v>
      </c>
      <c r="F111" s="1">
        <v>1789.3249510000001</v>
      </c>
      <c r="G111" s="3">
        <v>1477.4229740000001</v>
      </c>
      <c r="H111" s="3">
        <v>1785.855225</v>
      </c>
      <c r="I111" s="1">
        <v>1477.7771</v>
      </c>
      <c r="J111" s="1">
        <v>1777.9676509999999</v>
      </c>
      <c r="K111" s="3">
        <v>1479.979126</v>
      </c>
      <c r="L111" s="3">
        <v>1764.963501</v>
      </c>
      <c r="M111" s="3">
        <v>1477.3917240000001</v>
      </c>
      <c r="N111" s="3">
        <v>1728.1104740000001</v>
      </c>
      <c r="O111" s="3">
        <v>1478.2520750000001</v>
      </c>
      <c r="P111" s="3">
        <v>1478.119751</v>
      </c>
      <c r="Q111" s="3">
        <v>1478.8770750000001</v>
      </c>
      <c r="R111" s="3">
        <v>848.61773700000003</v>
      </c>
    </row>
    <row r="112" spans="1:18">
      <c r="A112" s="1">
        <v>109</v>
      </c>
      <c r="B112" s="2">
        <f t="shared" si="14"/>
        <v>1.8166666666666667</v>
      </c>
      <c r="E112" s="1">
        <v>1478.177124</v>
      </c>
      <c r="F112" s="1">
        <v>1789.34375</v>
      </c>
      <c r="G112" s="3">
        <v>1477.431274</v>
      </c>
      <c r="H112" s="3">
        <v>1785.854126</v>
      </c>
      <c r="I112" s="1">
        <v>1477.7771</v>
      </c>
      <c r="J112" s="1">
        <v>1777.9406739999999</v>
      </c>
      <c r="K112" s="3">
        <v>1479.9812010000001</v>
      </c>
      <c r="L112" s="3">
        <v>1764.9708250000001</v>
      </c>
      <c r="M112" s="3">
        <v>1477.3895259999999</v>
      </c>
      <c r="N112" s="3">
        <v>1728.1541749999999</v>
      </c>
      <c r="O112" s="3">
        <v>1478.25415</v>
      </c>
      <c r="P112" s="3">
        <v>1478.1333010000001</v>
      </c>
      <c r="Q112" s="3">
        <v>1478.87915</v>
      </c>
      <c r="R112" s="3">
        <v>848.58227499999998</v>
      </c>
    </row>
    <row r="113" spans="1:18">
      <c r="A113" s="1">
        <v>110</v>
      </c>
      <c r="B113" s="2">
        <f t="shared" si="14"/>
        <v>1.8333333333333333</v>
      </c>
      <c r="E113" s="1">
        <v>1478.1854249999999</v>
      </c>
      <c r="F113" s="1">
        <v>1789.3614500000001</v>
      </c>
      <c r="G113" s="3">
        <v>1477.43335</v>
      </c>
      <c r="H113" s="3">
        <v>1785.8625489999999</v>
      </c>
      <c r="I113" s="1">
        <v>1477.7791749999999</v>
      </c>
      <c r="J113" s="1">
        <v>1777.9552000000001</v>
      </c>
      <c r="K113" s="3">
        <v>1479.9854740000001</v>
      </c>
      <c r="L113" s="3">
        <v>1764.9854740000001</v>
      </c>
      <c r="M113" s="3">
        <v>1477.3874510000001</v>
      </c>
      <c r="N113" s="3">
        <v>1728.1427000000001</v>
      </c>
      <c r="O113" s="3">
        <v>1478.256226</v>
      </c>
      <c r="P113" s="3">
        <v>1478.197876</v>
      </c>
      <c r="Q113" s="3">
        <v>1478.881226</v>
      </c>
      <c r="R113" s="3">
        <v>848.71148700000003</v>
      </c>
    </row>
    <row r="114" spans="1:18">
      <c r="A114" s="1">
        <v>111</v>
      </c>
      <c r="B114" s="2">
        <f t="shared" si="14"/>
        <v>1.85</v>
      </c>
      <c r="E114" s="1">
        <v>1478.2062989999999</v>
      </c>
      <c r="F114" s="1">
        <v>1789.3770750000001</v>
      </c>
      <c r="G114" s="3">
        <v>1477.43335</v>
      </c>
      <c r="H114" s="3">
        <v>1785.859375</v>
      </c>
      <c r="I114" s="1">
        <v>1477.7791749999999</v>
      </c>
      <c r="J114" s="1">
        <v>1777.953125</v>
      </c>
      <c r="K114" s="3">
        <v>1479.9875489999999</v>
      </c>
      <c r="L114" s="3">
        <v>1765.0395510000001</v>
      </c>
      <c r="M114" s="3">
        <v>1477.3874510000001</v>
      </c>
      <c r="N114" s="3">
        <v>1728.135376</v>
      </c>
      <c r="O114" s="3">
        <v>1478.2583010000001</v>
      </c>
      <c r="P114" s="3">
        <v>1478.136475</v>
      </c>
      <c r="Q114" s="3">
        <v>1478.881226</v>
      </c>
      <c r="R114" s="3">
        <v>848.5625</v>
      </c>
    </row>
    <row r="115" spans="1:18">
      <c r="A115" s="1">
        <v>112</v>
      </c>
      <c r="B115" s="2">
        <f t="shared" si="14"/>
        <v>1.8666666666666667</v>
      </c>
      <c r="E115" s="1">
        <v>1478.212524</v>
      </c>
      <c r="F115" s="1">
        <v>1789.3937989999999</v>
      </c>
      <c r="G115" s="3">
        <v>1477.43335</v>
      </c>
      <c r="H115" s="3">
        <v>1785.863525</v>
      </c>
      <c r="I115" s="1">
        <v>1477.7833250000001</v>
      </c>
      <c r="J115" s="1">
        <v>1777.9708250000001</v>
      </c>
      <c r="K115" s="3">
        <v>1479.993774</v>
      </c>
      <c r="L115" s="3">
        <v>1765.0333250000001</v>
      </c>
      <c r="M115" s="3">
        <v>1477.3917240000001</v>
      </c>
      <c r="N115" s="3">
        <v>1728.130249</v>
      </c>
      <c r="O115" s="3">
        <v>1478.2583010000001</v>
      </c>
      <c r="P115" s="3">
        <v>1478.1875</v>
      </c>
      <c r="Q115" s="3">
        <v>1478.881226</v>
      </c>
      <c r="R115" s="3">
        <v>848.63336200000003</v>
      </c>
    </row>
    <row r="116" spans="1:18">
      <c r="A116" s="1">
        <v>113</v>
      </c>
      <c r="B116" s="2">
        <f t="shared" si="14"/>
        <v>1.8833333333333333</v>
      </c>
      <c r="E116" s="1">
        <v>1478.2208250000001</v>
      </c>
      <c r="F116" s="1">
        <v>1789.3729249999999</v>
      </c>
      <c r="G116" s="3">
        <v>1477.44165</v>
      </c>
      <c r="H116" s="3">
        <v>1785.8625489999999</v>
      </c>
      <c r="I116" s="1">
        <v>1477.7854</v>
      </c>
      <c r="J116" s="1">
        <v>1777.9926760000001</v>
      </c>
      <c r="K116" s="3">
        <v>1479.99585</v>
      </c>
      <c r="L116" s="3">
        <v>1765.015625</v>
      </c>
      <c r="M116" s="3">
        <v>1477.395874</v>
      </c>
      <c r="N116" s="3">
        <v>1728.161499</v>
      </c>
      <c r="O116" s="3">
        <v>1478.260376</v>
      </c>
      <c r="P116" s="3">
        <v>1478.2489009999999</v>
      </c>
      <c r="Q116" s="3">
        <v>1478.881226</v>
      </c>
      <c r="R116" s="3">
        <v>848.58331299999998</v>
      </c>
    </row>
    <row r="117" spans="1:18">
      <c r="A117" s="1">
        <v>114</v>
      </c>
      <c r="B117" s="2">
        <f t="shared" si="14"/>
        <v>1.9</v>
      </c>
      <c r="E117" s="1">
        <v>1478.2332759999999</v>
      </c>
      <c r="F117" s="1">
        <v>1789.427124</v>
      </c>
      <c r="G117" s="3">
        <v>1477.4458010000001</v>
      </c>
      <c r="H117" s="3">
        <v>1785.931274</v>
      </c>
      <c r="I117" s="1">
        <v>1477.791626</v>
      </c>
      <c r="J117" s="1">
        <v>1778.0020750000001</v>
      </c>
      <c r="K117" s="3">
        <v>1479.99585</v>
      </c>
      <c r="L117" s="3">
        <v>1764.9926760000001</v>
      </c>
      <c r="M117" s="3">
        <v>1477.3979489999999</v>
      </c>
      <c r="N117" s="3">
        <v>1728.145874</v>
      </c>
      <c r="O117" s="3">
        <v>1478.2583010000001</v>
      </c>
      <c r="P117" s="3">
        <v>1478.321899</v>
      </c>
      <c r="Q117" s="3">
        <v>1478.885376</v>
      </c>
      <c r="R117" s="3">
        <v>848.61560099999997</v>
      </c>
    </row>
    <row r="118" spans="1:18">
      <c r="A118" s="1">
        <v>115</v>
      </c>
      <c r="B118" s="2">
        <f t="shared" si="14"/>
        <v>1.9166666666666667</v>
      </c>
      <c r="E118" s="1">
        <v>1478.25</v>
      </c>
      <c r="F118" s="1">
        <v>1789.447876</v>
      </c>
      <c r="G118" s="3">
        <v>1477.447876</v>
      </c>
      <c r="H118" s="3">
        <v>1785.931274</v>
      </c>
      <c r="I118" s="1">
        <v>1477.7957759999999</v>
      </c>
      <c r="J118" s="1">
        <v>1778</v>
      </c>
      <c r="K118" s="3">
        <v>1479.9979249999999</v>
      </c>
      <c r="L118" s="3">
        <v>1764.9822999999999</v>
      </c>
      <c r="M118" s="3">
        <v>1477.400024</v>
      </c>
      <c r="N118" s="3">
        <v>1728.125</v>
      </c>
      <c r="O118" s="3">
        <v>1478.2583010000001</v>
      </c>
      <c r="P118" s="3">
        <v>1478.269775</v>
      </c>
      <c r="Q118" s="3">
        <v>1478.885376</v>
      </c>
      <c r="R118" s="3">
        <v>848.50939900000003</v>
      </c>
    </row>
    <row r="119" spans="1:18">
      <c r="A119" s="1">
        <v>116</v>
      </c>
      <c r="B119" s="2">
        <f t="shared" si="14"/>
        <v>1.9333333333333333</v>
      </c>
      <c r="E119" s="1">
        <v>1478.2583010000001</v>
      </c>
      <c r="F119" s="1">
        <v>1789.4864500000001</v>
      </c>
      <c r="G119" s="3">
        <v>1477.447876</v>
      </c>
      <c r="H119" s="3">
        <v>1785.9030760000001</v>
      </c>
      <c r="I119" s="1">
        <v>1477.8000489999999</v>
      </c>
      <c r="J119" s="1">
        <v>1778.0010990000001</v>
      </c>
      <c r="K119" s="3">
        <v>1479.9979249999999</v>
      </c>
      <c r="L119" s="3">
        <v>1764.9822999999999</v>
      </c>
      <c r="M119" s="3">
        <v>1477.4021</v>
      </c>
      <c r="N119" s="3">
        <v>1728.099976</v>
      </c>
      <c r="O119" s="3">
        <v>1478.260376</v>
      </c>
      <c r="P119" s="3">
        <v>1478.2780760000001</v>
      </c>
      <c r="Q119" s="3">
        <v>1478.885376</v>
      </c>
      <c r="R119" s="3">
        <v>848.46875</v>
      </c>
    </row>
    <row r="120" spans="1:18">
      <c r="A120" s="1">
        <v>117</v>
      </c>
      <c r="B120" s="2">
        <f t="shared" si="14"/>
        <v>1.95</v>
      </c>
      <c r="E120" s="1">
        <v>1478.2624510000001</v>
      </c>
      <c r="F120" s="1">
        <v>1789.4708250000001</v>
      </c>
      <c r="G120" s="3">
        <v>1477.447876</v>
      </c>
      <c r="H120" s="3">
        <v>1785.9051509999999</v>
      </c>
      <c r="I120" s="1">
        <v>1477.8041989999999</v>
      </c>
      <c r="J120" s="1">
        <v>1778.0354</v>
      </c>
      <c r="K120" s="3">
        <v>1479.99585</v>
      </c>
      <c r="L120" s="3">
        <v>1765.0135499999999</v>
      </c>
      <c r="M120" s="3">
        <v>1477.400024</v>
      </c>
      <c r="N120" s="3">
        <v>1728.0948490000001</v>
      </c>
      <c r="O120" s="3">
        <v>1478.260376</v>
      </c>
      <c r="P120" s="3">
        <v>1478.2729489999999</v>
      </c>
      <c r="Q120" s="3">
        <v>1478.8833010000001</v>
      </c>
      <c r="R120" s="3">
        <v>848.45935099999997</v>
      </c>
    </row>
    <row r="121" spans="1:18">
      <c r="A121" s="1">
        <v>118</v>
      </c>
      <c r="B121" s="2">
        <f t="shared" si="14"/>
        <v>1.9666666666666666</v>
      </c>
      <c r="E121" s="1">
        <v>1478.2667240000001</v>
      </c>
      <c r="F121" s="1">
        <v>1789.4552000000001</v>
      </c>
      <c r="G121" s="3">
        <v>1477.447876</v>
      </c>
      <c r="H121" s="3">
        <v>1785.9104</v>
      </c>
      <c r="I121" s="1">
        <v>1477.8125</v>
      </c>
      <c r="J121" s="1">
        <v>1778.0395510000001</v>
      </c>
      <c r="K121" s="3">
        <v>1479.9979249999999</v>
      </c>
      <c r="L121" s="3">
        <v>1765.0135499999999</v>
      </c>
      <c r="M121" s="3">
        <v>1477.395874</v>
      </c>
      <c r="N121" s="3">
        <v>1728.041626</v>
      </c>
      <c r="O121" s="3">
        <v>1478.260376</v>
      </c>
      <c r="P121" s="3">
        <v>1478.306274</v>
      </c>
      <c r="Q121" s="3">
        <v>1478.8833010000001</v>
      </c>
      <c r="R121" s="3">
        <v>848.34789999999998</v>
      </c>
    </row>
    <row r="122" spans="1:18">
      <c r="A122" s="1">
        <v>119</v>
      </c>
      <c r="B122" s="2">
        <f t="shared" si="14"/>
        <v>1.9833333333333334</v>
      </c>
      <c r="E122" s="1">
        <v>1478.2833250000001</v>
      </c>
      <c r="F122" s="1">
        <v>1789.4604489999999</v>
      </c>
      <c r="G122" s="3">
        <v>1477.4499510000001</v>
      </c>
      <c r="H122" s="3">
        <v>1785.9197999999999</v>
      </c>
      <c r="I122" s="1">
        <v>1477.8145750000001</v>
      </c>
      <c r="J122" s="1">
        <v>1778.0031739999999</v>
      </c>
      <c r="K122" s="3">
        <v>1479.99585</v>
      </c>
      <c r="L122" s="3">
        <v>1765.0291749999999</v>
      </c>
      <c r="M122" s="3">
        <v>1477.3917240000001</v>
      </c>
      <c r="N122" s="3">
        <v>1728.0457759999999</v>
      </c>
      <c r="O122" s="3">
        <v>1478.2624510000001</v>
      </c>
      <c r="P122" s="3">
        <v>1478.2635499999999</v>
      </c>
      <c r="Q122" s="3">
        <v>1478.8833010000001</v>
      </c>
      <c r="R122" s="3">
        <v>848.359375</v>
      </c>
    </row>
    <row r="123" spans="1:18">
      <c r="A123" s="1">
        <v>120</v>
      </c>
      <c r="B123" s="2">
        <f t="shared" si="14"/>
        <v>2</v>
      </c>
      <c r="E123" s="1">
        <v>1478.291626</v>
      </c>
      <c r="F123" s="1">
        <v>1789.463501</v>
      </c>
      <c r="G123" s="3">
        <v>1477.4499510000001</v>
      </c>
      <c r="H123" s="3">
        <v>1785.915649</v>
      </c>
      <c r="I123" s="1">
        <v>1477.81665</v>
      </c>
      <c r="J123" s="1">
        <v>1778.0271</v>
      </c>
      <c r="K123" s="3">
        <v>1479.993774</v>
      </c>
      <c r="L123" s="3">
        <v>1765.0239260000001</v>
      </c>
      <c r="M123" s="3">
        <v>1477.3937989999999</v>
      </c>
      <c r="N123" s="3">
        <v>1728.0489500000001</v>
      </c>
      <c r="O123" s="3">
        <v>1478.2645259999999</v>
      </c>
      <c r="P123" s="3">
        <v>1478.301025</v>
      </c>
      <c r="Q123" s="3">
        <v>1478.885376</v>
      </c>
      <c r="R123" s="3">
        <v>848.25</v>
      </c>
    </row>
    <row r="124" spans="1:18">
      <c r="A124" s="1">
        <v>121</v>
      </c>
      <c r="B124" s="2">
        <f t="shared" si="14"/>
        <v>2.0166666666666666</v>
      </c>
      <c r="E124" s="1">
        <v>1478.3000489999999</v>
      </c>
      <c r="F124" s="1">
        <v>1789.474976</v>
      </c>
      <c r="G124" s="3">
        <v>1477.4520259999999</v>
      </c>
      <c r="H124" s="3">
        <v>1785.9073490000001</v>
      </c>
      <c r="I124" s="1">
        <v>1477.8208010000001</v>
      </c>
      <c r="J124" s="1">
        <v>1778.036499</v>
      </c>
      <c r="K124" s="3">
        <v>1479.99585</v>
      </c>
      <c r="L124" s="3">
        <v>1765.009399</v>
      </c>
      <c r="M124" s="3">
        <v>1477.395874</v>
      </c>
      <c r="N124" s="3">
        <v>1728.1260990000001</v>
      </c>
      <c r="O124" s="3">
        <v>1478.260376</v>
      </c>
      <c r="P124" s="3">
        <v>1478.2635499999999</v>
      </c>
      <c r="Q124" s="3">
        <v>1478.8833010000001</v>
      </c>
      <c r="R124" s="3">
        <v>848.21563700000002</v>
      </c>
    </row>
    <row r="125" spans="1:18">
      <c r="A125" s="1">
        <v>122</v>
      </c>
      <c r="B125" s="2">
        <f t="shared" si="14"/>
        <v>2.0333333333333332</v>
      </c>
      <c r="E125" s="1">
        <v>1478.3104249999999</v>
      </c>
      <c r="F125" s="1">
        <v>1789.4822999999999</v>
      </c>
      <c r="G125" s="3">
        <v>1477.4542240000001</v>
      </c>
      <c r="H125" s="3">
        <v>1785.928101</v>
      </c>
      <c r="I125" s="1">
        <v>1477.822876</v>
      </c>
      <c r="J125" s="1">
        <v>1778.0395510000001</v>
      </c>
      <c r="K125" s="3">
        <v>1480.0020750000001</v>
      </c>
      <c r="L125" s="3">
        <v>1765.005249</v>
      </c>
      <c r="M125" s="3">
        <v>1477.3979489999999</v>
      </c>
      <c r="N125" s="3">
        <v>1728.1417240000001</v>
      </c>
      <c r="O125" s="3">
        <v>1478.2624510000001</v>
      </c>
      <c r="P125" s="3">
        <v>1478.2104489999999</v>
      </c>
      <c r="Q125" s="3">
        <v>1478.8833010000001</v>
      </c>
      <c r="R125" s="3">
        <v>848.17602499999998</v>
      </c>
    </row>
    <row r="126" spans="1:18">
      <c r="A126" s="1">
        <v>123</v>
      </c>
      <c r="B126" s="2">
        <f t="shared" si="14"/>
        <v>2.0499999999999998</v>
      </c>
      <c r="E126" s="1">
        <v>1478.318726</v>
      </c>
      <c r="F126" s="1">
        <v>1789.4832759999999</v>
      </c>
      <c r="G126" s="3">
        <v>1477.4542240000001</v>
      </c>
      <c r="H126" s="3">
        <v>1785.926025</v>
      </c>
      <c r="I126" s="1">
        <v>1477.8270259999999</v>
      </c>
      <c r="J126" s="1">
        <v>1778.052124</v>
      </c>
      <c r="K126" s="3">
        <v>1480.00415</v>
      </c>
      <c r="L126" s="3">
        <v>1765</v>
      </c>
      <c r="M126" s="3">
        <v>1477.400024</v>
      </c>
      <c r="N126" s="3">
        <v>1728.150024</v>
      </c>
      <c r="O126" s="3">
        <v>1478.2624510000001</v>
      </c>
      <c r="P126" s="3">
        <v>1478.1645510000001</v>
      </c>
      <c r="Q126" s="3">
        <v>1478.881226</v>
      </c>
      <c r="R126" s="3">
        <v>848.21252400000003</v>
      </c>
    </row>
    <row r="127" spans="1:18">
      <c r="A127" s="1">
        <v>124</v>
      </c>
      <c r="B127" s="2">
        <f t="shared" si="14"/>
        <v>2.0666666666666669</v>
      </c>
      <c r="E127" s="1">
        <v>1478.3208010000001</v>
      </c>
      <c r="F127" s="1">
        <v>1789.4916989999999</v>
      </c>
      <c r="G127" s="3">
        <v>1477.4520259999999</v>
      </c>
      <c r="H127" s="3">
        <v>1785.980225</v>
      </c>
      <c r="I127" s="1">
        <v>1477.8270259999999</v>
      </c>
      <c r="J127" s="1">
        <v>1778.073975</v>
      </c>
      <c r="K127" s="3">
        <v>1480.0083010000001</v>
      </c>
      <c r="L127" s="3">
        <v>1765.0073239999999</v>
      </c>
      <c r="M127" s="3">
        <v>1477.4021</v>
      </c>
      <c r="N127" s="3">
        <v>1728.145874</v>
      </c>
      <c r="O127" s="3">
        <v>1478.2624510000001</v>
      </c>
      <c r="P127" s="3">
        <v>1478.2260739999999</v>
      </c>
      <c r="Q127" s="3">
        <v>1478.881226</v>
      </c>
      <c r="R127" s="3">
        <v>848.23230000000001</v>
      </c>
    </row>
    <row r="128" spans="1:18">
      <c r="A128" s="1">
        <v>125</v>
      </c>
      <c r="B128" s="2">
        <f t="shared" si="14"/>
        <v>2.0833333333333335</v>
      </c>
      <c r="E128" s="1">
        <v>1478.3292240000001</v>
      </c>
      <c r="F128" s="1">
        <v>1789.519775</v>
      </c>
      <c r="G128" s="3">
        <v>1477.4520259999999</v>
      </c>
      <c r="H128" s="3">
        <v>1785.979126</v>
      </c>
      <c r="I128" s="1">
        <v>1477.8292240000001</v>
      </c>
      <c r="J128" s="1">
        <v>1778.118774</v>
      </c>
      <c r="K128" s="3">
        <v>1480.010376</v>
      </c>
      <c r="L128" s="3">
        <v>1765.0145259999999</v>
      </c>
      <c r="M128" s="3">
        <v>1477.4021</v>
      </c>
      <c r="N128" s="3">
        <v>1728.0792240000001</v>
      </c>
      <c r="O128" s="3">
        <v>1478.2667240000001</v>
      </c>
      <c r="P128" s="3">
        <v>1478.224976</v>
      </c>
      <c r="Q128" s="3">
        <v>1478.881226</v>
      </c>
      <c r="R128" s="3">
        <v>848.13751200000002</v>
      </c>
    </row>
    <row r="129" spans="1:18">
      <c r="A129" s="1">
        <v>126</v>
      </c>
      <c r="B129" s="2">
        <f t="shared" si="14"/>
        <v>2.1</v>
      </c>
      <c r="E129" s="1">
        <v>1478.3354489999999</v>
      </c>
      <c r="F129" s="1">
        <v>1789.5385739999999</v>
      </c>
      <c r="G129" s="3">
        <v>1477.4520259999999</v>
      </c>
      <c r="H129" s="3">
        <v>1785.9698490000001</v>
      </c>
      <c r="I129" s="1">
        <v>1477.8292240000001</v>
      </c>
      <c r="J129" s="1">
        <v>1778.1270750000001</v>
      </c>
      <c r="K129" s="3">
        <v>1480.0187989999999</v>
      </c>
      <c r="L129" s="3">
        <v>1765.026001</v>
      </c>
      <c r="M129" s="3">
        <v>1477.4041749999999</v>
      </c>
      <c r="N129" s="3">
        <v>1728.057251</v>
      </c>
      <c r="O129" s="3">
        <v>1478.2667240000001</v>
      </c>
      <c r="P129" s="3">
        <v>1478.208374</v>
      </c>
      <c r="Q129" s="3">
        <v>1478.8833010000001</v>
      </c>
      <c r="R129" s="3">
        <v>847.88439900000003</v>
      </c>
    </row>
    <row r="130" spans="1:18">
      <c r="A130" s="1">
        <v>127</v>
      </c>
      <c r="B130" s="2">
        <f t="shared" si="14"/>
        <v>2.1166666666666667</v>
      </c>
      <c r="E130" s="1">
        <v>1478.3458250000001</v>
      </c>
      <c r="F130" s="1">
        <v>1789.542725</v>
      </c>
      <c r="G130" s="3">
        <v>1477.4542240000001</v>
      </c>
      <c r="H130" s="3">
        <v>1785.96875</v>
      </c>
      <c r="I130" s="1">
        <v>1477.8312989999999</v>
      </c>
      <c r="J130" s="1">
        <v>1778.12915</v>
      </c>
      <c r="K130" s="3">
        <v>1480.0229489999999</v>
      </c>
      <c r="L130" s="3">
        <v>1765.005249</v>
      </c>
      <c r="M130" s="3">
        <v>1477.4041749999999</v>
      </c>
      <c r="N130" s="3">
        <v>1728.0969239999999</v>
      </c>
      <c r="O130" s="3">
        <v>1478.2667240000001</v>
      </c>
      <c r="P130" s="3">
        <v>1478.270874</v>
      </c>
      <c r="Q130" s="3">
        <v>1478.8874510000001</v>
      </c>
      <c r="R130" s="3">
        <v>847.93853799999999</v>
      </c>
    </row>
    <row r="131" spans="1:18">
      <c r="A131" s="1">
        <v>128</v>
      </c>
      <c r="B131" s="2">
        <f t="shared" ref="B131:B194" si="20">A131/60</f>
        <v>2.1333333333333333</v>
      </c>
      <c r="E131" s="1">
        <v>1478.349976</v>
      </c>
      <c r="F131" s="1">
        <v>1789.5437010000001</v>
      </c>
      <c r="G131" s="3">
        <v>1477.4562989999999</v>
      </c>
      <c r="H131" s="3">
        <v>1785.973999</v>
      </c>
      <c r="I131" s="1">
        <v>1477.8312989999999</v>
      </c>
      <c r="J131" s="1">
        <v>1778.0656739999999</v>
      </c>
      <c r="K131" s="3">
        <v>1480.0271</v>
      </c>
      <c r="L131" s="3">
        <v>1764.984375</v>
      </c>
      <c r="M131" s="3">
        <v>1477.4021</v>
      </c>
      <c r="N131" s="3">
        <v>1728.0635990000001</v>
      </c>
      <c r="O131" s="3">
        <v>1478.2687989999999</v>
      </c>
      <c r="P131" s="3">
        <v>1478.146851</v>
      </c>
      <c r="Q131" s="3">
        <v>1478.8917240000001</v>
      </c>
      <c r="R131" s="3">
        <v>847.90417500000001</v>
      </c>
    </row>
    <row r="132" spans="1:18">
      <c r="A132" s="1">
        <v>129</v>
      </c>
      <c r="B132" s="2">
        <f t="shared" si="20"/>
        <v>2.15</v>
      </c>
      <c r="E132" s="1">
        <v>1478.354126</v>
      </c>
      <c r="F132" s="1">
        <v>1789.5344239999999</v>
      </c>
      <c r="G132" s="3">
        <v>1477.4520259999999</v>
      </c>
      <c r="H132" s="3">
        <v>1785.9676509999999</v>
      </c>
      <c r="I132" s="1">
        <v>1477.833374</v>
      </c>
      <c r="J132" s="1">
        <v>1778.06665</v>
      </c>
      <c r="K132" s="3">
        <v>1480.0271</v>
      </c>
      <c r="L132" s="3">
        <v>1764.979126</v>
      </c>
      <c r="M132" s="3">
        <v>1477.400024</v>
      </c>
      <c r="N132" s="3">
        <v>1728.0770259999999</v>
      </c>
      <c r="O132" s="3">
        <v>1478.270874</v>
      </c>
      <c r="P132" s="3">
        <v>1478.1635739999999</v>
      </c>
      <c r="Q132" s="3">
        <v>1478.8917240000001</v>
      </c>
      <c r="R132" s="3">
        <v>847.98230000000001</v>
      </c>
    </row>
    <row r="133" spans="1:18">
      <c r="A133" s="1">
        <v>130</v>
      </c>
      <c r="B133" s="2">
        <f t="shared" si="20"/>
        <v>2.1666666666666665</v>
      </c>
      <c r="E133" s="1">
        <v>1478.3604740000001</v>
      </c>
      <c r="F133" s="1">
        <v>1789.6082759999999</v>
      </c>
      <c r="G133" s="3">
        <v>1477.4542240000001</v>
      </c>
      <c r="H133" s="3">
        <v>1785.9822999999999</v>
      </c>
      <c r="I133" s="1">
        <v>1477.8416749999999</v>
      </c>
      <c r="J133" s="1">
        <v>1778.0905760000001</v>
      </c>
      <c r="K133" s="3">
        <v>1480.03125</v>
      </c>
      <c r="L133" s="3">
        <v>1764.9864500000001</v>
      </c>
      <c r="M133" s="3">
        <v>1477.40625</v>
      </c>
      <c r="N133" s="3">
        <v>1728.1114500000001</v>
      </c>
      <c r="O133" s="3">
        <v>1478.270874</v>
      </c>
      <c r="P133" s="3">
        <v>1478.09375</v>
      </c>
      <c r="Q133" s="3">
        <v>1478.8979489999999</v>
      </c>
      <c r="R133" s="3">
        <v>848.04376200000002</v>
      </c>
    </row>
    <row r="134" spans="1:18">
      <c r="A134" s="1">
        <v>131</v>
      </c>
      <c r="B134" s="2">
        <f t="shared" si="20"/>
        <v>2.1833333333333331</v>
      </c>
      <c r="E134" s="1">
        <v>1478.368774</v>
      </c>
      <c r="F134" s="1">
        <v>1789.6020510000001</v>
      </c>
      <c r="G134" s="3">
        <v>1477.4542240000001</v>
      </c>
      <c r="H134" s="3">
        <v>1785.979126</v>
      </c>
      <c r="I134" s="1">
        <v>1477.8396</v>
      </c>
      <c r="J134" s="1">
        <v>1778.109375</v>
      </c>
      <c r="K134" s="3">
        <v>1480.03125</v>
      </c>
      <c r="L134" s="3">
        <v>1764.974976</v>
      </c>
      <c r="M134" s="3">
        <v>1477.40625</v>
      </c>
      <c r="N134" s="3">
        <v>1728.1417240000001</v>
      </c>
      <c r="O134" s="3">
        <v>1478.2687989999999</v>
      </c>
      <c r="P134" s="3">
        <v>1478.078125</v>
      </c>
      <c r="Q134" s="3">
        <v>1478.900024</v>
      </c>
      <c r="R134" s="3">
        <v>847.92498799999998</v>
      </c>
    </row>
    <row r="135" spans="1:18">
      <c r="A135" s="1">
        <v>132</v>
      </c>
      <c r="B135" s="2">
        <f t="shared" si="20"/>
        <v>2.2000000000000002</v>
      </c>
      <c r="E135" s="1">
        <v>1478.3770750000001</v>
      </c>
      <c r="F135" s="1">
        <v>1789.605225</v>
      </c>
      <c r="G135" s="3">
        <v>1477.458374</v>
      </c>
      <c r="H135" s="3">
        <v>1785.993774</v>
      </c>
      <c r="I135" s="1">
        <v>1477.8416749999999</v>
      </c>
      <c r="J135" s="1">
        <v>1778.0645750000001</v>
      </c>
      <c r="K135" s="3">
        <v>1480.03125</v>
      </c>
      <c r="L135" s="3">
        <v>1764.96875</v>
      </c>
      <c r="M135" s="3">
        <v>1477.4083250000001</v>
      </c>
      <c r="N135" s="3">
        <v>1728.1635739999999</v>
      </c>
      <c r="O135" s="3">
        <v>1478.270874</v>
      </c>
      <c r="P135" s="3">
        <v>1477.978149</v>
      </c>
      <c r="Q135" s="3">
        <v>1478.900024</v>
      </c>
      <c r="R135" s="3">
        <v>847.890625</v>
      </c>
    </row>
    <row r="136" spans="1:18">
      <c r="A136" s="1">
        <v>133</v>
      </c>
      <c r="B136" s="2">
        <f t="shared" si="20"/>
        <v>2.2166666666666668</v>
      </c>
      <c r="E136" s="1">
        <v>1478.385376</v>
      </c>
      <c r="F136" s="1">
        <v>1789.6176760000001</v>
      </c>
      <c r="G136" s="3">
        <v>1477.462524</v>
      </c>
      <c r="H136" s="3">
        <v>1786.0020750000001</v>
      </c>
      <c r="I136" s="1">
        <v>1477.8458250000001</v>
      </c>
      <c r="J136" s="1">
        <v>1778.1166989999999</v>
      </c>
      <c r="K136" s="3">
        <v>1480.03125</v>
      </c>
      <c r="L136" s="3">
        <v>1764.9708250000001</v>
      </c>
      <c r="M136" s="3">
        <v>1477.4104</v>
      </c>
      <c r="N136" s="3">
        <v>1728.1427000000001</v>
      </c>
      <c r="O136" s="3">
        <v>1478.270874</v>
      </c>
      <c r="P136" s="3">
        <v>1477.9395750000001</v>
      </c>
      <c r="Q136" s="3">
        <v>1478.900024</v>
      </c>
      <c r="R136" s="3">
        <v>847.83538799999997</v>
      </c>
    </row>
    <row r="137" spans="1:18">
      <c r="A137" s="1">
        <v>134</v>
      </c>
      <c r="B137" s="2">
        <f t="shared" si="20"/>
        <v>2.2333333333333334</v>
      </c>
      <c r="E137" s="1">
        <v>1478.3917240000001</v>
      </c>
      <c r="F137" s="1">
        <v>1789.635376</v>
      </c>
      <c r="G137" s="3">
        <v>1477.4646</v>
      </c>
      <c r="H137" s="3">
        <v>1786.00415</v>
      </c>
      <c r="I137" s="1">
        <v>1477.8479</v>
      </c>
      <c r="J137" s="1">
        <v>1778.0969239999999</v>
      </c>
      <c r="K137" s="3">
        <v>1480.0291749999999</v>
      </c>
      <c r="L137" s="3">
        <v>1764.9760739999999</v>
      </c>
      <c r="M137" s="3">
        <v>1477.4104</v>
      </c>
      <c r="N137" s="3">
        <v>1728.1374510000001</v>
      </c>
      <c r="O137" s="3">
        <v>1478.2729489999999</v>
      </c>
      <c r="P137" s="3">
        <v>1477.8614500000001</v>
      </c>
      <c r="Q137" s="3">
        <v>1478.900024</v>
      </c>
      <c r="R137" s="3">
        <v>847.68646200000001</v>
      </c>
    </row>
    <row r="138" spans="1:18">
      <c r="A138" s="1">
        <v>135</v>
      </c>
      <c r="B138" s="2">
        <f t="shared" si="20"/>
        <v>2.25</v>
      </c>
      <c r="E138" s="1">
        <v>1478.4021</v>
      </c>
      <c r="F138" s="1">
        <v>1789.6260990000001</v>
      </c>
      <c r="G138" s="3">
        <v>1477.4666749999999</v>
      </c>
      <c r="H138" s="3">
        <v>1786.0073239999999</v>
      </c>
      <c r="I138" s="1">
        <v>1477.8520510000001</v>
      </c>
      <c r="J138" s="1">
        <v>1778.1072999999999</v>
      </c>
      <c r="K138" s="3">
        <v>1480.0271</v>
      </c>
      <c r="L138" s="3">
        <v>1764.875</v>
      </c>
      <c r="M138" s="3">
        <v>1477.4083250000001</v>
      </c>
      <c r="N138" s="3">
        <v>1728.144775</v>
      </c>
      <c r="O138" s="3">
        <v>1478.2729489999999</v>
      </c>
      <c r="P138" s="3">
        <v>1477.9197999999999</v>
      </c>
      <c r="Q138" s="3">
        <v>1478.900024</v>
      </c>
      <c r="R138" s="3">
        <v>847.85211200000003</v>
      </c>
    </row>
    <row r="139" spans="1:18">
      <c r="A139" s="1">
        <v>136</v>
      </c>
      <c r="B139" s="2">
        <f t="shared" si="20"/>
        <v>2.2666666666666666</v>
      </c>
      <c r="E139" s="1">
        <v>1478.4083250000001</v>
      </c>
      <c r="F139" s="1">
        <v>1789.6260990000001</v>
      </c>
      <c r="G139" s="3">
        <v>1477.4666749999999</v>
      </c>
      <c r="H139" s="3">
        <v>1785.99585</v>
      </c>
      <c r="I139" s="1">
        <v>1477.8520510000001</v>
      </c>
      <c r="J139" s="1">
        <v>1778.0926509999999</v>
      </c>
      <c r="K139" s="3">
        <v>1480.0187989999999</v>
      </c>
      <c r="L139" s="3">
        <v>1764.87915</v>
      </c>
      <c r="M139" s="3">
        <v>1477.40625</v>
      </c>
      <c r="N139" s="3">
        <v>1728.1260990000001</v>
      </c>
      <c r="O139" s="3">
        <v>1478.2771</v>
      </c>
      <c r="P139" s="3">
        <v>1477.828125</v>
      </c>
      <c r="Q139" s="3">
        <v>1478.900024</v>
      </c>
      <c r="R139" s="3">
        <v>847.86877400000003</v>
      </c>
    </row>
    <row r="140" spans="1:18">
      <c r="A140" s="1">
        <v>137</v>
      </c>
      <c r="B140" s="2">
        <f t="shared" si="20"/>
        <v>2.2833333333333332</v>
      </c>
      <c r="E140" s="1">
        <v>1478.4104</v>
      </c>
      <c r="F140" s="1">
        <v>1789.6583250000001</v>
      </c>
      <c r="G140" s="3">
        <v>1477.46875</v>
      </c>
      <c r="H140" s="3">
        <v>1785.99585</v>
      </c>
      <c r="I140" s="1">
        <v>1477.849976</v>
      </c>
      <c r="J140" s="1">
        <v>1778.0958250000001</v>
      </c>
      <c r="K140" s="3">
        <v>1480.0187989999999</v>
      </c>
      <c r="L140" s="3">
        <v>1764.8874510000001</v>
      </c>
      <c r="M140" s="3">
        <v>1477.4083250000001</v>
      </c>
      <c r="N140" s="3">
        <v>1728.104126</v>
      </c>
      <c r="O140" s="3">
        <v>1478.28125</v>
      </c>
      <c r="P140" s="3">
        <v>1477.806274</v>
      </c>
      <c r="Q140" s="3">
        <v>1478.9021</v>
      </c>
      <c r="R140" s="3">
        <v>847.80627400000003</v>
      </c>
    </row>
    <row r="141" spans="1:18">
      <c r="A141" s="1">
        <v>138</v>
      </c>
      <c r="B141" s="2">
        <f t="shared" si="20"/>
        <v>2.2999999999999998</v>
      </c>
      <c r="E141" s="1">
        <v>1478.4104</v>
      </c>
      <c r="F141" s="1">
        <v>1789.671875</v>
      </c>
      <c r="G141" s="3">
        <v>1477.4666749999999</v>
      </c>
      <c r="H141" s="3">
        <v>1785.99585</v>
      </c>
      <c r="I141" s="1">
        <v>1477.8479</v>
      </c>
      <c r="J141" s="1">
        <v>1778.103149</v>
      </c>
      <c r="K141" s="3">
        <v>1480.0187989999999</v>
      </c>
      <c r="L141" s="3">
        <v>1764.9094239999999</v>
      </c>
      <c r="M141" s="3">
        <v>1477.40625</v>
      </c>
      <c r="N141" s="3">
        <v>1728.1218260000001</v>
      </c>
      <c r="O141" s="3">
        <v>1478.28125</v>
      </c>
      <c r="P141" s="3">
        <v>1477.7687989999999</v>
      </c>
      <c r="Q141" s="3">
        <v>1478.900024</v>
      </c>
      <c r="R141" s="3">
        <v>847.73333700000001</v>
      </c>
    </row>
    <row r="142" spans="1:18">
      <c r="A142" s="1">
        <v>139</v>
      </c>
      <c r="B142" s="2">
        <f t="shared" si="20"/>
        <v>2.3166666666666669</v>
      </c>
      <c r="E142" s="1">
        <v>1478.4187010000001</v>
      </c>
      <c r="F142" s="1">
        <v>1789.6687010000001</v>
      </c>
      <c r="G142" s="3">
        <v>1477.4646</v>
      </c>
      <c r="H142" s="3">
        <v>1785.9979249999999</v>
      </c>
      <c r="I142" s="1">
        <v>1477.8479</v>
      </c>
      <c r="J142" s="1">
        <v>1778.088501</v>
      </c>
      <c r="K142" s="3">
        <v>1480.0187989999999</v>
      </c>
      <c r="L142" s="3">
        <v>1764.9250489999999</v>
      </c>
      <c r="M142" s="3">
        <v>1477.4041749999999</v>
      </c>
      <c r="N142" s="3">
        <v>1728.151001</v>
      </c>
      <c r="O142" s="3">
        <v>1478.2791749999999</v>
      </c>
      <c r="P142" s="3">
        <v>1477.7520750000001</v>
      </c>
      <c r="Q142" s="3">
        <v>1478.900024</v>
      </c>
      <c r="R142" s="3">
        <v>847.76147500000002</v>
      </c>
    </row>
    <row r="143" spans="1:18">
      <c r="A143" s="1">
        <v>140</v>
      </c>
      <c r="B143" s="2">
        <f t="shared" si="20"/>
        <v>2.3333333333333335</v>
      </c>
      <c r="E143" s="1">
        <v>1478.4229740000001</v>
      </c>
      <c r="F143" s="1">
        <v>1789.6750489999999</v>
      </c>
      <c r="G143" s="3">
        <v>1477.4646</v>
      </c>
      <c r="H143" s="3">
        <v>1785.994751</v>
      </c>
      <c r="I143" s="1">
        <v>1477.8458250000001</v>
      </c>
      <c r="J143" s="1">
        <v>1778.0969239999999</v>
      </c>
      <c r="K143" s="3">
        <v>1480.0167240000001</v>
      </c>
      <c r="L143" s="3">
        <v>1764.921875</v>
      </c>
      <c r="M143" s="3">
        <v>1477.4041749999999</v>
      </c>
      <c r="N143" s="3">
        <v>1728.1875</v>
      </c>
      <c r="O143" s="3">
        <v>1478.28125</v>
      </c>
      <c r="P143" s="3">
        <v>1477.78125</v>
      </c>
      <c r="Q143" s="3">
        <v>1478.895874</v>
      </c>
      <c r="R143" s="3">
        <v>847.72711200000003</v>
      </c>
    </row>
    <row r="144" spans="1:18">
      <c r="A144" s="1">
        <v>141</v>
      </c>
      <c r="B144" s="2">
        <f t="shared" si="20"/>
        <v>2.35</v>
      </c>
      <c r="E144" s="1">
        <v>1478.4291989999999</v>
      </c>
      <c r="F144" s="1">
        <v>1789.7270510000001</v>
      </c>
      <c r="G144" s="3">
        <v>1477.4646</v>
      </c>
      <c r="H144" s="3">
        <v>1785.984375</v>
      </c>
      <c r="I144" s="1">
        <v>1477.8458250000001</v>
      </c>
      <c r="J144" s="1">
        <v>1778.105225</v>
      </c>
      <c r="K144" s="3">
        <v>1480.0145259999999</v>
      </c>
      <c r="L144" s="3">
        <v>1764.9250489999999</v>
      </c>
      <c r="M144" s="3">
        <v>1477.4083250000001</v>
      </c>
      <c r="N144" s="3">
        <v>1728.2270510000001</v>
      </c>
      <c r="O144" s="3">
        <v>1478.2833250000001</v>
      </c>
      <c r="P144" s="3">
        <v>1477.759399</v>
      </c>
      <c r="Q144" s="3">
        <v>1478.8937989999999</v>
      </c>
      <c r="R144" s="3">
        <v>847.82605000000001</v>
      </c>
    </row>
    <row r="145" spans="1:18">
      <c r="A145" s="1">
        <v>142</v>
      </c>
      <c r="B145" s="2">
        <f t="shared" si="20"/>
        <v>2.3666666666666667</v>
      </c>
      <c r="E145" s="1">
        <v>1478.4354249999999</v>
      </c>
      <c r="F145" s="1">
        <v>1789.7687989999999</v>
      </c>
      <c r="G145" s="3">
        <v>1477.4646</v>
      </c>
      <c r="H145" s="3">
        <v>1785.9822999999999</v>
      </c>
      <c r="I145" s="1">
        <v>1477.8458250000001</v>
      </c>
      <c r="J145" s="1">
        <v>1778.0896</v>
      </c>
      <c r="K145" s="3">
        <v>1480.0124510000001</v>
      </c>
      <c r="L145" s="3">
        <v>1764.9354249999999</v>
      </c>
      <c r="M145" s="3">
        <v>1477.412476</v>
      </c>
      <c r="N145" s="3">
        <v>1728.25</v>
      </c>
      <c r="O145" s="3">
        <v>1478.2833250000001</v>
      </c>
      <c r="P145" s="3">
        <v>1477.7104489999999</v>
      </c>
      <c r="Q145" s="3">
        <v>1478.8937989999999</v>
      </c>
      <c r="R145" s="3">
        <v>847.8125</v>
      </c>
    </row>
    <row r="146" spans="1:18">
      <c r="A146" s="1">
        <v>143</v>
      </c>
      <c r="B146" s="2">
        <f t="shared" si="20"/>
        <v>2.3833333333333333</v>
      </c>
      <c r="E146" s="1">
        <v>1478.44165</v>
      </c>
      <c r="F146" s="1">
        <v>1789.7729489999999</v>
      </c>
      <c r="G146" s="3">
        <v>1477.4646</v>
      </c>
      <c r="H146" s="3">
        <v>1785.979126</v>
      </c>
      <c r="I146" s="1">
        <v>1477.8458250000001</v>
      </c>
      <c r="J146" s="1">
        <v>1778.1239009999999</v>
      </c>
      <c r="K146" s="3">
        <v>1480.0145259999999</v>
      </c>
      <c r="L146" s="3">
        <v>1764.931274</v>
      </c>
      <c r="M146" s="3">
        <v>1477.4145510000001</v>
      </c>
      <c r="N146" s="3">
        <v>1728.228149</v>
      </c>
      <c r="O146" s="3">
        <v>1478.2854</v>
      </c>
      <c r="P146" s="3">
        <v>1477.7573239999999</v>
      </c>
      <c r="Q146" s="3">
        <v>1478.8917240000001</v>
      </c>
      <c r="R146" s="3">
        <v>847.74585000000002</v>
      </c>
    </row>
    <row r="147" spans="1:18">
      <c r="A147" s="1">
        <v>144</v>
      </c>
      <c r="B147" s="2">
        <f t="shared" si="20"/>
        <v>2.4</v>
      </c>
      <c r="E147" s="1">
        <v>1478.4458010000001</v>
      </c>
      <c r="F147" s="1">
        <v>1789.7791749999999</v>
      </c>
      <c r="G147" s="3">
        <v>1477.4666749999999</v>
      </c>
      <c r="H147" s="3">
        <v>1785.9864500000001</v>
      </c>
      <c r="I147" s="1">
        <v>1477.8458250000001</v>
      </c>
      <c r="J147" s="1">
        <v>1778.146851</v>
      </c>
      <c r="K147" s="3">
        <v>1480.0145259999999</v>
      </c>
      <c r="L147" s="3">
        <v>1764.943726</v>
      </c>
      <c r="M147" s="3">
        <v>1477.416626</v>
      </c>
      <c r="N147" s="3">
        <v>1728.244751</v>
      </c>
      <c r="O147" s="3">
        <v>1478.2833250000001</v>
      </c>
      <c r="P147" s="3">
        <v>1477.7823490000001</v>
      </c>
      <c r="Q147" s="3">
        <v>1478.8917240000001</v>
      </c>
      <c r="R147" s="3">
        <v>847.79064900000003</v>
      </c>
    </row>
    <row r="148" spans="1:18">
      <c r="A148" s="1">
        <v>145</v>
      </c>
      <c r="B148" s="2">
        <f t="shared" si="20"/>
        <v>2.4166666666666665</v>
      </c>
      <c r="E148" s="1">
        <v>1478.4499510000001</v>
      </c>
      <c r="F148" s="1">
        <v>1789.78125</v>
      </c>
      <c r="G148" s="3">
        <v>1477.4708250000001</v>
      </c>
      <c r="H148" s="3">
        <v>1785.9916989999999</v>
      </c>
      <c r="I148" s="1">
        <v>1477.8458250000001</v>
      </c>
      <c r="J148" s="1">
        <v>1778.1707759999999</v>
      </c>
      <c r="K148" s="3">
        <v>1480.0145259999999</v>
      </c>
      <c r="L148" s="3">
        <v>1764.9666749999999</v>
      </c>
      <c r="M148" s="3">
        <v>1477.4187010000001</v>
      </c>
      <c r="N148" s="3">
        <v>1728.224976</v>
      </c>
      <c r="O148" s="3">
        <v>1478.2791749999999</v>
      </c>
      <c r="P148" s="3">
        <v>1477.8135990000001</v>
      </c>
      <c r="Q148" s="3">
        <v>1478.8917240000001</v>
      </c>
      <c r="R148" s="3">
        <v>847.79998799999998</v>
      </c>
    </row>
    <row r="149" spans="1:18">
      <c r="A149" s="1">
        <v>146</v>
      </c>
      <c r="B149" s="2">
        <f t="shared" si="20"/>
        <v>2.4333333333333331</v>
      </c>
      <c r="E149" s="1">
        <v>1478.4499510000001</v>
      </c>
      <c r="F149" s="1">
        <v>1789.7989500000001</v>
      </c>
      <c r="G149" s="3">
        <v>1477.4708250000001</v>
      </c>
      <c r="H149" s="3">
        <v>1785.990601</v>
      </c>
      <c r="I149" s="1">
        <v>1477.8479</v>
      </c>
      <c r="J149" s="1">
        <v>1778.1707759999999</v>
      </c>
      <c r="K149" s="3">
        <v>1480.0124510000001</v>
      </c>
      <c r="L149" s="3">
        <v>1764.959351</v>
      </c>
      <c r="M149" s="3">
        <v>1477.416626</v>
      </c>
      <c r="N149" s="3">
        <v>1728.1125489999999</v>
      </c>
      <c r="O149" s="3">
        <v>1478.2771</v>
      </c>
      <c r="P149" s="3">
        <v>1477.8927000000001</v>
      </c>
      <c r="Q149" s="3">
        <v>1478.8895259999999</v>
      </c>
      <c r="R149" s="3">
        <v>847.78021200000001</v>
      </c>
    </row>
    <row r="150" spans="1:18">
      <c r="A150" s="1">
        <v>147</v>
      </c>
      <c r="B150" s="2">
        <f t="shared" si="20"/>
        <v>2.4500000000000002</v>
      </c>
      <c r="E150" s="1">
        <v>1478.4646</v>
      </c>
      <c r="F150" s="1">
        <v>1789.817749</v>
      </c>
      <c r="G150" s="3">
        <v>1477.4729</v>
      </c>
      <c r="H150" s="3">
        <v>1785.9676509999999</v>
      </c>
      <c r="I150" s="1">
        <v>1477.8458250000001</v>
      </c>
      <c r="J150" s="1">
        <v>1778.167725</v>
      </c>
      <c r="K150" s="3">
        <v>1480.010376</v>
      </c>
      <c r="L150" s="3">
        <v>1764.9552000000001</v>
      </c>
      <c r="M150" s="3">
        <v>1477.4145510000001</v>
      </c>
      <c r="N150" s="3">
        <v>1728.131226</v>
      </c>
      <c r="O150" s="3">
        <v>1478.2771</v>
      </c>
      <c r="P150" s="3">
        <v>1477.9395750000001</v>
      </c>
      <c r="Q150" s="3">
        <v>1478.8917240000001</v>
      </c>
      <c r="R150" s="3">
        <v>847.71460000000002</v>
      </c>
    </row>
    <row r="151" spans="1:18">
      <c r="A151" s="1">
        <v>148</v>
      </c>
      <c r="B151" s="2">
        <f t="shared" si="20"/>
        <v>2.4666666666666668</v>
      </c>
      <c r="E151" s="1">
        <v>1478.4729</v>
      </c>
      <c r="F151" s="1">
        <v>1789.8260499999999</v>
      </c>
      <c r="G151" s="3">
        <v>1477.474976</v>
      </c>
      <c r="H151" s="3">
        <v>1786.006226</v>
      </c>
      <c r="I151" s="1">
        <v>1477.8458250000001</v>
      </c>
      <c r="J151" s="1">
        <v>1778.1750489999999</v>
      </c>
      <c r="K151" s="3">
        <v>1480.0083010000001</v>
      </c>
      <c r="L151" s="3">
        <v>1764.9250489999999</v>
      </c>
      <c r="M151" s="3">
        <v>1477.416626</v>
      </c>
      <c r="N151" s="3">
        <v>1728.145874</v>
      </c>
      <c r="O151" s="3">
        <v>1478.2771</v>
      </c>
      <c r="P151" s="3">
        <v>1477.838501</v>
      </c>
      <c r="Q151" s="3">
        <v>1478.8917240000001</v>
      </c>
      <c r="R151" s="3">
        <v>847.68335000000002</v>
      </c>
    </row>
    <row r="152" spans="1:18">
      <c r="A152" s="1">
        <v>149</v>
      </c>
      <c r="B152" s="2">
        <f t="shared" si="20"/>
        <v>2.4833333333333334</v>
      </c>
      <c r="E152" s="1">
        <v>1478.474976</v>
      </c>
      <c r="F152" s="1">
        <v>1789.8312989999999</v>
      </c>
      <c r="G152" s="3">
        <v>1477.479126</v>
      </c>
      <c r="H152" s="3">
        <v>1786.019775</v>
      </c>
      <c r="I152" s="1">
        <v>1477.8479</v>
      </c>
      <c r="J152" s="1">
        <v>1778.1729740000001</v>
      </c>
      <c r="K152" s="3">
        <v>1480.010376</v>
      </c>
      <c r="L152" s="3">
        <v>1764.9104</v>
      </c>
      <c r="M152" s="3">
        <v>1477.416626</v>
      </c>
      <c r="N152" s="3">
        <v>1728.2364500000001</v>
      </c>
      <c r="O152" s="3">
        <v>1478.275024</v>
      </c>
      <c r="P152" s="3">
        <v>1477.912476</v>
      </c>
      <c r="Q152" s="3">
        <v>1478.8917240000001</v>
      </c>
      <c r="R152" s="3">
        <v>847.74377400000003</v>
      </c>
    </row>
    <row r="153" spans="1:18">
      <c r="A153" s="1">
        <v>150</v>
      </c>
      <c r="B153" s="2">
        <f t="shared" si="20"/>
        <v>2.5</v>
      </c>
      <c r="E153" s="1">
        <v>1478.479126</v>
      </c>
      <c r="F153" s="1">
        <v>1789.8364260000001</v>
      </c>
      <c r="G153" s="3">
        <v>1477.4832759999999</v>
      </c>
      <c r="H153" s="3">
        <v>1786.0291749999999</v>
      </c>
      <c r="I153" s="1">
        <v>1477.8458250000001</v>
      </c>
      <c r="J153" s="1">
        <v>1778.1707759999999</v>
      </c>
      <c r="K153" s="3">
        <v>1480.0083010000001</v>
      </c>
      <c r="L153" s="3">
        <v>1764.896851</v>
      </c>
      <c r="M153" s="3">
        <v>1477.4187010000001</v>
      </c>
      <c r="N153" s="3">
        <v>1728.2531739999999</v>
      </c>
      <c r="O153" s="3">
        <v>1478.275024</v>
      </c>
      <c r="P153" s="3">
        <v>1477.881226</v>
      </c>
      <c r="Q153" s="3">
        <v>1478.8895259999999</v>
      </c>
      <c r="R153" s="3">
        <v>847.90521200000001</v>
      </c>
    </row>
    <row r="154" spans="1:18">
      <c r="A154" s="1">
        <v>151</v>
      </c>
      <c r="B154" s="2">
        <f t="shared" si="20"/>
        <v>2.5166666666666666</v>
      </c>
      <c r="E154" s="1">
        <v>1478.489624</v>
      </c>
      <c r="F154" s="1">
        <v>1789.8426509999999</v>
      </c>
      <c r="G154" s="3">
        <v>1477.4832759999999</v>
      </c>
      <c r="H154" s="3">
        <v>1786.03125</v>
      </c>
      <c r="I154" s="1">
        <v>1477.8458250000001</v>
      </c>
      <c r="J154" s="1">
        <v>1778.1750489999999</v>
      </c>
      <c r="K154" s="3">
        <v>1480.006226</v>
      </c>
      <c r="L154" s="3">
        <v>1764.946899</v>
      </c>
      <c r="M154" s="3">
        <v>1477.4207759999999</v>
      </c>
      <c r="N154" s="3">
        <v>1728.2270510000001</v>
      </c>
      <c r="O154" s="3">
        <v>1478.275024</v>
      </c>
      <c r="P154" s="3">
        <v>1477.833374</v>
      </c>
      <c r="Q154" s="3">
        <v>1478.8874510000001</v>
      </c>
      <c r="R154" s="3">
        <v>847.86144999999999</v>
      </c>
    </row>
    <row r="155" spans="1:18">
      <c r="A155" s="1">
        <v>152</v>
      </c>
      <c r="B155" s="2">
        <f t="shared" si="20"/>
        <v>2.5333333333333332</v>
      </c>
      <c r="E155" s="1">
        <v>1478.493774</v>
      </c>
      <c r="F155" s="1">
        <v>1789.8562010000001</v>
      </c>
      <c r="G155" s="3">
        <v>1477.4832759999999</v>
      </c>
      <c r="H155" s="3">
        <v>1786.025024</v>
      </c>
      <c r="I155" s="1">
        <v>1477.8479</v>
      </c>
      <c r="J155" s="1">
        <v>1778.2573239999999</v>
      </c>
      <c r="K155" s="3">
        <v>1480.0020750000001</v>
      </c>
      <c r="L155" s="3">
        <v>1764.9542240000001</v>
      </c>
      <c r="M155" s="3">
        <v>1477.4229740000001</v>
      </c>
      <c r="N155" s="3">
        <v>1728.255249</v>
      </c>
      <c r="O155" s="3">
        <v>1478.2729489999999</v>
      </c>
      <c r="P155" s="3">
        <v>1477.884399</v>
      </c>
      <c r="Q155" s="3">
        <v>1478.885376</v>
      </c>
      <c r="R155" s="3">
        <v>847.875</v>
      </c>
    </row>
    <row r="156" spans="1:18">
      <c r="A156" s="1">
        <v>153</v>
      </c>
      <c r="B156" s="2">
        <f t="shared" si="20"/>
        <v>2.5499999999999998</v>
      </c>
      <c r="E156" s="1">
        <v>1478.4979249999999</v>
      </c>
      <c r="F156" s="1">
        <v>1789.8760990000001</v>
      </c>
      <c r="G156" s="3">
        <v>1477.4854740000001</v>
      </c>
      <c r="H156" s="3">
        <v>1786.0333250000001</v>
      </c>
      <c r="I156" s="1">
        <v>1477.8479</v>
      </c>
      <c r="J156" s="1">
        <v>1778.2624510000001</v>
      </c>
      <c r="K156" s="3">
        <v>1480.00415</v>
      </c>
      <c r="L156" s="3">
        <v>1764.947876</v>
      </c>
      <c r="M156" s="3">
        <v>1477.4250489999999</v>
      </c>
      <c r="N156" s="3">
        <v>1728.240601</v>
      </c>
      <c r="O156" s="3">
        <v>1478.2729489999999</v>
      </c>
      <c r="P156" s="3">
        <v>1477.8405760000001</v>
      </c>
      <c r="Q156" s="3">
        <v>1478.885376</v>
      </c>
      <c r="R156" s="3">
        <v>847.734375</v>
      </c>
    </row>
    <row r="157" spans="1:18">
      <c r="A157" s="1">
        <v>154</v>
      </c>
      <c r="B157" s="2">
        <f t="shared" si="20"/>
        <v>2.5666666666666669</v>
      </c>
      <c r="E157" s="1">
        <v>1478.5020750000001</v>
      </c>
      <c r="F157" s="1">
        <v>1789.87915</v>
      </c>
      <c r="G157" s="3">
        <v>1477.4854740000001</v>
      </c>
      <c r="H157" s="3">
        <v>1786.0229489999999</v>
      </c>
      <c r="I157" s="1">
        <v>1477.8479</v>
      </c>
      <c r="J157" s="1">
        <v>1778.25</v>
      </c>
      <c r="K157" s="3">
        <v>1480.006226</v>
      </c>
      <c r="L157" s="3">
        <v>1764.947876</v>
      </c>
      <c r="M157" s="3">
        <v>1477.427124</v>
      </c>
      <c r="N157" s="3">
        <v>1728.2104489999999</v>
      </c>
      <c r="O157" s="3">
        <v>1478.270874</v>
      </c>
      <c r="P157" s="3">
        <v>1477.921875</v>
      </c>
      <c r="Q157" s="3">
        <v>1478.8833010000001</v>
      </c>
      <c r="R157" s="3">
        <v>847.56457499999999</v>
      </c>
    </row>
    <row r="158" spans="1:18">
      <c r="A158" s="1">
        <v>155</v>
      </c>
      <c r="B158" s="2">
        <f t="shared" si="20"/>
        <v>2.5833333333333335</v>
      </c>
      <c r="E158" s="1">
        <v>1478.5145259999999</v>
      </c>
      <c r="F158" s="1">
        <v>1789.8895259999999</v>
      </c>
      <c r="G158" s="3">
        <v>1477.489624</v>
      </c>
      <c r="H158" s="3">
        <v>1786.0229489999999</v>
      </c>
      <c r="I158" s="1">
        <v>1477.849976</v>
      </c>
      <c r="J158" s="1">
        <v>1778.2260739999999</v>
      </c>
      <c r="K158" s="3">
        <v>1480.0083010000001</v>
      </c>
      <c r="L158" s="3">
        <v>1764.953125</v>
      </c>
      <c r="M158" s="3">
        <v>1477.427124</v>
      </c>
      <c r="N158" s="3">
        <v>1728.1906739999999</v>
      </c>
      <c r="O158" s="3">
        <v>1478.270874</v>
      </c>
      <c r="P158" s="3">
        <v>1478.0291749999999</v>
      </c>
      <c r="Q158" s="3">
        <v>1478.881226</v>
      </c>
      <c r="R158" s="3">
        <v>847.70727499999998</v>
      </c>
    </row>
    <row r="159" spans="1:18">
      <c r="A159" s="1">
        <v>156</v>
      </c>
      <c r="B159" s="2">
        <f t="shared" si="20"/>
        <v>2.6</v>
      </c>
      <c r="E159" s="1">
        <v>1478.5167240000001</v>
      </c>
      <c r="F159" s="1">
        <v>1789.895874</v>
      </c>
      <c r="G159" s="3">
        <v>1477.489624</v>
      </c>
      <c r="H159" s="3">
        <v>1786.025024</v>
      </c>
      <c r="I159" s="1">
        <v>1477.8479</v>
      </c>
      <c r="J159" s="1">
        <v>1778.265625</v>
      </c>
      <c r="K159" s="3">
        <v>1480.010376</v>
      </c>
      <c r="L159" s="3">
        <v>1764.9562989999999</v>
      </c>
      <c r="M159" s="3">
        <v>1477.4250489999999</v>
      </c>
      <c r="N159" s="3">
        <v>1728.177124</v>
      </c>
      <c r="O159" s="3">
        <v>1478.2687989999999</v>
      </c>
      <c r="P159" s="3">
        <v>1478.1020510000001</v>
      </c>
      <c r="Q159" s="3">
        <v>1478.881226</v>
      </c>
      <c r="R159" s="3">
        <v>847.79583700000001</v>
      </c>
    </row>
    <row r="160" spans="1:18">
      <c r="A160" s="1">
        <v>157</v>
      </c>
      <c r="B160" s="2">
        <f t="shared" si="20"/>
        <v>2.6166666666666667</v>
      </c>
      <c r="E160" s="1">
        <v>1478.5167240000001</v>
      </c>
      <c r="F160" s="1">
        <v>1789.885376</v>
      </c>
      <c r="G160" s="3">
        <v>1477.493774</v>
      </c>
      <c r="H160" s="3">
        <v>1786.026001</v>
      </c>
      <c r="I160" s="1">
        <v>1477.8458250000001</v>
      </c>
      <c r="J160" s="1">
        <v>1778.2479249999999</v>
      </c>
      <c r="K160" s="3">
        <v>1480.0124510000001</v>
      </c>
      <c r="L160" s="3">
        <v>1764.9458010000001</v>
      </c>
      <c r="M160" s="3"/>
      <c r="N160" s="3"/>
      <c r="O160" s="3">
        <v>1478.2687989999999</v>
      </c>
      <c r="P160" s="3">
        <v>1478.118774</v>
      </c>
      <c r="Q160" s="3">
        <v>1478.881226</v>
      </c>
      <c r="R160" s="3">
        <v>847.99585000000002</v>
      </c>
    </row>
    <row r="161" spans="1:18">
      <c r="A161" s="1">
        <v>158</v>
      </c>
      <c r="B161" s="2">
        <f t="shared" si="20"/>
        <v>2.6333333333333333</v>
      </c>
      <c r="E161" s="1">
        <v>1478.5187989999999</v>
      </c>
      <c r="F161" s="1">
        <v>1789.8979489999999</v>
      </c>
      <c r="G161" s="3">
        <v>1477.493774</v>
      </c>
      <c r="H161" s="3">
        <v>1786.0135499999999</v>
      </c>
      <c r="I161" s="1">
        <v>1477.849976</v>
      </c>
      <c r="J161" s="1">
        <v>1778.2780760000001</v>
      </c>
      <c r="K161" s="3">
        <v>1480.0145259999999</v>
      </c>
      <c r="L161" s="3">
        <v>1764.9104</v>
      </c>
      <c r="M161" s="3"/>
      <c r="N161" s="3"/>
      <c r="O161" s="3">
        <v>1478.2667240000001</v>
      </c>
      <c r="P161" s="3">
        <v>1478.2416989999999</v>
      </c>
      <c r="Q161" s="3">
        <v>1478.881226</v>
      </c>
      <c r="R161" s="3">
        <v>848.0625</v>
      </c>
    </row>
    <row r="162" spans="1:18">
      <c r="A162" s="1">
        <v>159</v>
      </c>
      <c r="B162" s="2">
        <f t="shared" si="20"/>
        <v>2.65</v>
      </c>
      <c r="E162" s="1">
        <v>1478.5291749999999</v>
      </c>
      <c r="F162" s="1">
        <v>1789.916626</v>
      </c>
      <c r="G162" s="3">
        <v>1477.493774</v>
      </c>
      <c r="H162" s="3">
        <v>1785.9864500000001</v>
      </c>
      <c r="I162" s="1">
        <v>1477.849976</v>
      </c>
      <c r="J162" s="1">
        <v>1778.244751</v>
      </c>
      <c r="K162" s="3">
        <v>1480.0167240000001</v>
      </c>
      <c r="L162" s="3">
        <v>1765.0145259999999</v>
      </c>
      <c r="M162" s="3"/>
      <c r="N162" s="3"/>
      <c r="O162" s="3">
        <v>1478.2645259999999</v>
      </c>
      <c r="P162" s="3">
        <v>1478.244751</v>
      </c>
      <c r="Q162" s="3">
        <v>1478.881226</v>
      </c>
      <c r="R162" s="3">
        <v>848.14477499999998</v>
      </c>
    </row>
    <row r="163" spans="1:18">
      <c r="A163" s="1">
        <v>160</v>
      </c>
      <c r="B163" s="2">
        <f t="shared" si="20"/>
        <v>2.6666666666666665</v>
      </c>
      <c r="E163" s="1">
        <v>1478.5333250000001</v>
      </c>
      <c r="F163" s="1">
        <v>1789.9239500000001</v>
      </c>
      <c r="G163" s="3">
        <v>1477.49585</v>
      </c>
      <c r="H163" s="3">
        <v>1785.9666749999999</v>
      </c>
      <c r="I163" s="1">
        <v>1477.849976</v>
      </c>
      <c r="J163" s="1">
        <v>1778.2104489999999</v>
      </c>
      <c r="K163" s="3">
        <v>1480.020874</v>
      </c>
      <c r="L163" s="3">
        <v>1765.0145259999999</v>
      </c>
      <c r="M163" s="3"/>
      <c r="N163" s="3"/>
      <c r="O163" s="3">
        <v>1478.2645259999999</v>
      </c>
      <c r="P163" s="3">
        <v>1478.3292240000001</v>
      </c>
      <c r="Q163" s="3">
        <v>1478.87915</v>
      </c>
      <c r="R163" s="3">
        <v>848.015625</v>
      </c>
    </row>
    <row r="164" spans="1:18">
      <c r="A164" s="1">
        <v>161</v>
      </c>
      <c r="B164" s="2">
        <f t="shared" si="20"/>
        <v>2.6833333333333331</v>
      </c>
      <c r="E164" s="1">
        <v>1478.5395510000001</v>
      </c>
      <c r="F164" s="1">
        <v>1789.9375</v>
      </c>
      <c r="G164" s="3">
        <v>1477.49585</v>
      </c>
      <c r="H164" s="3">
        <v>1785.963501</v>
      </c>
      <c r="I164" s="1">
        <v>1477.849976</v>
      </c>
      <c r="J164" s="1">
        <v>1778.113525</v>
      </c>
      <c r="K164" s="3">
        <v>1480.025024</v>
      </c>
      <c r="L164" s="3">
        <v>1765.006226</v>
      </c>
      <c r="M164" s="3"/>
      <c r="N164" s="3"/>
      <c r="O164" s="3">
        <v>1478.2624510000001</v>
      </c>
      <c r="P164" s="3">
        <v>1478.28125</v>
      </c>
      <c r="Q164" s="3">
        <v>1478.8770750000001</v>
      </c>
      <c r="R164" s="3">
        <v>848.16351299999997</v>
      </c>
    </row>
    <row r="165" spans="1:18">
      <c r="A165" s="1">
        <v>162</v>
      </c>
      <c r="B165" s="2">
        <f t="shared" si="20"/>
        <v>2.7</v>
      </c>
      <c r="E165" s="1">
        <v>1478.541626</v>
      </c>
      <c r="F165" s="1">
        <v>1789.942749</v>
      </c>
      <c r="G165" s="3">
        <v>1477.49585</v>
      </c>
      <c r="H165" s="3">
        <v>1785.9666749999999</v>
      </c>
      <c r="I165" s="1">
        <v>1477.849976</v>
      </c>
      <c r="J165" s="1">
        <v>1778.1020510000001</v>
      </c>
      <c r="K165" s="3">
        <v>1480.0271</v>
      </c>
      <c r="L165" s="3">
        <v>1764.9875489999999</v>
      </c>
      <c r="M165" s="3"/>
      <c r="N165" s="3"/>
      <c r="O165" s="3">
        <v>1478.2645259999999</v>
      </c>
      <c r="P165" s="3">
        <v>1478.2042240000001</v>
      </c>
      <c r="Q165" s="3">
        <v>1478.8770750000001</v>
      </c>
      <c r="R165" s="3">
        <v>848.06976299999997</v>
      </c>
    </row>
    <row r="166" spans="1:18">
      <c r="A166" s="1">
        <v>163</v>
      </c>
      <c r="B166" s="2">
        <f t="shared" si="20"/>
        <v>2.7166666666666668</v>
      </c>
      <c r="E166" s="1">
        <v>1478.5500489999999</v>
      </c>
      <c r="F166" s="1">
        <v>1789.9510499999999</v>
      </c>
      <c r="G166" s="3">
        <v>1477.49585</v>
      </c>
      <c r="H166" s="3">
        <v>1785.96875</v>
      </c>
      <c r="I166" s="1">
        <v>1477.8479</v>
      </c>
      <c r="J166" s="1">
        <v>1778.1218260000001</v>
      </c>
      <c r="K166" s="3">
        <v>1480.0291749999999</v>
      </c>
      <c r="L166" s="3">
        <v>1764.9542240000001</v>
      </c>
      <c r="M166" s="3"/>
      <c r="N166" s="3"/>
      <c r="O166" s="3">
        <v>1478.2667240000001</v>
      </c>
      <c r="P166" s="3">
        <v>1478.25</v>
      </c>
      <c r="Q166" s="3">
        <v>1478.8770750000001</v>
      </c>
      <c r="R166" s="3">
        <v>848.21038799999997</v>
      </c>
    </row>
    <row r="167" spans="1:18">
      <c r="A167" s="1">
        <v>164</v>
      </c>
      <c r="B167" s="2">
        <f t="shared" si="20"/>
        <v>2.7333333333333334</v>
      </c>
      <c r="E167" s="1">
        <v>1478.556274</v>
      </c>
      <c r="F167" s="1">
        <v>1789.9562989999999</v>
      </c>
      <c r="G167" s="3">
        <v>1477.49585</v>
      </c>
      <c r="H167" s="3">
        <v>1786</v>
      </c>
      <c r="I167" s="1">
        <v>1477.849976</v>
      </c>
      <c r="J167" s="1">
        <v>1778.118774</v>
      </c>
      <c r="K167" s="3">
        <v>1480.0333250000001</v>
      </c>
      <c r="L167" s="3">
        <v>1764.948975</v>
      </c>
      <c r="M167" s="3"/>
      <c r="N167" s="3"/>
      <c r="O167" s="3">
        <v>1478.2624510000001</v>
      </c>
      <c r="P167" s="3">
        <v>1478.1843260000001</v>
      </c>
      <c r="Q167" s="3">
        <v>1478.87915</v>
      </c>
      <c r="R167" s="3">
        <v>848.21038799999997</v>
      </c>
    </row>
    <row r="168" spans="1:18">
      <c r="A168" s="1">
        <v>165</v>
      </c>
      <c r="B168" s="2">
        <f t="shared" si="20"/>
        <v>2.75</v>
      </c>
      <c r="E168" s="1">
        <v>1478.5604249999999</v>
      </c>
      <c r="F168" s="1">
        <v>1789.912476</v>
      </c>
      <c r="G168" s="3">
        <v>1477.4979249999999</v>
      </c>
      <c r="H168" s="3">
        <v>1786.0124510000001</v>
      </c>
      <c r="I168" s="1">
        <v>1477.8479</v>
      </c>
      <c r="J168" s="1">
        <v>1778.1062010000001</v>
      </c>
      <c r="K168" s="3"/>
      <c r="L168" s="3"/>
      <c r="M168" s="3"/>
      <c r="N168" s="3"/>
      <c r="O168" s="3">
        <v>1478.260376</v>
      </c>
      <c r="P168" s="3">
        <v>1478.2155760000001</v>
      </c>
      <c r="Q168" s="3">
        <v>1478.8833010000001</v>
      </c>
      <c r="R168" s="3">
        <v>848.20519999999999</v>
      </c>
    </row>
    <row r="169" spans="1:18">
      <c r="A169" s="1">
        <v>166</v>
      </c>
      <c r="B169" s="2">
        <f t="shared" si="20"/>
        <v>2.7666666666666666</v>
      </c>
      <c r="E169" s="1">
        <v>1478.5604249999999</v>
      </c>
      <c r="F169" s="1">
        <v>1789.911499</v>
      </c>
      <c r="G169" s="3">
        <v>1477.5</v>
      </c>
      <c r="H169" s="3">
        <v>1786.020874</v>
      </c>
      <c r="I169" s="1">
        <v>1477.854126</v>
      </c>
      <c r="J169" s="1">
        <v>1778.114624</v>
      </c>
      <c r="K169" s="3"/>
      <c r="L169" s="3"/>
      <c r="M169" s="3"/>
      <c r="N169" s="3"/>
      <c r="O169" s="3">
        <v>1478.2583010000001</v>
      </c>
      <c r="P169" s="3">
        <v>1478.229126</v>
      </c>
      <c r="Q169" s="3">
        <v>1478.881226</v>
      </c>
      <c r="R169" s="3">
        <v>848.26873799999998</v>
      </c>
    </row>
    <row r="170" spans="1:18">
      <c r="A170" s="1">
        <v>167</v>
      </c>
      <c r="B170" s="2">
        <f t="shared" si="20"/>
        <v>2.7833333333333332</v>
      </c>
      <c r="E170" s="1">
        <v>1478.5708010000001</v>
      </c>
      <c r="F170" s="1">
        <v>1789.9250489999999</v>
      </c>
      <c r="G170" s="3">
        <v>1477.5</v>
      </c>
      <c r="H170" s="3">
        <v>1786.0124510000001</v>
      </c>
      <c r="I170" s="1">
        <v>1477.8562010000001</v>
      </c>
      <c r="J170" s="1">
        <v>1778.115601</v>
      </c>
      <c r="K170" s="3"/>
      <c r="L170" s="3"/>
      <c r="M170" s="3"/>
      <c r="N170" s="3"/>
      <c r="O170" s="3">
        <v>1478.2583010000001</v>
      </c>
      <c r="P170" s="3">
        <v>1478.2176509999999</v>
      </c>
      <c r="Q170" s="3">
        <v>1478.8833010000001</v>
      </c>
      <c r="R170" s="3">
        <v>848.34686299999998</v>
      </c>
    </row>
    <row r="171" spans="1:18">
      <c r="A171" s="1">
        <v>168</v>
      </c>
      <c r="B171" s="2">
        <f t="shared" si="20"/>
        <v>2.8</v>
      </c>
      <c r="E171" s="1">
        <v>1478.572876</v>
      </c>
      <c r="F171" s="1">
        <v>1789.9375</v>
      </c>
      <c r="G171" s="3">
        <v>1477.5</v>
      </c>
      <c r="H171" s="3">
        <v>1786.00415</v>
      </c>
      <c r="I171" s="1">
        <v>1477.8562010000001</v>
      </c>
      <c r="J171" s="1">
        <v>1778.1114500000001</v>
      </c>
      <c r="K171" s="3"/>
      <c r="L171" s="3"/>
      <c r="M171" s="3"/>
      <c r="N171" s="3"/>
      <c r="O171" s="3">
        <v>1478.2645259999999</v>
      </c>
      <c r="P171" s="3">
        <v>1478.1635739999999</v>
      </c>
      <c r="Q171" s="3">
        <v>1478.881226</v>
      </c>
      <c r="R171" s="3">
        <v>848.33019999999999</v>
      </c>
    </row>
    <row r="172" spans="1:18">
      <c r="A172" s="1">
        <v>169</v>
      </c>
      <c r="B172" s="2">
        <f t="shared" si="20"/>
        <v>2.8166666666666669</v>
      </c>
      <c r="E172" s="1">
        <v>1478.5770259999999</v>
      </c>
      <c r="F172" s="1">
        <v>1789.946899</v>
      </c>
      <c r="G172" s="3">
        <v>1477.4979249999999</v>
      </c>
      <c r="H172" s="3">
        <v>1786.006226</v>
      </c>
      <c r="I172" s="1">
        <v>1477.854126</v>
      </c>
      <c r="J172" s="1">
        <v>1778.115601</v>
      </c>
      <c r="K172" s="3"/>
      <c r="L172" s="3"/>
      <c r="M172" s="3"/>
      <c r="N172" s="3"/>
      <c r="O172" s="3">
        <v>1478.2729489999999</v>
      </c>
      <c r="P172" s="3">
        <v>1478.1864009999999</v>
      </c>
      <c r="Q172" s="3">
        <v>1478.87915</v>
      </c>
      <c r="R172" s="3">
        <v>848.38018799999998</v>
      </c>
    </row>
    <row r="173" spans="1:18">
      <c r="A173" s="1">
        <v>170</v>
      </c>
      <c r="B173" s="2">
        <f t="shared" si="20"/>
        <v>2.8333333333333335</v>
      </c>
      <c r="E173" s="1">
        <v>1478.5812989999999</v>
      </c>
      <c r="F173" s="1">
        <v>1789.957275</v>
      </c>
      <c r="G173" s="3">
        <v>1477.5020750000001</v>
      </c>
      <c r="H173" s="3">
        <v>1785.9968260000001</v>
      </c>
      <c r="I173" s="1">
        <v>1477.854126</v>
      </c>
      <c r="J173" s="1">
        <v>1778.068726</v>
      </c>
      <c r="K173" s="3"/>
      <c r="L173" s="3"/>
      <c r="M173" s="3"/>
      <c r="N173" s="3"/>
      <c r="O173" s="3">
        <v>1478.2729489999999</v>
      </c>
      <c r="P173" s="3">
        <v>1478.1707759999999</v>
      </c>
      <c r="Q173" s="3">
        <v>1478.8770750000001</v>
      </c>
      <c r="R173" s="3">
        <v>848.37292500000001</v>
      </c>
    </row>
    <row r="174" spans="1:18">
      <c r="A174" s="1">
        <v>171</v>
      </c>
      <c r="B174" s="2">
        <f t="shared" si="20"/>
        <v>2.85</v>
      </c>
      <c r="E174" s="1">
        <v>1478.583374</v>
      </c>
      <c r="F174" s="1">
        <v>1789.963501</v>
      </c>
      <c r="G174" s="3">
        <v>1477.5020750000001</v>
      </c>
      <c r="H174" s="3">
        <v>1786.010376</v>
      </c>
      <c r="I174" s="1">
        <v>1477.8562010000001</v>
      </c>
      <c r="J174" s="1">
        <v>1778.06665</v>
      </c>
      <c r="K174" s="3"/>
      <c r="L174" s="3"/>
      <c r="M174" s="3"/>
      <c r="N174" s="3"/>
      <c r="O174" s="3">
        <v>1478.270874</v>
      </c>
      <c r="P174" s="3">
        <v>1478.192749</v>
      </c>
      <c r="Q174" s="3">
        <v>1478.8729249999999</v>
      </c>
      <c r="R174" s="3">
        <v>848.25</v>
      </c>
    </row>
    <row r="175" spans="1:18">
      <c r="A175" s="1">
        <v>172</v>
      </c>
      <c r="B175" s="2">
        <f t="shared" si="20"/>
        <v>2.8666666666666667</v>
      </c>
      <c r="E175" s="1">
        <v>1478.5854489999999</v>
      </c>
      <c r="F175" s="1">
        <v>1789.9719239999999</v>
      </c>
      <c r="G175" s="3">
        <v>1477.50415</v>
      </c>
      <c r="H175" s="3">
        <v>1785.9979249999999</v>
      </c>
      <c r="I175" s="1">
        <v>1477.8562010000001</v>
      </c>
      <c r="J175" s="1">
        <v>1778.0635990000001</v>
      </c>
      <c r="K175" s="3"/>
      <c r="L175" s="3"/>
      <c r="M175" s="3"/>
      <c r="N175" s="3"/>
      <c r="O175" s="3">
        <v>1478.270874</v>
      </c>
      <c r="P175" s="3">
        <v>1478.256226</v>
      </c>
      <c r="Q175" s="3">
        <v>1478.868774</v>
      </c>
      <c r="R175" s="3">
        <v>848.24377400000003</v>
      </c>
    </row>
    <row r="176" spans="1:18">
      <c r="A176" s="1">
        <v>173</v>
      </c>
      <c r="B176" s="2">
        <f t="shared" si="20"/>
        <v>2.8833333333333333</v>
      </c>
      <c r="E176" s="1">
        <v>1478.5896</v>
      </c>
      <c r="F176" s="1">
        <v>1789.9770510000001</v>
      </c>
      <c r="G176" s="3">
        <v>1477.50415</v>
      </c>
      <c r="H176" s="3">
        <v>1785.9916989999999</v>
      </c>
      <c r="I176" s="1">
        <v>1477.8582759999999</v>
      </c>
      <c r="J176" s="1">
        <v>1778.0500489999999</v>
      </c>
      <c r="K176" s="3"/>
      <c r="L176" s="3"/>
      <c r="M176" s="3"/>
      <c r="N176" s="3"/>
      <c r="O176" s="3">
        <v>1478.270874</v>
      </c>
      <c r="P176" s="3">
        <v>1478.2354740000001</v>
      </c>
      <c r="Q176" s="3">
        <v>1478.868774</v>
      </c>
      <c r="R176" s="3">
        <v>848.27917500000001</v>
      </c>
    </row>
    <row r="177" spans="1:18">
      <c r="A177" s="1">
        <v>174</v>
      </c>
      <c r="B177" s="2">
        <f t="shared" si="20"/>
        <v>2.9</v>
      </c>
      <c r="E177" s="1">
        <v>1478.5958250000001</v>
      </c>
      <c r="F177" s="1">
        <v>1789.9832759999999</v>
      </c>
      <c r="G177" s="3">
        <v>1477.5020750000001</v>
      </c>
      <c r="H177" s="3">
        <v>1785.9926760000001</v>
      </c>
      <c r="I177" s="1">
        <v>1477.8625489999999</v>
      </c>
      <c r="J177" s="1">
        <v>1778.037476</v>
      </c>
      <c r="K177" s="3"/>
      <c r="L177" s="3"/>
      <c r="M177" s="3"/>
      <c r="N177" s="3"/>
      <c r="O177" s="3">
        <v>1478.2687989999999</v>
      </c>
      <c r="P177" s="3">
        <v>1478.302124</v>
      </c>
      <c r="Q177" s="3">
        <v>1478.87085</v>
      </c>
      <c r="R177" s="3">
        <v>848.20416299999999</v>
      </c>
    </row>
    <row r="178" spans="1:18">
      <c r="A178" s="1">
        <v>175</v>
      </c>
      <c r="B178" s="2">
        <f t="shared" si="20"/>
        <v>2.9166666666666665</v>
      </c>
      <c r="E178" s="1">
        <v>1478.6062010000001</v>
      </c>
      <c r="F178" s="1">
        <v>1789.9916989999999</v>
      </c>
      <c r="G178" s="3">
        <v>1477.5</v>
      </c>
      <c r="H178" s="3">
        <v>1785.9854740000001</v>
      </c>
      <c r="I178" s="1">
        <v>1477.8666989999999</v>
      </c>
      <c r="J178" s="1">
        <v>1778.036499</v>
      </c>
      <c r="K178" s="3"/>
      <c r="L178" s="3"/>
      <c r="M178" s="3"/>
      <c r="N178" s="3"/>
      <c r="O178" s="3">
        <v>1478.270874</v>
      </c>
      <c r="P178" s="3">
        <v>1478.28125</v>
      </c>
      <c r="Q178" s="3">
        <v>1478.87085</v>
      </c>
      <c r="R178" s="3">
        <v>848.19897500000002</v>
      </c>
    </row>
    <row r="179" spans="1:18">
      <c r="A179" s="1">
        <v>176</v>
      </c>
      <c r="B179" s="2">
        <f t="shared" si="20"/>
        <v>2.9333333333333331</v>
      </c>
      <c r="E179" s="1">
        <v>1478.6125489999999</v>
      </c>
      <c r="F179" s="1">
        <v>1789.9979249999999</v>
      </c>
      <c r="G179" s="3">
        <v>1477.5020750000001</v>
      </c>
      <c r="H179" s="3">
        <v>1785.990601</v>
      </c>
      <c r="I179" s="1">
        <v>1477.868774</v>
      </c>
      <c r="J179" s="1">
        <v>1778.0271</v>
      </c>
      <c r="K179" s="3"/>
      <c r="L179" s="3"/>
      <c r="M179" s="3"/>
      <c r="N179" s="3"/>
      <c r="O179" s="3">
        <v>1478.2729489999999</v>
      </c>
      <c r="P179" s="3">
        <v>1478.2468260000001</v>
      </c>
      <c r="Q179" s="3">
        <v>1478.868774</v>
      </c>
      <c r="R179" s="3">
        <v>848.21252400000003</v>
      </c>
    </row>
    <row r="180" spans="1:18">
      <c r="A180" s="1">
        <v>177</v>
      </c>
      <c r="B180" s="2">
        <f t="shared" si="20"/>
        <v>2.95</v>
      </c>
      <c r="E180" s="1">
        <v>1478.618774</v>
      </c>
      <c r="F180" s="1">
        <v>1790</v>
      </c>
      <c r="G180" s="3">
        <v>1477.506226</v>
      </c>
      <c r="H180" s="3">
        <v>1785.9916989999999</v>
      </c>
      <c r="I180" s="1">
        <v>1477.87085</v>
      </c>
      <c r="J180" s="1">
        <v>1778.0323490000001</v>
      </c>
      <c r="K180" s="3"/>
      <c r="L180" s="3"/>
      <c r="M180" s="3"/>
      <c r="N180" s="3"/>
      <c r="O180" s="3">
        <v>1478.2729489999999</v>
      </c>
      <c r="P180" s="3">
        <v>1478.2114260000001</v>
      </c>
      <c r="Q180" s="3">
        <v>1478.864624</v>
      </c>
      <c r="R180" s="3">
        <v>848.28747599999997</v>
      </c>
    </row>
    <row r="181" spans="1:18">
      <c r="A181" s="1">
        <v>178</v>
      </c>
      <c r="B181" s="2">
        <f t="shared" si="20"/>
        <v>2.9666666666666668</v>
      </c>
      <c r="E181" s="1">
        <v>1478.6229249999999</v>
      </c>
      <c r="F181" s="1">
        <v>1790.0020750000001</v>
      </c>
      <c r="G181" s="3">
        <v>1477.506226</v>
      </c>
      <c r="H181" s="3">
        <v>1785.9760739999999</v>
      </c>
      <c r="I181" s="1">
        <v>1477.875</v>
      </c>
      <c r="J181" s="1">
        <v>1778.0177000000001</v>
      </c>
      <c r="K181" s="3"/>
      <c r="L181" s="3"/>
      <c r="M181" s="3"/>
      <c r="N181" s="3"/>
      <c r="O181" s="3">
        <v>1478.2729489999999</v>
      </c>
      <c r="P181" s="3">
        <v>1478.118774</v>
      </c>
      <c r="Q181" s="3">
        <v>1478.864624</v>
      </c>
      <c r="R181" s="3">
        <v>848.375</v>
      </c>
    </row>
    <row r="182" spans="1:18">
      <c r="A182" s="1">
        <v>179</v>
      </c>
      <c r="B182" s="2">
        <f t="shared" si="20"/>
        <v>2.9833333333333334</v>
      </c>
      <c r="E182" s="1">
        <v>1478.6270750000001</v>
      </c>
      <c r="F182" s="1">
        <v>1790.006226</v>
      </c>
      <c r="G182" s="3">
        <v>1477.50415</v>
      </c>
      <c r="H182" s="3">
        <v>1785.9875489999999</v>
      </c>
      <c r="I182" s="1">
        <v>1477.875</v>
      </c>
      <c r="J182" s="1">
        <v>1778.041626</v>
      </c>
      <c r="K182" s="3"/>
      <c r="L182" s="3"/>
      <c r="M182" s="3"/>
      <c r="N182" s="3"/>
      <c r="O182" s="3">
        <v>1478.2771</v>
      </c>
      <c r="P182" s="3">
        <v>1478.0708010000001</v>
      </c>
      <c r="Q182" s="3"/>
      <c r="R182" s="3"/>
    </row>
    <row r="183" spans="1:18">
      <c r="A183" s="1">
        <v>180</v>
      </c>
      <c r="B183" s="2">
        <f t="shared" si="20"/>
        <v>3</v>
      </c>
      <c r="E183" s="1">
        <v>1478.631226</v>
      </c>
      <c r="F183" s="1">
        <v>1790.0135499999999</v>
      </c>
      <c r="G183" s="3">
        <v>1477.50415</v>
      </c>
      <c r="H183" s="3">
        <v>1785.911499</v>
      </c>
      <c r="I183" s="1">
        <v>1477.875</v>
      </c>
      <c r="J183" s="1">
        <v>1778.0291749999999</v>
      </c>
      <c r="K183" s="3"/>
      <c r="L183" s="3"/>
      <c r="M183" s="3"/>
      <c r="N183" s="3"/>
      <c r="O183" s="3">
        <v>1478.2771</v>
      </c>
      <c r="P183" s="3">
        <v>1478.021851</v>
      </c>
      <c r="Q183" s="3"/>
      <c r="R183" s="3"/>
    </row>
    <row r="184" spans="1:18">
      <c r="A184" s="1">
        <v>181</v>
      </c>
      <c r="B184" s="2">
        <f t="shared" si="20"/>
        <v>3.0166666666666666</v>
      </c>
      <c r="E184" s="1">
        <v>1478.6374510000001</v>
      </c>
      <c r="F184" s="1">
        <v>1790.0291749999999</v>
      </c>
      <c r="G184" s="3">
        <v>1477.50415</v>
      </c>
      <c r="H184" s="3">
        <v>1785.894775</v>
      </c>
      <c r="I184" s="1">
        <v>1477.881226</v>
      </c>
      <c r="J184" s="1">
        <v>1778.0280760000001</v>
      </c>
      <c r="K184" s="3"/>
      <c r="L184" s="3"/>
      <c r="M184" s="3"/>
      <c r="N184" s="3"/>
      <c r="O184" s="3">
        <v>1478.270874</v>
      </c>
      <c r="P184" s="3">
        <v>1478.0395510000001</v>
      </c>
      <c r="Q184" s="3"/>
      <c r="R184" s="3"/>
    </row>
    <row r="185" spans="1:18">
      <c r="A185" s="1">
        <v>182</v>
      </c>
      <c r="B185" s="2">
        <f t="shared" si="20"/>
        <v>3.0333333333333332</v>
      </c>
      <c r="E185" s="1">
        <v>1478.6395259999999</v>
      </c>
      <c r="F185" s="1">
        <v>1790.037476</v>
      </c>
      <c r="G185" s="3">
        <v>1477.50415</v>
      </c>
      <c r="H185" s="3">
        <v>1785.900024</v>
      </c>
      <c r="I185" s="1">
        <v>1477.8833010000001</v>
      </c>
      <c r="J185" s="1">
        <v>1778.019775</v>
      </c>
      <c r="K185" s="3"/>
      <c r="L185" s="3"/>
      <c r="M185" s="3"/>
      <c r="N185" s="3"/>
      <c r="O185" s="3">
        <v>1478.2687989999999</v>
      </c>
      <c r="P185" s="3">
        <v>1477.9719239999999</v>
      </c>
      <c r="Q185" s="3"/>
      <c r="R185" s="3"/>
    </row>
    <row r="186" spans="1:18">
      <c r="A186" s="1">
        <v>183</v>
      </c>
      <c r="B186" s="2">
        <f t="shared" si="20"/>
        <v>3.05</v>
      </c>
      <c r="E186" s="1">
        <v>1478.6479489999999</v>
      </c>
      <c r="F186" s="1">
        <v>1790.0447999999999</v>
      </c>
      <c r="G186" s="3">
        <v>1477.506226</v>
      </c>
      <c r="H186" s="3">
        <v>1785.9229740000001</v>
      </c>
      <c r="I186" s="1">
        <v>1477.885376</v>
      </c>
      <c r="J186" s="1">
        <v>1778.051025</v>
      </c>
      <c r="K186" s="3"/>
      <c r="L186" s="3"/>
      <c r="M186" s="3"/>
      <c r="N186" s="3"/>
      <c r="O186" s="3">
        <v>1478.2667240000001</v>
      </c>
      <c r="P186" s="3">
        <v>1477.921875</v>
      </c>
      <c r="Q186" s="3"/>
      <c r="R186" s="3"/>
    </row>
    <row r="187" spans="1:18">
      <c r="A187" s="1">
        <v>184</v>
      </c>
      <c r="B187" s="2">
        <f t="shared" si="20"/>
        <v>3.0666666666666669</v>
      </c>
      <c r="E187" s="1">
        <v>1478.6521</v>
      </c>
      <c r="F187" s="1">
        <v>1790.052124</v>
      </c>
      <c r="G187" s="3">
        <v>1477.506226</v>
      </c>
      <c r="H187" s="3">
        <v>1785.9354249999999</v>
      </c>
      <c r="I187" s="1">
        <v>1477.8874510000001</v>
      </c>
      <c r="J187" s="1">
        <v>1778.0905760000001</v>
      </c>
      <c r="K187" s="3"/>
      <c r="L187" s="3"/>
      <c r="M187" s="3"/>
      <c r="N187" s="3"/>
      <c r="O187" s="3">
        <v>1478.2667240000001</v>
      </c>
      <c r="P187" s="3">
        <v>1477.833374</v>
      </c>
      <c r="Q187" s="3"/>
      <c r="R187" s="3"/>
    </row>
    <row r="188" spans="1:18">
      <c r="A188" s="1">
        <v>185</v>
      </c>
      <c r="B188" s="2">
        <f t="shared" si="20"/>
        <v>3.0833333333333335</v>
      </c>
      <c r="E188" s="1">
        <v>1478.6541749999999</v>
      </c>
      <c r="F188" s="1">
        <v>1790.053101</v>
      </c>
      <c r="G188" s="3">
        <v>1477.506226</v>
      </c>
      <c r="H188" s="3">
        <v>1785.9385990000001</v>
      </c>
      <c r="I188" s="1">
        <v>1477.8895259999999</v>
      </c>
      <c r="J188" s="1">
        <v>1778.2052000000001</v>
      </c>
      <c r="K188" s="3"/>
      <c r="L188" s="3"/>
      <c r="M188" s="3"/>
      <c r="N188" s="3"/>
      <c r="O188" s="3">
        <v>1478.2624510000001</v>
      </c>
      <c r="P188" s="3">
        <v>1477.8572999999999</v>
      </c>
      <c r="Q188" s="3"/>
      <c r="R188" s="3"/>
    </row>
    <row r="189" spans="1:18">
      <c r="A189" s="1">
        <v>186</v>
      </c>
      <c r="B189" s="2">
        <f t="shared" si="20"/>
        <v>3.1</v>
      </c>
      <c r="E189" s="1">
        <v>1478.6583250000001</v>
      </c>
      <c r="F189" s="1">
        <v>1790.0614009999999</v>
      </c>
      <c r="G189" s="3">
        <v>1477.5083010000001</v>
      </c>
      <c r="H189" s="3">
        <v>1785.917725</v>
      </c>
      <c r="I189" s="1">
        <v>1477.8895259999999</v>
      </c>
      <c r="J189" s="1">
        <v>1778.2114260000001</v>
      </c>
      <c r="K189" s="3"/>
      <c r="L189" s="3"/>
      <c r="M189" s="3"/>
      <c r="N189" s="3"/>
      <c r="O189" s="3">
        <v>1478.2645259999999</v>
      </c>
      <c r="P189" s="3">
        <v>1477.9458010000001</v>
      </c>
      <c r="Q189" s="3"/>
      <c r="R189" s="3"/>
    </row>
    <row r="190" spans="1:18">
      <c r="A190" s="1">
        <v>187</v>
      </c>
      <c r="B190" s="2">
        <f t="shared" si="20"/>
        <v>3.1166666666666667</v>
      </c>
      <c r="E190" s="1">
        <v>1478.662476</v>
      </c>
      <c r="F190" s="1">
        <v>1790.0645750000001</v>
      </c>
      <c r="G190" s="3">
        <v>1477.5124510000001</v>
      </c>
      <c r="H190" s="3">
        <v>1785.9135739999999</v>
      </c>
      <c r="I190" s="1">
        <v>1477.8937989999999</v>
      </c>
      <c r="J190" s="1">
        <v>1778.212524</v>
      </c>
      <c r="K190" s="3"/>
      <c r="L190" s="3"/>
      <c r="M190" s="3"/>
      <c r="N190" s="3"/>
      <c r="O190" s="3">
        <v>1478.2624510000001</v>
      </c>
      <c r="P190" s="3">
        <v>1477.946899</v>
      </c>
      <c r="Q190" s="3"/>
      <c r="R190" s="3"/>
    </row>
    <row r="191" spans="1:18">
      <c r="A191" s="1">
        <v>188</v>
      </c>
      <c r="B191" s="2">
        <f t="shared" si="20"/>
        <v>3.1333333333333333</v>
      </c>
      <c r="E191" s="1">
        <v>1478.6604</v>
      </c>
      <c r="F191" s="1">
        <v>1790.057251</v>
      </c>
      <c r="G191" s="3">
        <v>1477.5145259999999</v>
      </c>
      <c r="H191" s="3">
        <v>1785.9250489999999</v>
      </c>
      <c r="I191" s="1">
        <v>1477.8937989999999</v>
      </c>
      <c r="J191" s="1">
        <v>1778.2198490000001</v>
      </c>
      <c r="K191" s="3"/>
      <c r="L191" s="3"/>
      <c r="M191" s="3"/>
      <c r="N191" s="3"/>
      <c r="O191" s="3">
        <v>1478.2645259999999</v>
      </c>
      <c r="P191" s="3">
        <v>1477.958374</v>
      </c>
      <c r="Q191" s="3"/>
      <c r="R191" s="3"/>
    </row>
    <row r="192" spans="1:18">
      <c r="A192" s="1">
        <v>189</v>
      </c>
      <c r="B192" s="2">
        <f t="shared" si="20"/>
        <v>3.15</v>
      </c>
      <c r="E192" s="1">
        <v>1478.6604</v>
      </c>
      <c r="F192" s="1">
        <v>1790.1020510000001</v>
      </c>
      <c r="G192" s="3">
        <v>1477.525024</v>
      </c>
      <c r="H192" s="3">
        <v>1785.931274</v>
      </c>
      <c r="I192" s="1">
        <v>1477.895874</v>
      </c>
      <c r="J192" s="1">
        <v>1778.1854249999999</v>
      </c>
      <c r="K192" s="3"/>
      <c r="L192" s="3"/>
      <c r="M192" s="3"/>
      <c r="N192" s="3"/>
      <c r="O192" s="3">
        <v>1478.2729489999999</v>
      </c>
      <c r="P192" s="3">
        <v>1477.957275</v>
      </c>
      <c r="Q192" s="3"/>
      <c r="R192" s="3"/>
    </row>
    <row r="193" spans="1:18">
      <c r="A193" s="1">
        <v>190</v>
      </c>
      <c r="B193" s="2">
        <f t="shared" si="20"/>
        <v>3.1666666666666665</v>
      </c>
      <c r="E193" s="1">
        <v>1478.6645510000001</v>
      </c>
      <c r="F193" s="1">
        <v>1790.083374</v>
      </c>
      <c r="G193" s="3">
        <v>1477.5291749999999</v>
      </c>
      <c r="H193" s="3">
        <v>1785.894775</v>
      </c>
      <c r="I193" s="1">
        <v>1477.8937989999999</v>
      </c>
      <c r="J193" s="1">
        <v>1778.1948239999999</v>
      </c>
      <c r="K193" s="3"/>
      <c r="L193" s="3"/>
      <c r="M193" s="3"/>
      <c r="N193" s="3"/>
      <c r="O193" s="3">
        <v>1478.2729489999999</v>
      </c>
      <c r="P193" s="3">
        <v>1477.9646</v>
      </c>
      <c r="Q193" s="3"/>
      <c r="R193" s="3"/>
    </row>
    <row r="194" spans="1:18">
      <c r="A194" s="1">
        <v>191</v>
      </c>
      <c r="B194" s="2">
        <f t="shared" si="20"/>
        <v>3.1833333333333331</v>
      </c>
      <c r="E194" s="1">
        <v>1478.6645510000001</v>
      </c>
      <c r="F194" s="1">
        <v>1790.0812989999999</v>
      </c>
      <c r="G194" s="3">
        <v>1477.5291749999999</v>
      </c>
      <c r="H194" s="3">
        <v>1785.901001</v>
      </c>
      <c r="K194" s="3"/>
      <c r="L194" s="3"/>
      <c r="M194" s="3"/>
      <c r="N194" s="3"/>
      <c r="O194" s="3">
        <v>1478.270874</v>
      </c>
      <c r="P194" s="3">
        <v>1477.947876</v>
      </c>
      <c r="Q194" s="3"/>
      <c r="R194" s="3"/>
    </row>
    <row r="195" spans="1:18">
      <c r="A195" s="1">
        <v>192</v>
      </c>
      <c r="B195" s="2">
        <f t="shared" ref="B195:B258" si="21">A195/60</f>
        <v>3.2</v>
      </c>
      <c r="E195" s="1">
        <v>1478.6687010000001</v>
      </c>
      <c r="F195" s="1">
        <v>1790.078125</v>
      </c>
      <c r="G195" s="3">
        <v>1477.53125</v>
      </c>
      <c r="H195" s="3">
        <v>1785.9207759999999</v>
      </c>
      <c r="K195" s="3"/>
      <c r="L195" s="3"/>
      <c r="M195" s="3"/>
      <c r="N195" s="3"/>
      <c r="O195" s="3">
        <v>1478.2687989999999</v>
      </c>
      <c r="P195" s="3">
        <v>1477.989624</v>
      </c>
      <c r="Q195" s="3"/>
      <c r="R195" s="3"/>
    </row>
    <row r="196" spans="1:18">
      <c r="A196" s="1">
        <v>193</v>
      </c>
      <c r="B196" s="2">
        <f t="shared" si="21"/>
        <v>3.2166666666666668</v>
      </c>
      <c r="E196" s="1">
        <v>1478.6729740000001</v>
      </c>
      <c r="F196" s="1">
        <v>1790.0457759999999</v>
      </c>
      <c r="G196" s="3">
        <v>1477.5291749999999</v>
      </c>
      <c r="H196" s="3">
        <v>1785.9197999999999</v>
      </c>
      <c r="K196" s="3"/>
      <c r="L196" s="3"/>
      <c r="M196" s="3"/>
      <c r="N196" s="3"/>
      <c r="O196" s="3">
        <v>1478.2645259999999</v>
      </c>
      <c r="P196" s="3">
        <v>1477.9812010000001</v>
      </c>
      <c r="Q196" s="3"/>
      <c r="R196" s="3"/>
    </row>
    <row r="197" spans="1:18">
      <c r="A197" s="1">
        <v>194</v>
      </c>
      <c r="B197" s="2">
        <f t="shared" si="21"/>
        <v>3.2333333333333334</v>
      </c>
      <c r="E197" s="1">
        <v>1478.6791989999999</v>
      </c>
      <c r="F197" s="1">
        <v>1790.0604249999999</v>
      </c>
      <c r="G197" s="3">
        <v>1477.5271</v>
      </c>
      <c r="H197" s="3">
        <v>1785.916626</v>
      </c>
      <c r="K197" s="3"/>
      <c r="L197" s="3"/>
      <c r="M197" s="3"/>
      <c r="N197" s="3"/>
      <c r="O197" s="3">
        <v>1478.2667240000001</v>
      </c>
      <c r="P197" s="3">
        <v>1478.0301509999999</v>
      </c>
      <c r="Q197" s="3"/>
      <c r="R197" s="3"/>
    </row>
    <row r="198" spans="1:18">
      <c r="A198" s="1">
        <v>195</v>
      </c>
      <c r="B198" s="2">
        <f t="shared" si="21"/>
        <v>3.25</v>
      </c>
      <c r="E198" s="1">
        <v>1478.6875</v>
      </c>
      <c r="F198" s="1">
        <v>1790.0645750000001</v>
      </c>
      <c r="G198" s="3">
        <v>1477.5271</v>
      </c>
      <c r="H198" s="3">
        <v>1785.912476</v>
      </c>
      <c r="K198" s="3"/>
      <c r="L198" s="3"/>
      <c r="M198" s="3"/>
      <c r="N198" s="3"/>
      <c r="O198" s="3">
        <v>1478.270874</v>
      </c>
      <c r="P198" s="3">
        <v>1478.0145259999999</v>
      </c>
      <c r="Q198" s="3"/>
      <c r="R198" s="3"/>
    </row>
    <row r="199" spans="1:18">
      <c r="A199" s="1">
        <v>196</v>
      </c>
      <c r="B199" s="2">
        <f t="shared" si="21"/>
        <v>3.2666666666666666</v>
      </c>
      <c r="E199" s="1">
        <v>1478.69165</v>
      </c>
      <c r="F199" s="1">
        <v>1790.068726</v>
      </c>
      <c r="G199" s="3"/>
      <c r="H199" s="3"/>
      <c r="K199" s="3"/>
      <c r="L199" s="3"/>
      <c r="M199" s="3"/>
      <c r="N199" s="3"/>
      <c r="O199" s="3">
        <v>1478.2729489999999</v>
      </c>
      <c r="P199" s="3">
        <v>1478.071899</v>
      </c>
      <c r="Q199" s="3"/>
      <c r="R199" s="3"/>
    </row>
    <row r="200" spans="1:18">
      <c r="A200" s="1">
        <v>197</v>
      </c>
      <c r="B200" s="2">
        <f t="shared" si="21"/>
        <v>3.2833333333333332</v>
      </c>
      <c r="E200" s="1">
        <v>1478.6958010000001</v>
      </c>
      <c r="F200" s="1">
        <v>1790.068726</v>
      </c>
      <c r="G200" s="3"/>
      <c r="H200" s="3"/>
      <c r="K200" s="3"/>
      <c r="L200" s="3"/>
      <c r="M200" s="3"/>
      <c r="N200" s="3"/>
      <c r="O200" s="3">
        <v>1478.275024</v>
      </c>
      <c r="P200" s="3">
        <v>1478.019775</v>
      </c>
      <c r="Q200" s="3"/>
      <c r="R200" s="3"/>
    </row>
    <row r="201" spans="1:18">
      <c r="A201" s="1">
        <v>198</v>
      </c>
      <c r="B201" s="2">
        <f t="shared" si="21"/>
        <v>3.3</v>
      </c>
      <c r="E201" s="1">
        <v>1478.6958010000001</v>
      </c>
      <c r="F201" s="1">
        <v>1790.0916749999999</v>
      </c>
      <c r="G201" s="3"/>
      <c r="H201" s="3"/>
      <c r="K201" s="3"/>
      <c r="L201" s="3"/>
      <c r="M201" s="3"/>
      <c r="N201" s="3"/>
      <c r="O201" s="3">
        <v>1478.2771</v>
      </c>
      <c r="P201" s="3">
        <v>1477.973999</v>
      </c>
      <c r="Q201" s="3"/>
      <c r="R201" s="3"/>
    </row>
    <row r="202" spans="1:18">
      <c r="A202" s="1">
        <v>199</v>
      </c>
      <c r="B202" s="2">
        <f t="shared" si="21"/>
        <v>3.3166666666666669</v>
      </c>
      <c r="E202" s="1">
        <v>1478.6958010000001</v>
      </c>
      <c r="F202" s="1">
        <v>1790.0948490000001</v>
      </c>
      <c r="G202" s="3"/>
      <c r="H202" s="3"/>
      <c r="K202" s="3"/>
      <c r="L202" s="3"/>
      <c r="M202" s="3"/>
      <c r="N202" s="3"/>
      <c r="O202" s="3">
        <v>1478.275024</v>
      </c>
      <c r="P202" s="3">
        <v>1478.0010990000001</v>
      </c>
      <c r="Q202" s="3"/>
      <c r="R202" s="3"/>
    </row>
    <row r="203" spans="1:18">
      <c r="A203" s="1">
        <v>200</v>
      </c>
      <c r="B203" s="2">
        <f t="shared" si="21"/>
        <v>3.3333333333333335</v>
      </c>
      <c r="E203" s="1">
        <v>1478.6999510000001</v>
      </c>
      <c r="F203" s="1">
        <v>1790.098999</v>
      </c>
      <c r="G203" s="3"/>
      <c r="H203" s="3"/>
      <c r="K203" s="3"/>
      <c r="L203" s="3"/>
      <c r="M203" s="3"/>
      <c r="N203" s="3"/>
      <c r="O203" s="3">
        <v>1478.2729489999999</v>
      </c>
      <c r="P203" s="3">
        <v>1478.0812989999999</v>
      </c>
      <c r="Q203" s="3"/>
      <c r="R203" s="3"/>
    </row>
    <row r="204" spans="1:18">
      <c r="A204" s="1">
        <v>201</v>
      </c>
      <c r="B204" s="2">
        <f t="shared" si="21"/>
        <v>3.35</v>
      </c>
      <c r="E204" s="1">
        <v>1478.6999510000001</v>
      </c>
      <c r="F204" s="1">
        <v>1790.109375</v>
      </c>
      <c r="G204" s="3"/>
      <c r="H204" s="3"/>
      <c r="K204" s="3"/>
      <c r="L204" s="3"/>
      <c r="M204" s="3"/>
      <c r="N204" s="3"/>
      <c r="O204" s="3">
        <v>1478.275024</v>
      </c>
      <c r="P204" s="3">
        <v>1478.1573490000001</v>
      </c>
      <c r="Q204" s="3"/>
      <c r="R204" s="3"/>
    </row>
    <row r="205" spans="1:18">
      <c r="A205" s="1">
        <v>202</v>
      </c>
      <c r="B205" s="2">
        <f t="shared" si="21"/>
        <v>3.3666666666666667</v>
      </c>
      <c r="E205" s="1">
        <v>1478.7020259999999</v>
      </c>
      <c r="F205" s="1">
        <v>1790.1218260000001</v>
      </c>
      <c r="G205" s="3"/>
      <c r="H205" s="3"/>
      <c r="K205" s="3"/>
      <c r="L205" s="3"/>
      <c r="M205" s="3"/>
      <c r="N205" s="3"/>
      <c r="O205" s="3">
        <v>1478.2771</v>
      </c>
      <c r="P205" s="3">
        <v>1478.2426760000001</v>
      </c>
      <c r="Q205" s="3"/>
      <c r="R205" s="3"/>
    </row>
    <row r="206" spans="1:18">
      <c r="A206" s="1">
        <v>203</v>
      </c>
      <c r="B206" s="2">
        <f t="shared" si="21"/>
        <v>3.3833333333333333</v>
      </c>
      <c r="E206" s="1">
        <v>1478.708374</v>
      </c>
      <c r="F206" s="1">
        <v>1790.1281739999999</v>
      </c>
      <c r="G206" s="3"/>
      <c r="H206" s="3"/>
      <c r="K206" s="3"/>
      <c r="L206" s="3"/>
      <c r="M206" s="3"/>
      <c r="N206" s="3"/>
      <c r="O206" s="3">
        <v>1478.2771</v>
      </c>
      <c r="P206" s="3">
        <v>1478.2468260000001</v>
      </c>
      <c r="Q206" s="3"/>
      <c r="R206" s="3"/>
    </row>
    <row r="207" spans="1:18">
      <c r="A207" s="1">
        <v>204</v>
      </c>
      <c r="B207" s="2">
        <f t="shared" si="21"/>
        <v>3.4</v>
      </c>
      <c r="E207" s="1">
        <v>1478.7104489999999</v>
      </c>
      <c r="F207" s="1">
        <v>1790.130249</v>
      </c>
      <c r="G207" s="3"/>
      <c r="H207" s="3"/>
      <c r="K207" s="3"/>
      <c r="L207" s="3"/>
      <c r="M207" s="3"/>
      <c r="N207" s="3"/>
      <c r="O207" s="3">
        <v>1478.2771</v>
      </c>
      <c r="P207" s="3">
        <v>1478.2426760000001</v>
      </c>
      <c r="Q207" s="3"/>
      <c r="R207" s="3"/>
    </row>
    <row r="208" spans="1:18">
      <c r="A208" s="1">
        <v>205</v>
      </c>
      <c r="B208" s="2">
        <f t="shared" si="21"/>
        <v>3.4166666666666665</v>
      </c>
      <c r="E208" s="1">
        <v>1478.712524</v>
      </c>
      <c r="F208" s="1">
        <v>1790.1333010000001</v>
      </c>
      <c r="G208" s="3"/>
      <c r="H208" s="3"/>
      <c r="K208" s="3"/>
      <c r="L208" s="3"/>
      <c r="M208" s="3"/>
      <c r="N208" s="3"/>
      <c r="O208" s="3">
        <v>1478.28125</v>
      </c>
      <c r="P208" s="3">
        <v>1478.208374</v>
      </c>
      <c r="Q208" s="3"/>
      <c r="R208" s="3"/>
    </row>
    <row r="209" spans="1:18">
      <c r="A209" s="1">
        <v>206</v>
      </c>
      <c r="B209" s="2">
        <f t="shared" si="21"/>
        <v>3.4333333333333331</v>
      </c>
      <c r="E209" s="1">
        <v>1478.71875</v>
      </c>
      <c r="F209" s="1">
        <v>1790.113525</v>
      </c>
      <c r="G209" s="3"/>
      <c r="H209" s="3"/>
      <c r="K209" s="3"/>
      <c r="L209" s="3"/>
      <c r="M209" s="3"/>
      <c r="N209" s="3"/>
      <c r="O209" s="3">
        <v>1478.2833250000001</v>
      </c>
      <c r="P209" s="3">
        <v>1478.2332759999999</v>
      </c>
      <c r="Q209" s="3"/>
      <c r="R209" s="3"/>
    </row>
    <row r="210" spans="1:18">
      <c r="A210" s="1">
        <v>207</v>
      </c>
      <c r="B210" s="2">
        <f t="shared" si="21"/>
        <v>3.45</v>
      </c>
      <c r="E210" s="1">
        <v>1478.7270510000001</v>
      </c>
      <c r="F210" s="1">
        <v>1790.119751</v>
      </c>
      <c r="G210" s="3"/>
      <c r="H210" s="3"/>
      <c r="K210" s="3"/>
      <c r="L210" s="3"/>
      <c r="M210" s="3"/>
      <c r="N210" s="3"/>
      <c r="O210" s="3">
        <v>1478.2833250000001</v>
      </c>
      <c r="P210" s="3">
        <v>1478.25</v>
      </c>
      <c r="Q210" s="3"/>
      <c r="R210" s="3"/>
    </row>
    <row r="211" spans="1:18">
      <c r="A211" s="1">
        <v>208</v>
      </c>
      <c r="B211" s="2">
        <f t="shared" si="21"/>
        <v>3.4666666666666668</v>
      </c>
      <c r="E211" s="1">
        <v>1478.729126</v>
      </c>
      <c r="F211" s="1">
        <v>1790.12085</v>
      </c>
      <c r="G211" s="3"/>
      <c r="H211" s="3"/>
      <c r="K211" s="3"/>
      <c r="L211" s="3"/>
      <c r="M211" s="3"/>
      <c r="N211" s="3"/>
      <c r="O211" s="3">
        <v>1478.28125</v>
      </c>
      <c r="P211" s="3">
        <v>1478.301025</v>
      </c>
      <c r="Q211" s="3"/>
      <c r="R211" s="3"/>
    </row>
    <row r="212" spans="1:18">
      <c r="A212" s="1">
        <v>209</v>
      </c>
      <c r="B212" s="2">
        <f t="shared" si="21"/>
        <v>3.4833333333333334</v>
      </c>
      <c r="E212" s="1">
        <v>1478.7312010000001</v>
      </c>
      <c r="F212" s="1">
        <v>1790.1281739999999</v>
      </c>
      <c r="G212" s="3"/>
      <c r="H212" s="3"/>
      <c r="K212" s="3"/>
      <c r="L212" s="3"/>
      <c r="M212" s="3"/>
      <c r="N212" s="3"/>
      <c r="O212" s="3">
        <v>1478.2854</v>
      </c>
      <c r="P212" s="3">
        <v>1478.303101</v>
      </c>
      <c r="Q212" s="3"/>
      <c r="R212" s="3"/>
    </row>
    <row r="213" spans="1:18">
      <c r="A213" s="1">
        <v>210</v>
      </c>
      <c r="B213" s="2">
        <f t="shared" si="21"/>
        <v>3.5</v>
      </c>
      <c r="E213" s="1">
        <v>1478.7354740000001</v>
      </c>
      <c r="F213" s="1">
        <v>1790.136475</v>
      </c>
      <c r="G213" s="3"/>
      <c r="H213" s="3"/>
      <c r="K213" s="3"/>
      <c r="L213" s="3"/>
      <c r="M213" s="3"/>
      <c r="N213" s="3"/>
      <c r="O213" s="3">
        <v>1478.2854</v>
      </c>
      <c r="P213" s="3">
        <v>1478.2947999999999</v>
      </c>
      <c r="Q213" s="3"/>
      <c r="R213" s="3"/>
    </row>
    <row r="214" spans="1:18">
      <c r="A214" s="1">
        <v>211</v>
      </c>
      <c r="B214" s="2">
        <f t="shared" si="21"/>
        <v>3.5166666666666666</v>
      </c>
      <c r="E214" s="1">
        <v>1478.743774</v>
      </c>
      <c r="F214" s="1">
        <v>1790.1417240000001</v>
      </c>
      <c r="G214" s="3"/>
      <c r="H214" s="3"/>
      <c r="K214" s="3"/>
      <c r="L214" s="3"/>
      <c r="M214" s="3"/>
      <c r="N214" s="3"/>
      <c r="O214" s="3">
        <v>1478.287476</v>
      </c>
      <c r="P214" s="3">
        <v>1478.3781739999999</v>
      </c>
      <c r="Q214" s="3"/>
      <c r="R214" s="3"/>
    </row>
    <row r="215" spans="1:18">
      <c r="A215" s="1">
        <v>212</v>
      </c>
      <c r="B215" s="2">
        <f t="shared" si="21"/>
        <v>3.5333333333333332</v>
      </c>
      <c r="E215" s="1">
        <v>1478.7479249999999</v>
      </c>
      <c r="F215" s="1">
        <v>1790.1437989999999</v>
      </c>
      <c r="G215" s="3"/>
      <c r="H215" s="3"/>
      <c r="K215" s="3"/>
      <c r="L215" s="3"/>
      <c r="M215" s="3"/>
      <c r="N215" s="3"/>
      <c r="O215" s="3">
        <v>1478.287476</v>
      </c>
      <c r="P215" s="3">
        <v>1478.4135739999999</v>
      </c>
      <c r="Q215" s="3"/>
      <c r="R215" s="3"/>
    </row>
    <row r="216" spans="1:18">
      <c r="A216" s="1">
        <v>213</v>
      </c>
      <c r="B216" s="2">
        <f t="shared" si="21"/>
        <v>3.55</v>
      </c>
      <c r="E216" s="1">
        <v>1478.7520750000001</v>
      </c>
      <c r="F216" s="1">
        <v>1790.145874</v>
      </c>
      <c r="G216" s="3"/>
      <c r="H216" s="3"/>
      <c r="K216" s="3"/>
      <c r="L216" s="3"/>
      <c r="M216" s="3"/>
      <c r="N216" s="3"/>
      <c r="O216" s="3">
        <v>1478.2854</v>
      </c>
      <c r="P216" s="3">
        <v>1478.394775</v>
      </c>
      <c r="Q216" s="3"/>
      <c r="R216" s="3"/>
    </row>
    <row r="217" spans="1:18">
      <c r="A217" s="1">
        <v>214</v>
      </c>
      <c r="B217" s="2">
        <f t="shared" si="21"/>
        <v>3.5666666666666669</v>
      </c>
      <c r="E217" s="1">
        <v>1478.756226</v>
      </c>
      <c r="F217" s="1">
        <v>1790.1583250000001</v>
      </c>
      <c r="G217" s="3"/>
      <c r="H217" s="3"/>
      <c r="K217" s="3"/>
      <c r="L217" s="3"/>
      <c r="M217" s="3"/>
      <c r="N217" s="3"/>
      <c r="O217" s="3">
        <v>1478.2895510000001</v>
      </c>
      <c r="P217" s="3">
        <v>1478.317749</v>
      </c>
      <c r="Q217" s="3"/>
      <c r="R217" s="3"/>
    </row>
    <row r="218" spans="1:18">
      <c r="A218" s="1">
        <v>215</v>
      </c>
      <c r="B218" s="2">
        <f t="shared" si="21"/>
        <v>3.5833333333333335</v>
      </c>
      <c r="E218" s="1">
        <v>1478.7645259999999</v>
      </c>
      <c r="F218" s="1">
        <v>1790.161499</v>
      </c>
      <c r="G218" s="3"/>
      <c r="H218" s="3"/>
      <c r="K218" s="3"/>
      <c r="L218" s="3"/>
      <c r="M218" s="3"/>
      <c r="N218" s="3"/>
      <c r="O218" s="3">
        <v>1478.291626</v>
      </c>
      <c r="P218" s="3">
        <v>1478.259399</v>
      </c>
      <c r="Q218" s="3"/>
      <c r="R218" s="3"/>
    </row>
    <row r="219" spans="1:18">
      <c r="A219" s="1">
        <v>216</v>
      </c>
      <c r="B219" s="2">
        <f t="shared" si="21"/>
        <v>3.6</v>
      </c>
      <c r="E219" s="1">
        <v>1478.7667240000001</v>
      </c>
      <c r="F219" s="1">
        <v>1790.151001</v>
      </c>
      <c r="G219" s="3"/>
      <c r="H219" s="3"/>
      <c r="K219" s="3"/>
      <c r="L219" s="3"/>
      <c r="M219" s="3"/>
      <c r="N219" s="3"/>
      <c r="O219" s="3">
        <v>1478.291626</v>
      </c>
      <c r="P219" s="3">
        <v>1478.178101</v>
      </c>
      <c r="Q219" s="3"/>
      <c r="R219" s="3"/>
    </row>
    <row r="220" spans="1:18">
      <c r="A220" s="1">
        <v>217</v>
      </c>
      <c r="B220" s="2">
        <f t="shared" si="21"/>
        <v>3.6166666666666667</v>
      </c>
      <c r="E220" s="1">
        <v>1478.7687989999999</v>
      </c>
      <c r="F220" s="1">
        <v>1790.1906739999999</v>
      </c>
      <c r="G220" s="3"/>
      <c r="H220" s="3"/>
      <c r="K220" s="3"/>
      <c r="L220" s="3"/>
      <c r="M220" s="3"/>
      <c r="N220" s="3"/>
      <c r="O220" s="3">
        <v>1478.2977289999999</v>
      </c>
      <c r="P220" s="3">
        <v>1478.1395259999999</v>
      </c>
      <c r="Q220" s="3"/>
      <c r="R220" s="3"/>
    </row>
    <row r="221" spans="1:18">
      <c r="A221" s="1">
        <v>218</v>
      </c>
      <c r="B221" s="2">
        <f t="shared" si="21"/>
        <v>3.6333333333333333</v>
      </c>
      <c r="E221" s="1">
        <v>1478.770874</v>
      </c>
      <c r="F221" s="1">
        <v>1790.207275</v>
      </c>
      <c r="G221" s="3"/>
      <c r="H221" s="3"/>
      <c r="K221" s="3"/>
      <c r="L221" s="3"/>
      <c r="M221" s="3"/>
      <c r="N221" s="3"/>
      <c r="O221" s="3">
        <v>1478.2977289999999</v>
      </c>
      <c r="P221" s="3">
        <v>1478.071899</v>
      </c>
      <c r="Q221" s="3"/>
      <c r="R221" s="3"/>
    </row>
    <row r="222" spans="1:18">
      <c r="A222" s="1">
        <v>219</v>
      </c>
      <c r="B222" s="2">
        <f t="shared" si="21"/>
        <v>3.65</v>
      </c>
      <c r="E222" s="1">
        <v>1478.7791749999999</v>
      </c>
      <c r="F222" s="1">
        <v>1790.2062989999999</v>
      </c>
      <c r="G222" s="3"/>
      <c r="H222" s="3"/>
      <c r="K222" s="3"/>
      <c r="L222" s="3"/>
      <c r="M222" s="3"/>
      <c r="N222" s="3"/>
      <c r="O222" s="3">
        <v>1478.2957759999999</v>
      </c>
      <c r="P222" s="3">
        <v>1478.05835</v>
      </c>
      <c r="Q222" s="3"/>
      <c r="R222" s="3"/>
    </row>
    <row r="223" spans="1:18">
      <c r="A223" s="1">
        <v>220</v>
      </c>
      <c r="B223" s="2">
        <f t="shared" si="21"/>
        <v>3.6666666666666665</v>
      </c>
      <c r="E223" s="1">
        <v>1478.7854</v>
      </c>
      <c r="F223" s="1">
        <v>1790.2052000000001</v>
      </c>
      <c r="G223" s="3"/>
      <c r="H223" s="3"/>
      <c r="K223" s="3"/>
      <c r="L223" s="3"/>
      <c r="M223" s="3"/>
      <c r="N223" s="3"/>
      <c r="O223" s="3">
        <v>1478.2957759999999</v>
      </c>
      <c r="P223" s="3">
        <v>1477.9385990000001</v>
      </c>
      <c r="Q223" s="3"/>
      <c r="R223" s="3"/>
    </row>
    <row r="224" spans="1:18">
      <c r="A224" s="1">
        <v>221</v>
      </c>
      <c r="B224" s="2">
        <f t="shared" si="21"/>
        <v>3.6833333333333331</v>
      </c>
      <c r="E224" s="1">
        <v>1478.787476</v>
      </c>
      <c r="F224" s="1">
        <v>1790.2042240000001</v>
      </c>
      <c r="G224" s="3"/>
      <c r="H224" s="3"/>
      <c r="K224" s="3"/>
      <c r="L224" s="3"/>
      <c r="M224" s="3"/>
      <c r="N224" s="3"/>
      <c r="O224" s="3">
        <v>1478.2937010000001</v>
      </c>
      <c r="P224" s="3">
        <v>1477.957275</v>
      </c>
      <c r="Q224" s="3"/>
      <c r="R224" s="3"/>
    </row>
    <row r="225" spans="1:18">
      <c r="A225" s="1">
        <v>222</v>
      </c>
      <c r="B225" s="2">
        <f t="shared" si="21"/>
        <v>3.7</v>
      </c>
      <c r="E225" s="1">
        <v>1478.791626</v>
      </c>
      <c r="F225" s="1">
        <v>1790.19165</v>
      </c>
      <c r="G225" s="3"/>
      <c r="H225" s="3"/>
      <c r="K225" s="3"/>
      <c r="L225" s="3"/>
      <c r="M225" s="3"/>
      <c r="N225" s="3"/>
      <c r="O225" s="3">
        <v>1478.2957759999999</v>
      </c>
      <c r="P225" s="3">
        <v>1477.973999</v>
      </c>
      <c r="Q225" s="3"/>
      <c r="R225" s="3"/>
    </row>
    <row r="226" spans="1:18">
      <c r="A226" s="1">
        <v>223</v>
      </c>
      <c r="B226" s="2">
        <f t="shared" si="21"/>
        <v>3.7166666666666668</v>
      </c>
      <c r="E226" s="1">
        <v>1478.8000489999999</v>
      </c>
      <c r="F226" s="1">
        <v>1790.181274</v>
      </c>
      <c r="G226" s="3"/>
      <c r="H226" s="3"/>
      <c r="K226" s="3"/>
      <c r="L226" s="3"/>
      <c r="M226" s="3"/>
      <c r="N226" s="3"/>
      <c r="O226" s="3">
        <v>1478.2979740000001</v>
      </c>
      <c r="P226" s="3">
        <v>1477.942749</v>
      </c>
      <c r="Q226" s="3"/>
      <c r="R226" s="3"/>
    </row>
    <row r="227" spans="1:18">
      <c r="A227" s="1">
        <v>224</v>
      </c>
      <c r="B227" s="2">
        <f t="shared" si="21"/>
        <v>3.7333333333333334</v>
      </c>
      <c r="E227" s="1">
        <v>1478.8000489999999</v>
      </c>
      <c r="F227" s="1">
        <v>1790.181274</v>
      </c>
      <c r="G227" s="3"/>
      <c r="H227" s="3"/>
      <c r="K227" s="3"/>
      <c r="L227" s="3"/>
      <c r="M227" s="3"/>
      <c r="N227" s="3"/>
      <c r="O227" s="3">
        <v>1478.3000489999999</v>
      </c>
      <c r="P227" s="3">
        <v>1478.0083010000001</v>
      </c>
      <c r="Q227" s="3"/>
      <c r="R227" s="3"/>
    </row>
    <row r="228" spans="1:18">
      <c r="A228" s="1">
        <v>225</v>
      </c>
      <c r="B228" s="2">
        <f t="shared" si="21"/>
        <v>3.75</v>
      </c>
      <c r="E228" s="1">
        <v>1478.802124</v>
      </c>
      <c r="F228" s="1">
        <v>1790.1791989999999</v>
      </c>
      <c r="G228" s="3"/>
      <c r="H228" s="3"/>
      <c r="K228" s="3"/>
      <c r="L228" s="3"/>
      <c r="M228" s="3"/>
      <c r="N228" s="3"/>
      <c r="O228" s="3">
        <v>1478.3000489999999</v>
      </c>
      <c r="P228" s="3">
        <v>1478.0167240000001</v>
      </c>
      <c r="Q228" s="3"/>
      <c r="R228" s="3"/>
    </row>
    <row r="229" spans="1:18">
      <c r="A229" s="1">
        <v>226</v>
      </c>
      <c r="B229" s="2">
        <f t="shared" si="21"/>
        <v>3.7666666666666666</v>
      </c>
      <c r="E229" s="1">
        <v>1478.806274</v>
      </c>
      <c r="F229" s="1">
        <v>1790.1260990000001</v>
      </c>
      <c r="G229" s="3"/>
      <c r="H229" s="3"/>
      <c r="K229" s="3"/>
      <c r="L229" s="3"/>
      <c r="M229" s="3"/>
      <c r="N229" s="3"/>
      <c r="O229" s="3">
        <v>1478.3000489999999</v>
      </c>
      <c r="P229" s="3">
        <v>1478.0187989999999</v>
      </c>
      <c r="Q229" s="3"/>
      <c r="R229" s="3"/>
    </row>
    <row r="230" spans="1:18">
      <c r="A230" s="1">
        <v>227</v>
      </c>
      <c r="B230" s="2">
        <f t="shared" si="21"/>
        <v>3.7833333333333332</v>
      </c>
      <c r="E230" s="1">
        <v>1478.8125</v>
      </c>
      <c r="F230" s="1">
        <v>1790.134399</v>
      </c>
      <c r="G230" s="3"/>
      <c r="H230" s="3"/>
      <c r="K230" s="3"/>
      <c r="L230" s="3"/>
      <c r="M230" s="3"/>
      <c r="N230" s="3"/>
      <c r="O230" s="3">
        <v>1478.3000489999999</v>
      </c>
      <c r="P230" s="3">
        <v>1478.0167240000001</v>
      </c>
      <c r="Q230" s="3"/>
      <c r="R230" s="3"/>
    </row>
    <row r="231" spans="1:18">
      <c r="A231" s="1">
        <v>228</v>
      </c>
      <c r="B231" s="2">
        <f t="shared" si="21"/>
        <v>3.8</v>
      </c>
      <c r="E231" s="1">
        <v>1478.81665</v>
      </c>
      <c r="F231" s="1">
        <v>1790.104126</v>
      </c>
      <c r="G231" s="3"/>
      <c r="H231" s="3"/>
      <c r="K231" s="3"/>
      <c r="L231" s="3"/>
      <c r="M231" s="3"/>
      <c r="N231" s="3"/>
      <c r="O231" s="3">
        <v>1478.302124</v>
      </c>
      <c r="P231" s="3">
        <v>1478.020874</v>
      </c>
      <c r="Q231" s="3"/>
      <c r="R231" s="3"/>
    </row>
    <row r="232" spans="1:18">
      <c r="A232" s="1">
        <v>229</v>
      </c>
      <c r="B232" s="2">
        <f t="shared" si="21"/>
        <v>3.8166666666666669</v>
      </c>
      <c r="E232" s="1">
        <v>1478.81665</v>
      </c>
      <c r="F232" s="1">
        <v>1790.1104740000001</v>
      </c>
      <c r="G232" s="3"/>
      <c r="H232" s="3"/>
      <c r="K232" s="3"/>
      <c r="L232" s="3"/>
      <c r="M232" s="3"/>
      <c r="N232" s="3"/>
      <c r="O232" s="3">
        <v>1478.3041989999999</v>
      </c>
      <c r="P232" s="3">
        <v>1478.009399</v>
      </c>
      <c r="Q232" s="3"/>
      <c r="R232" s="3"/>
    </row>
    <row r="233" spans="1:18">
      <c r="A233" s="1">
        <v>230</v>
      </c>
      <c r="B233" s="2">
        <f t="shared" si="21"/>
        <v>3.8333333333333335</v>
      </c>
      <c r="E233" s="1">
        <v>1478.818726</v>
      </c>
      <c r="F233" s="1">
        <v>1790.136475</v>
      </c>
      <c r="G233" s="3"/>
      <c r="H233" s="3"/>
      <c r="K233" s="3"/>
      <c r="L233" s="3"/>
      <c r="M233" s="3"/>
      <c r="N233" s="3"/>
      <c r="O233" s="3">
        <v>1478.3041989999999</v>
      </c>
      <c r="P233" s="3">
        <v>1477.9719239999999</v>
      </c>
      <c r="Q233" s="3"/>
      <c r="R233" s="3"/>
    </row>
    <row r="234" spans="1:18">
      <c r="A234" s="1">
        <v>231</v>
      </c>
      <c r="B234" s="2">
        <f t="shared" si="21"/>
        <v>3.85</v>
      </c>
      <c r="E234" s="1">
        <v>1478.81665</v>
      </c>
      <c r="F234" s="1">
        <v>1790.1323239999999</v>
      </c>
      <c r="G234" s="3"/>
      <c r="H234" s="3"/>
      <c r="K234" s="3"/>
      <c r="L234" s="3"/>
      <c r="M234" s="3"/>
      <c r="N234" s="3"/>
      <c r="O234" s="3">
        <v>1478.30835</v>
      </c>
      <c r="P234" s="3">
        <v>1478.010376</v>
      </c>
      <c r="Q234" s="3"/>
      <c r="R234" s="3"/>
    </row>
    <row r="235" spans="1:18">
      <c r="A235" s="1">
        <v>232</v>
      </c>
      <c r="B235" s="2">
        <f t="shared" si="21"/>
        <v>3.8666666666666667</v>
      </c>
      <c r="E235" s="1">
        <v>1478.818726</v>
      </c>
      <c r="F235" s="1">
        <v>1790.135376</v>
      </c>
      <c r="G235" s="3"/>
      <c r="H235" s="3"/>
      <c r="K235" s="3"/>
      <c r="L235" s="3"/>
      <c r="M235" s="3"/>
      <c r="N235" s="3"/>
      <c r="O235" s="3">
        <v>1478.30835</v>
      </c>
      <c r="P235" s="3">
        <v>1477.9520259999999</v>
      </c>
      <c r="Q235" s="3"/>
      <c r="R235" s="3"/>
    </row>
    <row r="236" spans="1:18">
      <c r="A236" s="1">
        <v>233</v>
      </c>
      <c r="B236" s="2">
        <f t="shared" si="21"/>
        <v>3.8833333333333333</v>
      </c>
      <c r="E236" s="1">
        <v>1478.8208010000001</v>
      </c>
      <c r="F236" s="1">
        <v>1790.135376</v>
      </c>
      <c r="G236" s="3"/>
      <c r="H236" s="3"/>
      <c r="K236" s="3"/>
      <c r="L236" s="3"/>
      <c r="M236" s="3"/>
      <c r="N236" s="3"/>
      <c r="O236" s="3">
        <v>1478.30835</v>
      </c>
      <c r="P236" s="3">
        <v>1477.959351</v>
      </c>
      <c r="Q236" s="3"/>
      <c r="R236" s="3"/>
    </row>
    <row r="237" spans="1:18">
      <c r="A237" s="1">
        <v>234</v>
      </c>
      <c r="B237" s="2">
        <f t="shared" si="21"/>
        <v>3.9</v>
      </c>
      <c r="E237" s="1">
        <v>1478.8208010000001</v>
      </c>
      <c r="F237" s="1">
        <v>1790.1374510000001</v>
      </c>
      <c r="G237" s="3"/>
      <c r="H237" s="3"/>
      <c r="K237" s="3"/>
      <c r="L237" s="3"/>
      <c r="M237" s="3"/>
      <c r="N237" s="3"/>
      <c r="O237" s="3">
        <v>1478.3041989999999</v>
      </c>
      <c r="P237" s="3">
        <v>1477.916626</v>
      </c>
      <c r="Q237" s="3"/>
      <c r="R237" s="3"/>
    </row>
    <row r="238" spans="1:18">
      <c r="A238" s="1">
        <v>235</v>
      </c>
      <c r="B238" s="2">
        <f t="shared" si="21"/>
        <v>3.9166666666666665</v>
      </c>
      <c r="E238" s="1">
        <v>1478.8208010000001</v>
      </c>
      <c r="F238" s="1">
        <v>1790.053101</v>
      </c>
      <c r="G238" s="3"/>
      <c r="H238" s="3"/>
      <c r="K238" s="3"/>
      <c r="L238" s="3"/>
      <c r="M238" s="3"/>
      <c r="N238" s="3"/>
      <c r="O238" s="3">
        <v>1478.302124</v>
      </c>
      <c r="P238" s="3">
        <v>1477.8312989999999</v>
      </c>
      <c r="Q238" s="3"/>
      <c r="R238" s="3"/>
    </row>
    <row r="239" spans="1:18">
      <c r="A239" s="1">
        <v>236</v>
      </c>
      <c r="B239" s="2">
        <f t="shared" si="21"/>
        <v>3.9333333333333331</v>
      </c>
      <c r="E239" s="1">
        <v>1478.822876</v>
      </c>
      <c r="F239" s="1">
        <v>1790.0656739999999</v>
      </c>
      <c r="G239" s="3"/>
      <c r="H239" s="3"/>
      <c r="K239" s="3"/>
      <c r="L239" s="3"/>
      <c r="M239" s="3"/>
      <c r="N239" s="3"/>
      <c r="O239" s="3">
        <v>1478.302124</v>
      </c>
      <c r="P239" s="3">
        <v>1477.848999</v>
      </c>
      <c r="Q239" s="3"/>
      <c r="R239" s="3"/>
    </row>
    <row r="240" spans="1:18">
      <c r="A240" s="1">
        <v>237</v>
      </c>
      <c r="B240" s="2">
        <f t="shared" si="21"/>
        <v>3.95</v>
      </c>
      <c r="E240" s="1">
        <v>1478.8249510000001</v>
      </c>
      <c r="F240" s="1">
        <v>1790.0760499999999</v>
      </c>
      <c r="G240" s="3"/>
      <c r="H240" s="3"/>
      <c r="K240" s="3"/>
      <c r="L240" s="3"/>
      <c r="M240" s="3"/>
      <c r="N240" s="3"/>
      <c r="O240" s="3">
        <v>1478.302124</v>
      </c>
      <c r="P240" s="3">
        <v>1477.8426509999999</v>
      </c>
      <c r="Q240" s="3"/>
      <c r="R240" s="3"/>
    </row>
    <row r="241" spans="1:18">
      <c r="A241" s="1">
        <v>238</v>
      </c>
      <c r="B241" s="2">
        <f t="shared" si="21"/>
        <v>3.9666666666666668</v>
      </c>
      <c r="E241" s="1">
        <v>1478.8270259999999</v>
      </c>
      <c r="F241" s="1">
        <v>1790.082275</v>
      </c>
      <c r="G241" s="3"/>
      <c r="H241" s="3"/>
      <c r="K241" s="3"/>
      <c r="L241" s="3"/>
      <c r="M241" s="3"/>
      <c r="N241" s="3"/>
      <c r="O241" s="3">
        <v>1478.302124</v>
      </c>
      <c r="P241" s="3">
        <v>1477.8823239999999</v>
      </c>
      <c r="Q241" s="3"/>
      <c r="R241" s="3"/>
    </row>
    <row r="242" spans="1:18">
      <c r="A242" s="1">
        <v>239</v>
      </c>
      <c r="B242" s="2">
        <f t="shared" si="21"/>
        <v>3.9833333333333334</v>
      </c>
      <c r="E242" s="1">
        <v>1478.8292240000001</v>
      </c>
      <c r="F242" s="1">
        <v>1790.0437010000001</v>
      </c>
      <c r="G242" s="3"/>
      <c r="H242" s="3"/>
      <c r="K242" s="3"/>
      <c r="L242" s="3"/>
      <c r="M242" s="3"/>
      <c r="N242" s="3"/>
      <c r="O242" s="3">
        <v>1478.302124</v>
      </c>
      <c r="P242" s="3">
        <v>1477.9604489999999</v>
      </c>
      <c r="Q242" s="3"/>
      <c r="R242" s="3"/>
    </row>
    <row r="243" spans="1:18">
      <c r="A243" s="1">
        <v>240</v>
      </c>
      <c r="B243" s="2">
        <f t="shared" si="21"/>
        <v>4</v>
      </c>
      <c r="E243" s="1">
        <v>1478.8292240000001</v>
      </c>
      <c r="F243" s="1">
        <v>1790.0656739999999</v>
      </c>
      <c r="G243" s="3"/>
      <c r="H243" s="3"/>
      <c r="K243" s="3"/>
      <c r="L243" s="3"/>
      <c r="M243" s="3"/>
      <c r="N243" s="3"/>
      <c r="O243" s="3">
        <v>1478.3000489999999</v>
      </c>
      <c r="P243" s="3">
        <v>1477.978149</v>
      </c>
      <c r="Q243" s="3"/>
      <c r="R243" s="3"/>
    </row>
    <row r="244" spans="1:18">
      <c r="A244" s="1">
        <v>241</v>
      </c>
      <c r="B244" s="2">
        <f t="shared" si="21"/>
        <v>4.0166666666666666</v>
      </c>
      <c r="E244" s="1">
        <v>1478.8292240000001</v>
      </c>
      <c r="F244" s="1">
        <v>1790.067749</v>
      </c>
      <c r="G244" s="3"/>
      <c r="H244" s="3"/>
      <c r="K244" s="3"/>
      <c r="L244" s="3"/>
      <c r="M244" s="3"/>
      <c r="N244" s="3"/>
      <c r="O244" s="3">
        <v>1478.2937010000001</v>
      </c>
      <c r="P244" s="3">
        <v>1477.993774</v>
      </c>
      <c r="Q244" s="3"/>
      <c r="R244" s="3"/>
    </row>
    <row r="245" spans="1:18">
      <c r="A245" s="1">
        <v>242</v>
      </c>
      <c r="B245" s="2">
        <f t="shared" si="21"/>
        <v>4.0333333333333332</v>
      </c>
      <c r="E245" s="1">
        <v>1478.8312989999999</v>
      </c>
      <c r="F245" s="1">
        <v>1790.0437010000001</v>
      </c>
      <c r="G245" s="3"/>
      <c r="H245" s="3"/>
      <c r="K245" s="3"/>
      <c r="L245" s="3"/>
      <c r="M245" s="3"/>
      <c r="N245" s="3"/>
      <c r="O245" s="3">
        <v>1478.2957759999999</v>
      </c>
      <c r="P245" s="3">
        <v>1478.046875</v>
      </c>
      <c r="Q245" s="3"/>
      <c r="R245" s="3"/>
    </row>
    <row r="246" spans="1:18">
      <c r="A246" s="1">
        <v>243</v>
      </c>
      <c r="B246" s="2">
        <f t="shared" si="21"/>
        <v>4.05</v>
      </c>
      <c r="E246" s="1">
        <v>1478.8354489999999</v>
      </c>
      <c r="F246" s="1">
        <v>1790.0489500000001</v>
      </c>
      <c r="G246" s="3"/>
      <c r="H246" s="3"/>
      <c r="K246" s="3"/>
      <c r="L246" s="3"/>
      <c r="M246" s="3"/>
      <c r="N246" s="3"/>
      <c r="O246" s="3">
        <v>1478.2979740000001</v>
      </c>
      <c r="P246" s="3">
        <v>1478.103149</v>
      </c>
      <c r="Q246" s="3"/>
      <c r="R246" s="3"/>
    </row>
    <row r="247" spans="1:18">
      <c r="A247" s="1">
        <v>244</v>
      </c>
      <c r="B247" s="2">
        <f t="shared" si="21"/>
        <v>4.0666666666666664</v>
      </c>
      <c r="E247" s="1">
        <v>1478.8312989999999</v>
      </c>
      <c r="F247" s="1">
        <v>1790.0447999999999</v>
      </c>
      <c r="G247" s="3"/>
      <c r="H247" s="3"/>
      <c r="K247" s="3"/>
      <c r="L247" s="3"/>
      <c r="M247" s="3"/>
      <c r="N247" s="3"/>
      <c r="O247" s="3">
        <v>1478.2979740000001</v>
      </c>
      <c r="P247" s="3">
        <v>1478.1229249999999</v>
      </c>
      <c r="Q247" s="3"/>
      <c r="R247" s="3"/>
    </row>
    <row r="248" spans="1:18">
      <c r="A248" s="1">
        <v>245</v>
      </c>
      <c r="B248" s="2">
        <f t="shared" si="21"/>
        <v>4.083333333333333</v>
      </c>
      <c r="E248" s="1">
        <v>1478.833374</v>
      </c>
      <c r="F248" s="1">
        <v>1790.0551760000001</v>
      </c>
      <c r="G248" s="3"/>
      <c r="H248" s="3"/>
      <c r="K248" s="3"/>
      <c r="L248" s="3"/>
      <c r="M248" s="3"/>
      <c r="N248" s="3"/>
      <c r="O248" s="3">
        <v>1478.3000489999999</v>
      </c>
      <c r="P248" s="3">
        <v>1478.136475</v>
      </c>
      <c r="Q248" s="3"/>
      <c r="R248" s="3"/>
    </row>
    <row r="249" spans="1:18">
      <c r="A249" s="1">
        <v>246</v>
      </c>
      <c r="B249" s="2">
        <f t="shared" si="21"/>
        <v>4.0999999999999996</v>
      </c>
      <c r="E249" s="1">
        <v>1478.8354489999999</v>
      </c>
      <c r="F249" s="1">
        <v>1790.0760499999999</v>
      </c>
      <c r="G249" s="3"/>
      <c r="H249" s="3"/>
      <c r="K249" s="3"/>
      <c r="L249" s="3"/>
      <c r="M249" s="3"/>
      <c r="N249" s="3"/>
      <c r="O249" s="3">
        <v>1478.2979740000001</v>
      </c>
      <c r="P249" s="3">
        <v>1478.0969239999999</v>
      </c>
      <c r="Q249" s="3"/>
      <c r="R249" s="3"/>
    </row>
    <row r="250" spans="1:18">
      <c r="A250" s="1">
        <v>247</v>
      </c>
      <c r="B250" s="2">
        <f t="shared" si="21"/>
        <v>4.1166666666666663</v>
      </c>
      <c r="E250" s="1">
        <v>1478.8292240000001</v>
      </c>
      <c r="F250" s="1">
        <v>1790.084351</v>
      </c>
      <c r="G250" s="3"/>
      <c r="H250" s="3"/>
      <c r="K250" s="3"/>
      <c r="L250" s="3"/>
      <c r="M250" s="3"/>
      <c r="N250" s="3"/>
      <c r="O250" s="3">
        <v>1478.2957759999999</v>
      </c>
      <c r="P250" s="3">
        <v>1478.145874</v>
      </c>
      <c r="Q250" s="3"/>
      <c r="R250" s="3"/>
    </row>
    <row r="251" spans="1:18">
      <c r="A251" s="1">
        <v>248</v>
      </c>
      <c r="B251" s="2">
        <f t="shared" si="21"/>
        <v>4.1333333333333337</v>
      </c>
      <c r="E251" s="1">
        <v>1478.8312989999999</v>
      </c>
      <c r="F251" s="1">
        <v>1790.0635990000001</v>
      </c>
      <c r="G251" s="3"/>
      <c r="H251" s="3"/>
      <c r="K251" s="3"/>
      <c r="L251" s="3"/>
      <c r="M251" s="3"/>
      <c r="N251" s="3"/>
      <c r="O251" s="3">
        <v>1478.2957759999999</v>
      </c>
      <c r="P251" s="3">
        <v>1478.057251</v>
      </c>
      <c r="Q251" s="3"/>
      <c r="R251" s="3"/>
    </row>
    <row r="252" spans="1:18">
      <c r="A252" s="1">
        <v>249</v>
      </c>
      <c r="B252" s="2">
        <f t="shared" si="21"/>
        <v>4.1500000000000004</v>
      </c>
      <c r="E252" s="1">
        <v>1478.8354489999999</v>
      </c>
      <c r="F252" s="1">
        <v>1790.06665</v>
      </c>
      <c r="G252" s="3"/>
      <c r="H252" s="3"/>
      <c r="K252" s="3"/>
      <c r="L252" s="3"/>
      <c r="M252" s="3"/>
      <c r="N252" s="3"/>
      <c r="O252" s="3">
        <v>1478.2937010000001</v>
      </c>
      <c r="P252" s="3">
        <v>1478.011475</v>
      </c>
      <c r="Q252" s="3"/>
      <c r="R252" s="3"/>
    </row>
    <row r="253" spans="1:18">
      <c r="A253" s="1">
        <v>250</v>
      </c>
      <c r="B253" s="2">
        <f t="shared" si="21"/>
        <v>4.166666666666667</v>
      </c>
      <c r="E253" s="1">
        <v>1478.833374</v>
      </c>
      <c r="F253" s="1">
        <v>1790.1020510000001</v>
      </c>
      <c r="G253" s="3"/>
      <c r="H253" s="3"/>
      <c r="K253" s="3"/>
      <c r="L253" s="3"/>
      <c r="M253" s="3"/>
      <c r="N253" s="3"/>
      <c r="O253" s="3"/>
      <c r="P253" s="3"/>
      <c r="Q253" s="3"/>
      <c r="R253" s="3"/>
    </row>
    <row r="254" spans="1:18">
      <c r="A254" s="1">
        <v>251</v>
      </c>
      <c r="B254" s="2">
        <f t="shared" si="21"/>
        <v>4.1833333333333336</v>
      </c>
      <c r="E254" s="1">
        <v>1478.8312989999999</v>
      </c>
      <c r="F254" s="1">
        <v>1790.1010739999999</v>
      </c>
      <c r="G254" s="3"/>
      <c r="H254" s="3"/>
      <c r="K254" s="3"/>
      <c r="L254" s="3"/>
      <c r="M254" s="3"/>
      <c r="N254" s="3"/>
      <c r="O254" s="3"/>
      <c r="P254" s="3"/>
      <c r="Q254" s="3"/>
      <c r="R254" s="3"/>
    </row>
    <row r="255" spans="1:18">
      <c r="A255" s="1">
        <v>252</v>
      </c>
      <c r="B255" s="2">
        <f t="shared" si="21"/>
        <v>4.2</v>
      </c>
      <c r="E255" s="1">
        <v>1478.8312989999999</v>
      </c>
      <c r="F255" s="1">
        <v>1790.135376</v>
      </c>
      <c r="G255" s="3"/>
      <c r="H255" s="3"/>
      <c r="K255" s="3"/>
      <c r="L255" s="3"/>
      <c r="M255" s="3"/>
      <c r="N255" s="3"/>
      <c r="O255" s="3"/>
      <c r="P255" s="3"/>
      <c r="Q255" s="3"/>
      <c r="R255" s="3"/>
    </row>
    <row r="256" spans="1:18">
      <c r="A256" s="1">
        <v>253</v>
      </c>
      <c r="B256" s="2">
        <f t="shared" si="21"/>
        <v>4.2166666666666668</v>
      </c>
      <c r="E256" s="1">
        <v>1478.8292240000001</v>
      </c>
      <c r="F256" s="1">
        <v>1790.1114500000001</v>
      </c>
      <c r="G256" s="3"/>
      <c r="H256" s="3"/>
      <c r="K256" s="3"/>
      <c r="L256" s="3"/>
      <c r="M256" s="3"/>
      <c r="N256" s="3"/>
      <c r="O256" s="3"/>
      <c r="P256" s="3"/>
      <c r="Q256" s="3"/>
      <c r="R256" s="3"/>
    </row>
    <row r="257" spans="1:18">
      <c r="A257" s="1">
        <v>254</v>
      </c>
      <c r="B257" s="2">
        <f t="shared" si="21"/>
        <v>4.2333333333333334</v>
      </c>
      <c r="E257" s="1">
        <v>1478.8292240000001</v>
      </c>
      <c r="F257" s="1">
        <v>1790.1062010000001</v>
      </c>
      <c r="G257" s="3"/>
      <c r="H257" s="3"/>
      <c r="K257" s="3"/>
      <c r="L257" s="3"/>
      <c r="M257" s="3"/>
      <c r="N257" s="3"/>
      <c r="O257" s="3"/>
      <c r="P257" s="3"/>
      <c r="Q257" s="3"/>
      <c r="R257" s="3"/>
    </row>
    <row r="258" spans="1:18">
      <c r="A258" s="1">
        <v>255</v>
      </c>
      <c r="B258" s="2">
        <f t="shared" si="21"/>
        <v>4.25</v>
      </c>
      <c r="E258" s="1">
        <v>1478.833374</v>
      </c>
      <c r="F258" s="1">
        <v>1790.1082759999999</v>
      </c>
      <c r="G258" s="3"/>
      <c r="H258" s="3"/>
      <c r="K258" s="3"/>
      <c r="L258" s="3"/>
      <c r="M258" s="3"/>
      <c r="N258" s="3"/>
      <c r="O258" s="3"/>
      <c r="P258" s="3"/>
      <c r="Q258" s="3"/>
      <c r="R258" s="3"/>
    </row>
    <row r="259" spans="1:18">
      <c r="A259" s="1">
        <v>256</v>
      </c>
      <c r="B259" s="2">
        <f t="shared" ref="B259:B322" si="22">A259/60</f>
        <v>4.2666666666666666</v>
      </c>
      <c r="E259" s="1">
        <v>1478.837524</v>
      </c>
      <c r="F259" s="1">
        <v>1790.113525</v>
      </c>
      <c r="G259" s="3"/>
      <c r="H259" s="3"/>
      <c r="K259" s="3"/>
      <c r="L259" s="3"/>
      <c r="M259" s="3"/>
      <c r="N259" s="3"/>
      <c r="O259" s="3"/>
      <c r="P259" s="3"/>
      <c r="Q259" s="3"/>
      <c r="R259" s="3"/>
    </row>
    <row r="260" spans="1:18">
      <c r="A260" s="1">
        <v>257</v>
      </c>
      <c r="B260" s="2">
        <f t="shared" si="22"/>
        <v>4.2833333333333332</v>
      </c>
      <c r="E260" s="1">
        <v>1478.8416749999999</v>
      </c>
      <c r="F260" s="1">
        <v>1790.118774</v>
      </c>
      <c r="G260" s="3"/>
      <c r="H260" s="3"/>
      <c r="K260" s="3"/>
      <c r="L260" s="3"/>
      <c r="M260" s="3"/>
      <c r="N260" s="3"/>
      <c r="O260" s="3"/>
      <c r="P260" s="3"/>
      <c r="Q260" s="3"/>
      <c r="R260" s="3"/>
    </row>
    <row r="261" spans="1:18">
      <c r="A261" s="1">
        <v>258</v>
      </c>
      <c r="B261" s="2">
        <f t="shared" si="22"/>
        <v>4.3</v>
      </c>
      <c r="E261" s="1">
        <v>1478.8458250000001</v>
      </c>
      <c r="F261" s="1">
        <v>1790.114624</v>
      </c>
      <c r="G261" s="3"/>
      <c r="H261" s="3"/>
      <c r="K261" s="3"/>
      <c r="L261" s="3"/>
      <c r="M261" s="3"/>
      <c r="N261" s="3"/>
      <c r="O261" s="3"/>
      <c r="P261" s="3"/>
      <c r="Q261" s="3"/>
      <c r="R261" s="3"/>
    </row>
    <row r="262" spans="1:18">
      <c r="A262" s="1">
        <v>259</v>
      </c>
      <c r="B262" s="2">
        <f t="shared" si="22"/>
        <v>4.3166666666666664</v>
      </c>
      <c r="E262" s="1">
        <v>1478.849976</v>
      </c>
      <c r="F262" s="1">
        <v>1790.2052000000001</v>
      </c>
      <c r="G262" s="3"/>
      <c r="H262" s="3"/>
      <c r="K262" s="3"/>
      <c r="L262" s="3"/>
      <c r="M262" s="3"/>
      <c r="N262" s="3"/>
      <c r="O262" s="3"/>
      <c r="P262" s="3"/>
      <c r="Q262" s="3"/>
      <c r="R262" s="3"/>
    </row>
    <row r="263" spans="1:18">
      <c r="A263" s="1">
        <v>260</v>
      </c>
      <c r="B263" s="2">
        <f t="shared" si="22"/>
        <v>4.333333333333333</v>
      </c>
      <c r="E263" s="1">
        <v>1478.8520510000001</v>
      </c>
      <c r="F263" s="1">
        <v>1790.19165</v>
      </c>
      <c r="G263" s="3"/>
      <c r="H263" s="3"/>
      <c r="K263" s="3"/>
      <c r="L263" s="3"/>
      <c r="M263" s="3"/>
      <c r="N263" s="3"/>
      <c r="O263" s="3"/>
      <c r="P263" s="3"/>
      <c r="Q263" s="3"/>
      <c r="R263" s="3"/>
    </row>
    <row r="264" spans="1:18">
      <c r="A264" s="1">
        <v>261</v>
      </c>
      <c r="B264" s="2">
        <f t="shared" si="22"/>
        <v>4.3499999999999996</v>
      </c>
      <c r="E264" s="1">
        <v>1478.854126</v>
      </c>
      <c r="F264" s="1">
        <v>1790.1864009999999</v>
      </c>
      <c r="G264" s="3"/>
      <c r="H264" s="3"/>
      <c r="K264" s="3"/>
      <c r="L264" s="3"/>
      <c r="O264" s="3"/>
      <c r="P264" s="3"/>
    </row>
    <row r="265" spans="1:18">
      <c r="A265" s="1">
        <v>262</v>
      </c>
      <c r="B265" s="2">
        <f t="shared" si="22"/>
        <v>4.3666666666666663</v>
      </c>
      <c r="E265" s="1">
        <v>1478.8520510000001</v>
      </c>
      <c r="F265" s="1">
        <v>1790.2198490000001</v>
      </c>
      <c r="G265" s="3"/>
      <c r="H265" s="3"/>
      <c r="K265" s="3"/>
      <c r="L265" s="3"/>
      <c r="O265" s="3"/>
      <c r="P265" s="3"/>
    </row>
    <row r="266" spans="1:18">
      <c r="A266" s="1">
        <v>263</v>
      </c>
      <c r="B266" s="2">
        <f t="shared" si="22"/>
        <v>4.3833333333333337</v>
      </c>
      <c r="E266" s="1">
        <v>1478.8582759999999</v>
      </c>
      <c r="F266" s="1">
        <v>1790.25</v>
      </c>
      <c r="G266" s="3"/>
      <c r="H266" s="3"/>
      <c r="K266" s="3"/>
      <c r="L266" s="3"/>
      <c r="O266" s="3"/>
      <c r="P266" s="3"/>
    </row>
    <row r="267" spans="1:18">
      <c r="A267" s="1">
        <v>264</v>
      </c>
      <c r="B267" s="2">
        <f t="shared" si="22"/>
        <v>4.4000000000000004</v>
      </c>
      <c r="E267" s="1">
        <v>1478.8604740000001</v>
      </c>
      <c r="F267" s="1">
        <v>1790.240601</v>
      </c>
      <c r="G267" s="3"/>
      <c r="H267" s="3"/>
      <c r="K267" s="3"/>
      <c r="L267" s="3"/>
      <c r="O267" s="3"/>
      <c r="P267" s="3"/>
    </row>
    <row r="268" spans="1:18">
      <c r="A268" s="1">
        <v>265</v>
      </c>
      <c r="B268" s="2">
        <f t="shared" si="22"/>
        <v>4.416666666666667</v>
      </c>
      <c r="E268" s="1">
        <v>1478.8604740000001</v>
      </c>
      <c r="F268" s="1">
        <v>1790.2426760000001</v>
      </c>
      <c r="G268" s="3"/>
      <c r="H268" s="3"/>
      <c r="K268" s="3"/>
      <c r="L268" s="3"/>
      <c r="O268" s="3"/>
      <c r="P268" s="3"/>
    </row>
    <row r="269" spans="1:18">
      <c r="A269" s="1">
        <v>266</v>
      </c>
      <c r="B269" s="2">
        <f t="shared" si="22"/>
        <v>4.4333333333333336</v>
      </c>
      <c r="E269" s="1">
        <v>1478.8604740000001</v>
      </c>
      <c r="F269" s="1">
        <v>1790.2645259999999</v>
      </c>
      <c r="G269" s="3"/>
      <c r="H269" s="3"/>
      <c r="K269" s="3"/>
      <c r="L269" s="3"/>
      <c r="O269" s="3"/>
      <c r="P269" s="3"/>
    </row>
    <row r="270" spans="1:18">
      <c r="A270" s="1">
        <v>267</v>
      </c>
      <c r="B270" s="2">
        <f t="shared" si="22"/>
        <v>4.45</v>
      </c>
      <c r="E270" s="1">
        <v>1478.8625489999999</v>
      </c>
      <c r="F270" s="1">
        <v>1790.2645259999999</v>
      </c>
      <c r="G270" s="3"/>
      <c r="H270" s="3"/>
      <c r="K270" s="3"/>
      <c r="L270" s="3"/>
      <c r="O270" s="3"/>
      <c r="P270" s="3"/>
    </row>
    <row r="271" spans="1:18">
      <c r="A271" s="1">
        <v>268</v>
      </c>
      <c r="B271" s="2">
        <f t="shared" si="22"/>
        <v>4.4666666666666668</v>
      </c>
      <c r="E271" s="1">
        <v>1478.8666989999999</v>
      </c>
      <c r="F271" s="1">
        <v>1790.2771</v>
      </c>
      <c r="G271" s="3"/>
      <c r="H271" s="3"/>
      <c r="K271" s="3"/>
      <c r="L271" s="3"/>
      <c r="O271" s="3"/>
      <c r="P271" s="3"/>
    </row>
    <row r="272" spans="1:18">
      <c r="A272" s="1">
        <v>269</v>
      </c>
      <c r="B272" s="2">
        <f t="shared" si="22"/>
        <v>4.4833333333333334</v>
      </c>
      <c r="E272" s="1">
        <v>1478.868774</v>
      </c>
      <c r="F272" s="1">
        <v>1790.261475</v>
      </c>
      <c r="G272" s="3"/>
      <c r="H272" s="3"/>
      <c r="K272" s="3"/>
      <c r="L272" s="3"/>
      <c r="O272" s="3"/>
      <c r="P272" s="3"/>
    </row>
    <row r="273" spans="1:16">
      <c r="A273" s="1">
        <v>270</v>
      </c>
      <c r="B273" s="2">
        <f t="shared" si="22"/>
        <v>4.5</v>
      </c>
      <c r="E273" s="1">
        <v>1478.87085</v>
      </c>
      <c r="F273" s="1">
        <v>1790.2645259999999</v>
      </c>
      <c r="G273" s="3"/>
      <c r="H273" s="3"/>
      <c r="K273" s="3"/>
      <c r="L273" s="3"/>
      <c r="O273" s="3"/>
      <c r="P273" s="3"/>
    </row>
    <row r="274" spans="1:16">
      <c r="A274" s="1">
        <v>271</v>
      </c>
      <c r="B274" s="2">
        <f t="shared" si="22"/>
        <v>4.5166666666666666</v>
      </c>
      <c r="E274" s="1">
        <v>1478.8833010000001</v>
      </c>
      <c r="F274" s="1">
        <v>1790.2780760000001</v>
      </c>
      <c r="G274" s="3"/>
      <c r="H274" s="3"/>
      <c r="K274" s="3"/>
      <c r="L274" s="3"/>
      <c r="O274" s="3"/>
      <c r="P274" s="3"/>
    </row>
    <row r="275" spans="1:16">
      <c r="A275" s="1">
        <v>272</v>
      </c>
      <c r="B275" s="2">
        <f t="shared" si="22"/>
        <v>4.5333333333333332</v>
      </c>
      <c r="E275" s="1">
        <v>1478.885376</v>
      </c>
      <c r="F275" s="1">
        <v>1790.307251</v>
      </c>
      <c r="G275" s="3"/>
      <c r="H275" s="3"/>
      <c r="K275" s="3"/>
      <c r="L275" s="3"/>
      <c r="O275" s="3"/>
      <c r="P275" s="3"/>
    </row>
    <row r="276" spans="1:16">
      <c r="A276" s="1">
        <v>273</v>
      </c>
      <c r="B276" s="2">
        <f t="shared" si="22"/>
        <v>4.55</v>
      </c>
      <c r="E276" s="1">
        <v>1478.8895259999999</v>
      </c>
      <c r="F276" s="1">
        <v>1790.3093260000001</v>
      </c>
      <c r="G276" s="3"/>
      <c r="H276" s="3"/>
      <c r="K276" s="3"/>
      <c r="L276" s="3"/>
      <c r="O276" s="3"/>
      <c r="P276" s="3"/>
    </row>
    <row r="277" spans="1:16">
      <c r="A277" s="1">
        <v>274</v>
      </c>
      <c r="B277" s="2">
        <f t="shared" si="22"/>
        <v>4.5666666666666664</v>
      </c>
      <c r="E277" s="1">
        <v>1478.895874</v>
      </c>
      <c r="F277" s="1">
        <v>1790.3302000000001</v>
      </c>
      <c r="G277" s="3"/>
      <c r="H277" s="3"/>
      <c r="K277" s="3"/>
      <c r="L277" s="3"/>
      <c r="O277" s="3"/>
      <c r="P277" s="3"/>
    </row>
    <row r="278" spans="1:16">
      <c r="A278" s="1">
        <v>275</v>
      </c>
      <c r="B278" s="2">
        <f t="shared" si="22"/>
        <v>4.583333333333333</v>
      </c>
      <c r="E278" s="1">
        <v>1478.9083250000001</v>
      </c>
      <c r="F278" s="1">
        <v>1790.334351</v>
      </c>
      <c r="G278" s="3"/>
      <c r="H278" s="3"/>
      <c r="K278" s="3"/>
      <c r="L278" s="3"/>
      <c r="O278" s="3"/>
      <c r="P278" s="3"/>
    </row>
    <row r="279" spans="1:16">
      <c r="A279" s="1">
        <v>276</v>
      </c>
      <c r="B279" s="2">
        <f t="shared" si="22"/>
        <v>4.5999999999999996</v>
      </c>
      <c r="E279" s="1">
        <v>1478.9104</v>
      </c>
      <c r="F279" s="1">
        <v>1790.3364260000001</v>
      </c>
      <c r="G279" s="3"/>
      <c r="H279" s="3"/>
      <c r="K279" s="3"/>
      <c r="L279" s="3"/>
      <c r="O279" s="3"/>
      <c r="P279" s="3"/>
    </row>
    <row r="280" spans="1:16">
      <c r="A280" s="1">
        <v>277</v>
      </c>
      <c r="B280" s="2">
        <f t="shared" si="22"/>
        <v>4.6166666666666663</v>
      </c>
      <c r="E280" s="1">
        <v>1478.916626</v>
      </c>
      <c r="F280" s="1">
        <v>1790.363525</v>
      </c>
      <c r="G280" s="3"/>
      <c r="H280" s="3"/>
      <c r="K280" s="3"/>
      <c r="L280" s="3"/>
      <c r="O280" s="3"/>
      <c r="P280" s="3"/>
    </row>
    <row r="281" spans="1:16">
      <c r="A281" s="1">
        <v>278</v>
      </c>
      <c r="B281" s="2">
        <f t="shared" si="22"/>
        <v>4.6333333333333337</v>
      </c>
      <c r="E281" s="1">
        <v>1478.9187010000001</v>
      </c>
      <c r="F281" s="1">
        <v>1790.3000489999999</v>
      </c>
      <c r="G281" s="3"/>
      <c r="H281" s="3"/>
      <c r="K281" s="3"/>
      <c r="L281" s="3"/>
      <c r="O281" s="3"/>
      <c r="P281" s="3"/>
    </row>
    <row r="282" spans="1:16">
      <c r="A282" s="1">
        <v>279</v>
      </c>
      <c r="B282" s="2">
        <f t="shared" si="22"/>
        <v>4.6500000000000004</v>
      </c>
      <c r="E282" s="1">
        <v>1478.9229740000001</v>
      </c>
      <c r="F282" s="1">
        <v>1790.3000489999999</v>
      </c>
      <c r="G282" s="3"/>
      <c r="H282" s="3"/>
      <c r="K282" s="3"/>
      <c r="L282" s="3"/>
      <c r="O282" s="3"/>
      <c r="P282" s="3"/>
    </row>
    <row r="283" spans="1:16">
      <c r="A283" s="1">
        <v>280</v>
      </c>
      <c r="B283" s="2">
        <f t="shared" si="22"/>
        <v>4.666666666666667</v>
      </c>
      <c r="E283" s="1">
        <v>1478.9229740000001</v>
      </c>
      <c r="F283" s="1">
        <v>1790.296875</v>
      </c>
      <c r="G283" s="3"/>
      <c r="H283" s="3"/>
      <c r="K283" s="3"/>
      <c r="L283" s="3"/>
      <c r="O283" s="3"/>
      <c r="P283" s="3"/>
    </row>
    <row r="284" spans="1:16">
      <c r="A284" s="1">
        <v>281</v>
      </c>
      <c r="B284" s="2">
        <f t="shared" si="22"/>
        <v>4.6833333333333336</v>
      </c>
      <c r="E284" s="1">
        <v>1478.9229740000001</v>
      </c>
      <c r="F284" s="1">
        <v>1790.291626</v>
      </c>
      <c r="G284" s="3"/>
      <c r="H284" s="3"/>
      <c r="K284" s="3"/>
      <c r="L284" s="3"/>
      <c r="O284" s="3"/>
      <c r="P284" s="3"/>
    </row>
    <row r="285" spans="1:16">
      <c r="A285" s="1">
        <v>282</v>
      </c>
      <c r="B285" s="2">
        <f t="shared" si="22"/>
        <v>4.7</v>
      </c>
      <c r="E285" s="1">
        <v>1478.9207759999999</v>
      </c>
      <c r="F285" s="1">
        <v>1790.3000489999999</v>
      </c>
      <c r="G285" s="3"/>
      <c r="H285" s="3"/>
      <c r="K285" s="3"/>
      <c r="L285" s="3"/>
      <c r="O285" s="3"/>
      <c r="P285" s="3"/>
    </row>
    <row r="286" spans="1:16">
      <c r="A286" s="1">
        <v>283</v>
      </c>
      <c r="B286" s="2">
        <f t="shared" si="22"/>
        <v>4.7166666666666668</v>
      </c>
      <c r="E286" s="1">
        <v>1478.927124</v>
      </c>
      <c r="F286" s="1">
        <v>1790.302124</v>
      </c>
      <c r="G286" s="3"/>
      <c r="H286" s="3"/>
      <c r="K286" s="3"/>
      <c r="L286" s="3"/>
      <c r="O286" s="3"/>
      <c r="P286" s="3"/>
    </row>
    <row r="287" spans="1:16">
      <c r="A287" s="1">
        <v>284</v>
      </c>
      <c r="B287" s="2">
        <f t="shared" si="22"/>
        <v>4.7333333333333334</v>
      </c>
      <c r="E287" s="1">
        <v>1478.927124</v>
      </c>
      <c r="F287" s="1">
        <v>1790.3125</v>
      </c>
      <c r="G287" s="3"/>
      <c r="H287" s="3"/>
      <c r="K287" s="3"/>
      <c r="L287" s="3"/>
      <c r="O287" s="3"/>
      <c r="P287" s="3"/>
    </row>
    <row r="288" spans="1:16">
      <c r="A288" s="1">
        <v>285</v>
      </c>
      <c r="B288" s="2">
        <f t="shared" si="22"/>
        <v>4.75</v>
      </c>
      <c r="E288" s="1">
        <v>1478.9250489999999</v>
      </c>
      <c r="F288" s="1">
        <v>1790.302124</v>
      </c>
      <c r="G288" s="3"/>
      <c r="H288" s="3"/>
      <c r="K288" s="3"/>
      <c r="L288" s="3"/>
      <c r="O288" s="3"/>
      <c r="P288" s="3"/>
    </row>
    <row r="289" spans="1:16">
      <c r="A289" s="1">
        <v>286</v>
      </c>
      <c r="B289" s="2">
        <f t="shared" si="22"/>
        <v>4.7666666666666666</v>
      </c>
      <c r="E289" s="1">
        <v>1478.931274</v>
      </c>
      <c r="F289" s="1">
        <v>1790.30835</v>
      </c>
      <c r="G289" s="3"/>
      <c r="H289" s="3"/>
      <c r="K289" s="3"/>
      <c r="L289" s="3"/>
      <c r="O289" s="3"/>
      <c r="P289" s="3"/>
    </row>
    <row r="290" spans="1:16">
      <c r="A290" s="1">
        <v>287</v>
      </c>
      <c r="B290" s="2">
        <f t="shared" si="22"/>
        <v>4.7833333333333332</v>
      </c>
      <c r="E290" s="1">
        <v>1478.93335</v>
      </c>
      <c r="F290" s="1">
        <v>1790.3260499999999</v>
      </c>
      <c r="G290" s="3"/>
      <c r="H290" s="3"/>
      <c r="K290" s="3"/>
      <c r="L290" s="3"/>
      <c r="O290" s="3"/>
      <c r="P290" s="3"/>
    </row>
    <row r="291" spans="1:16">
      <c r="A291" s="1">
        <v>288</v>
      </c>
      <c r="B291" s="2">
        <f t="shared" si="22"/>
        <v>4.8</v>
      </c>
      <c r="E291" s="1">
        <v>1478.9354249999999</v>
      </c>
      <c r="F291" s="1">
        <v>1790.3302000000001</v>
      </c>
      <c r="G291" s="3"/>
      <c r="H291" s="3"/>
      <c r="K291" s="3"/>
      <c r="L291" s="3"/>
      <c r="O291" s="3"/>
      <c r="P291" s="3"/>
    </row>
    <row r="292" spans="1:16">
      <c r="A292" s="1">
        <v>289</v>
      </c>
      <c r="B292" s="2">
        <f t="shared" si="22"/>
        <v>4.8166666666666664</v>
      </c>
      <c r="G292" s="3"/>
      <c r="H292" s="3"/>
      <c r="K292" s="3"/>
      <c r="L292" s="3"/>
      <c r="O292" s="3"/>
      <c r="P292" s="3"/>
    </row>
    <row r="293" spans="1:16">
      <c r="A293" s="1">
        <v>290</v>
      </c>
      <c r="B293" s="2">
        <f t="shared" si="22"/>
        <v>4.833333333333333</v>
      </c>
      <c r="G293" s="3"/>
      <c r="H293" s="3"/>
      <c r="K293" s="3"/>
      <c r="L293" s="3"/>
      <c r="O293" s="3"/>
      <c r="P293" s="3"/>
    </row>
    <row r="294" spans="1:16">
      <c r="A294" s="1">
        <v>291</v>
      </c>
      <c r="B294" s="2">
        <f t="shared" si="22"/>
        <v>4.8499999999999996</v>
      </c>
      <c r="G294" s="3"/>
      <c r="H294" s="3"/>
      <c r="K294" s="3"/>
      <c r="L294" s="3"/>
      <c r="O294" s="3"/>
      <c r="P294" s="3"/>
    </row>
    <row r="295" spans="1:16">
      <c r="A295" s="1">
        <v>292</v>
      </c>
      <c r="B295" s="2">
        <f t="shared" si="22"/>
        <v>4.8666666666666663</v>
      </c>
      <c r="G295" s="3"/>
      <c r="H295" s="3"/>
      <c r="K295" s="3"/>
      <c r="L295" s="3"/>
      <c r="O295" s="3"/>
      <c r="P295" s="3"/>
    </row>
    <row r="296" spans="1:16">
      <c r="A296" s="1">
        <v>293</v>
      </c>
      <c r="B296" s="2">
        <f t="shared" si="22"/>
        <v>4.8833333333333337</v>
      </c>
      <c r="G296" s="3"/>
      <c r="H296" s="3"/>
      <c r="K296" s="3"/>
      <c r="L296" s="3"/>
      <c r="O296" s="3"/>
      <c r="P296" s="3"/>
    </row>
    <row r="297" spans="1:16">
      <c r="A297" s="1">
        <v>294</v>
      </c>
      <c r="B297" s="2">
        <f t="shared" si="22"/>
        <v>4.9000000000000004</v>
      </c>
      <c r="G297" s="3"/>
      <c r="H297" s="3"/>
      <c r="K297" s="3"/>
      <c r="L297" s="3"/>
      <c r="O297" s="3"/>
      <c r="P297" s="3"/>
    </row>
    <row r="298" spans="1:16">
      <c r="A298" s="1">
        <v>295</v>
      </c>
      <c r="B298" s="2">
        <f t="shared" si="22"/>
        <v>4.916666666666667</v>
      </c>
      <c r="G298" s="3"/>
      <c r="H298" s="3"/>
      <c r="K298" s="3"/>
      <c r="L298" s="3"/>
      <c r="O298" s="3"/>
      <c r="P298" s="3"/>
    </row>
    <row r="299" spans="1:16">
      <c r="A299" s="1">
        <v>296</v>
      </c>
      <c r="B299" s="2">
        <f t="shared" si="22"/>
        <v>4.9333333333333336</v>
      </c>
      <c r="G299" s="3"/>
      <c r="H299" s="3"/>
      <c r="K299" s="3"/>
      <c r="L299" s="3"/>
      <c r="O299" s="3"/>
      <c r="P299" s="3"/>
    </row>
    <row r="300" spans="1:16">
      <c r="A300" s="1">
        <v>297</v>
      </c>
      <c r="B300" s="2">
        <f t="shared" si="22"/>
        <v>4.95</v>
      </c>
      <c r="G300" s="3"/>
      <c r="H300" s="3"/>
      <c r="K300" s="3"/>
      <c r="L300" s="3"/>
      <c r="O300" s="3"/>
      <c r="P300" s="3"/>
    </row>
    <row r="301" spans="1:16">
      <c r="A301" s="1">
        <v>298</v>
      </c>
      <c r="B301" s="2">
        <f t="shared" si="22"/>
        <v>4.9666666666666668</v>
      </c>
      <c r="G301" s="3"/>
      <c r="H301" s="3"/>
      <c r="K301" s="3"/>
      <c r="L301" s="3"/>
      <c r="O301" s="3"/>
      <c r="P301" s="3"/>
    </row>
    <row r="302" spans="1:16">
      <c r="A302" s="1">
        <v>299</v>
      </c>
      <c r="B302" s="2">
        <f t="shared" si="22"/>
        <v>4.9833333333333334</v>
      </c>
      <c r="G302" s="3"/>
      <c r="H302" s="3"/>
      <c r="K302" s="3"/>
      <c r="L302" s="3"/>
      <c r="O302" s="3"/>
      <c r="P302" s="3"/>
    </row>
    <row r="303" spans="1:16">
      <c r="A303" s="1">
        <v>300</v>
      </c>
      <c r="B303" s="2">
        <f t="shared" si="22"/>
        <v>5</v>
      </c>
      <c r="G303" s="3"/>
      <c r="H303" s="3"/>
      <c r="K303" s="3"/>
      <c r="L303" s="3"/>
      <c r="O303" s="3"/>
      <c r="P303" s="3"/>
    </row>
    <row r="304" spans="1:16">
      <c r="A304" s="1">
        <v>301</v>
      </c>
      <c r="B304" s="2">
        <f t="shared" si="22"/>
        <v>5.0166666666666666</v>
      </c>
      <c r="G304" s="3"/>
      <c r="H304" s="3"/>
      <c r="K304" s="3"/>
      <c r="L304" s="3"/>
      <c r="O304" s="3"/>
      <c r="P304" s="3"/>
    </row>
    <row r="305" spans="1:16">
      <c r="A305" s="1">
        <v>302</v>
      </c>
      <c r="B305" s="2">
        <f t="shared" si="22"/>
        <v>5.0333333333333332</v>
      </c>
      <c r="G305" s="3"/>
      <c r="H305" s="3"/>
      <c r="K305" s="3"/>
      <c r="L305" s="3"/>
      <c r="O305" s="3"/>
      <c r="P305" s="3"/>
    </row>
    <row r="306" spans="1:16">
      <c r="A306" s="1">
        <v>303</v>
      </c>
      <c r="B306" s="2">
        <f t="shared" si="22"/>
        <v>5.05</v>
      </c>
      <c r="G306" s="3"/>
      <c r="H306" s="3"/>
      <c r="K306" s="3"/>
      <c r="L306" s="3"/>
      <c r="O306" s="3"/>
      <c r="P306" s="3"/>
    </row>
    <row r="307" spans="1:16">
      <c r="A307" s="1">
        <v>304</v>
      </c>
      <c r="B307" s="2">
        <f t="shared" si="22"/>
        <v>5.0666666666666664</v>
      </c>
      <c r="G307" s="3"/>
      <c r="H307" s="3"/>
      <c r="K307" s="3"/>
      <c r="L307" s="3"/>
      <c r="O307" s="3"/>
      <c r="P307" s="3"/>
    </row>
    <row r="308" spans="1:16">
      <c r="A308" s="1">
        <v>305</v>
      </c>
      <c r="B308" s="2">
        <f t="shared" si="22"/>
        <v>5.083333333333333</v>
      </c>
      <c r="G308" s="3"/>
      <c r="H308" s="3"/>
      <c r="K308" s="3"/>
      <c r="L308" s="3"/>
      <c r="O308" s="3"/>
      <c r="P308" s="3"/>
    </row>
    <row r="309" spans="1:16">
      <c r="A309" s="1">
        <v>306</v>
      </c>
      <c r="B309" s="2">
        <f t="shared" si="22"/>
        <v>5.0999999999999996</v>
      </c>
      <c r="G309" s="3"/>
      <c r="H309" s="3"/>
      <c r="K309" s="3"/>
      <c r="L309" s="3"/>
      <c r="O309" s="3"/>
      <c r="P309" s="3"/>
    </row>
    <row r="310" spans="1:16">
      <c r="A310" s="1">
        <v>307</v>
      </c>
      <c r="B310" s="2">
        <f t="shared" si="22"/>
        <v>5.1166666666666663</v>
      </c>
      <c r="G310" s="3"/>
      <c r="H310" s="3"/>
      <c r="K310" s="3"/>
      <c r="L310" s="3"/>
      <c r="O310" s="3"/>
      <c r="P310" s="3"/>
    </row>
    <row r="311" spans="1:16">
      <c r="A311" s="1">
        <v>308</v>
      </c>
      <c r="B311" s="2">
        <f t="shared" si="22"/>
        <v>5.1333333333333337</v>
      </c>
      <c r="G311" s="3"/>
      <c r="H311" s="3"/>
      <c r="K311" s="3"/>
      <c r="L311" s="3"/>
      <c r="O311" s="3"/>
      <c r="P311" s="3"/>
    </row>
    <row r="312" spans="1:16">
      <c r="A312" s="1">
        <v>309</v>
      </c>
      <c r="B312" s="2">
        <f t="shared" si="22"/>
        <v>5.15</v>
      </c>
      <c r="G312" s="3"/>
      <c r="H312" s="3"/>
      <c r="K312" s="3"/>
      <c r="L312" s="3"/>
    </row>
    <row r="313" spans="1:16">
      <c r="A313" s="1">
        <v>310</v>
      </c>
      <c r="B313" s="2">
        <f t="shared" si="22"/>
        <v>5.166666666666667</v>
      </c>
      <c r="G313" s="3"/>
      <c r="H313" s="3"/>
      <c r="K313" s="3"/>
      <c r="L313" s="3"/>
    </row>
    <row r="314" spans="1:16">
      <c r="A314" s="1">
        <v>311</v>
      </c>
      <c r="B314" s="2">
        <f t="shared" si="22"/>
        <v>5.1833333333333336</v>
      </c>
      <c r="G314" s="3"/>
      <c r="H314" s="3"/>
      <c r="K314" s="3"/>
      <c r="L314" s="3"/>
    </row>
    <row r="315" spans="1:16">
      <c r="A315" s="1">
        <v>312</v>
      </c>
      <c r="B315" s="2">
        <f t="shared" si="22"/>
        <v>5.2</v>
      </c>
      <c r="G315" s="3"/>
      <c r="H315" s="3"/>
      <c r="K315" s="3"/>
      <c r="L315" s="3"/>
    </row>
    <row r="316" spans="1:16">
      <c r="A316" s="1">
        <v>313</v>
      </c>
      <c r="B316" s="2">
        <f t="shared" si="22"/>
        <v>5.2166666666666668</v>
      </c>
      <c r="G316" s="3"/>
      <c r="H316" s="3"/>
      <c r="K316" s="3"/>
      <c r="L316" s="3"/>
    </row>
    <row r="317" spans="1:16">
      <c r="A317" s="1">
        <v>314</v>
      </c>
      <c r="B317" s="2">
        <f t="shared" si="22"/>
        <v>5.2333333333333334</v>
      </c>
      <c r="G317" s="3"/>
      <c r="H317" s="3"/>
      <c r="K317" s="3"/>
      <c r="L317" s="3"/>
    </row>
    <row r="318" spans="1:16">
      <c r="A318" s="1">
        <v>315</v>
      </c>
      <c r="B318" s="2">
        <f t="shared" si="22"/>
        <v>5.25</v>
      </c>
      <c r="G318" s="3"/>
      <c r="H318" s="3"/>
      <c r="K318" s="3"/>
      <c r="L318" s="3"/>
    </row>
    <row r="319" spans="1:16">
      <c r="A319" s="1">
        <v>316</v>
      </c>
      <c r="B319" s="2">
        <f t="shared" si="22"/>
        <v>5.2666666666666666</v>
      </c>
      <c r="G319" s="3"/>
      <c r="H319" s="3"/>
      <c r="K319" s="3"/>
      <c r="L319" s="3"/>
    </row>
    <row r="320" spans="1:16">
      <c r="A320" s="1">
        <v>317</v>
      </c>
      <c r="B320" s="2">
        <f t="shared" si="22"/>
        <v>5.2833333333333332</v>
      </c>
      <c r="G320" s="3"/>
      <c r="H320" s="3"/>
      <c r="K320" s="3"/>
      <c r="L320" s="3"/>
    </row>
    <row r="321" spans="1:12">
      <c r="A321" s="1">
        <v>318</v>
      </c>
      <c r="B321" s="2">
        <f t="shared" si="22"/>
        <v>5.3</v>
      </c>
      <c r="G321" s="3"/>
      <c r="H321" s="3"/>
      <c r="K321" s="3"/>
      <c r="L321" s="3"/>
    </row>
    <row r="322" spans="1:12">
      <c r="A322" s="1">
        <v>319</v>
      </c>
      <c r="B322" s="2">
        <f t="shared" si="22"/>
        <v>5.3166666666666664</v>
      </c>
      <c r="G322" s="3"/>
      <c r="H322" s="3"/>
      <c r="K322" s="3"/>
      <c r="L322" s="3"/>
    </row>
    <row r="323" spans="1:12">
      <c r="A323" s="1">
        <v>320</v>
      </c>
      <c r="B323" s="2">
        <f t="shared" ref="B323:B386" si="23">A323/60</f>
        <v>5.333333333333333</v>
      </c>
      <c r="G323" s="3"/>
      <c r="H323" s="3"/>
      <c r="K323" s="3"/>
      <c r="L323" s="3"/>
    </row>
    <row r="324" spans="1:12">
      <c r="A324" s="1">
        <v>321</v>
      </c>
      <c r="B324" s="2">
        <f t="shared" si="23"/>
        <v>5.35</v>
      </c>
      <c r="G324" s="3"/>
      <c r="H324" s="3"/>
      <c r="K324" s="3"/>
      <c r="L324" s="3"/>
    </row>
    <row r="325" spans="1:12">
      <c r="A325" s="1">
        <v>322</v>
      </c>
      <c r="B325" s="2">
        <f t="shared" si="23"/>
        <v>5.3666666666666663</v>
      </c>
      <c r="G325" s="3"/>
      <c r="H325" s="3"/>
      <c r="K325" s="3"/>
      <c r="L325" s="3"/>
    </row>
    <row r="326" spans="1:12">
      <c r="A326" s="1">
        <v>323</v>
      </c>
      <c r="B326" s="2">
        <f t="shared" si="23"/>
        <v>5.3833333333333337</v>
      </c>
      <c r="G326" s="3"/>
      <c r="H326" s="3"/>
      <c r="K326" s="3"/>
      <c r="L326" s="3"/>
    </row>
    <row r="327" spans="1:12">
      <c r="A327" s="1">
        <v>324</v>
      </c>
      <c r="B327" s="2">
        <f t="shared" si="23"/>
        <v>5.4</v>
      </c>
      <c r="G327" s="3"/>
      <c r="H327" s="3"/>
      <c r="K327" s="3"/>
      <c r="L327" s="3"/>
    </row>
    <row r="328" spans="1:12">
      <c r="A328" s="1">
        <v>325</v>
      </c>
      <c r="B328" s="2">
        <f t="shared" si="23"/>
        <v>5.416666666666667</v>
      </c>
      <c r="G328" s="3"/>
      <c r="H328" s="3"/>
      <c r="K328" s="3"/>
      <c r="L328" s="3"/>
    </row>
    <row r="329" spans="1:12">
      <c r="A329" s="1">
        <v>326</v>
      </c>
      <c r="B329" s="2">
        <f t="shared" si="23"/>
        <v>5.4333333333333336</v>
      </c>
      <c r="G329" s="3"/>
      <c r="H329" s="3"/>
      <c r="K329" s="3"/>
      <c r="L329" s="3"/>
    </row>
    <row r="330" spans="1:12">
      <c r="A330" s="1">
        <v>327</v>
      </c>
      <c r="B330" s="2">
        <f t="shared" si="23"/>
        <v>5.45</v>
      </c>
      <c r="G330" s="3"/>
      <c r="H330" s="3"/>
      <c r="K330" s="3"/>
      <c r="L330" s="3"/>
    </row>
    <row r="331" spans="1:12">
      <c r="A331" s="1">
        <v>328</v>
      </c>
      <c r="B331" s="2">
        <f t="shared" si="23"/>
        <v>5.4666666666666668</v>
      </c>
      <c r="G331" s="3"/>
      <c r="H331" s="3"/>
      <c r="K331" s="3"/>
      <c r="L331" s="3"/>
    </row>
    <row r="332" spans="1:12">
      <c r="A332" s="1">
        <v>329</v>
      </c>
      <c r="B332" s="2">
        <f t="shared" si="23"/>
        <v>5.4833333333333334</v>
      </c>
      <c r="G332" s="3"/>
      <c r="H332" s="3"/>
      <c r="K332" s="3"/>
      <c r="L332" s="3"/>
    </row>
    <row r="333" spans="1:12">
      <c r="A333" s="1">
        <v>330</v>
      </c>
      <c r="B333" s="2">
        <f t="shared" si="23"/>
        <v>5.5</v>
      </c>
      <c r="G333" s="3"/>
      <c r="H333" s="3"/>
      <c r="K333" s="3"/>
      <c r="L333" s="3"/>
    </row>
    <row r="334" spans="1:12">
      <c r="A334" s="1">
        <v>331</v>
      </c>
      <c r="B334" s="2">
        <f t="shared" si="23"/>
        <v>5.5166666666666666</v>
      </c>
      <c r="G334" s="3"/>
      <c r="H334" s="3"/>
      <c r="K334" s="3"/>
      <c r="L334" s="3"/>
    </row>
    <row r="335" spans="1:12">
      <c r="A335" s="1">
        <v>332</v>
      </c>
      <c r="B335" s="2">
        <f t="shared" si="23"/>
        <v>5.5333333333333332</v>
      </c>
      <c r="G335" s="3"/>
      <c r="H335" s="3"/>
      <c r="K335" s="3"/>
      <c r="L335" s="3"/>
    </row>
    <row r="336" spans="1:12">
      <c r="A336" s="1">
        <v>333</v>
      </c>
      <c r="B336" s="2">
        <f t="shared" si="23"/>
        <v>5.55</v>
      </c>
      <c r="G336" s="3"/>
      <c r="H336" s="3"/>
      <c r="K336" s="3"/>
      <c r="L336" s="3"/>
    </row>
    <row r="337" spans="1:12">
      <c r="A337" s="1">
        <v>334</v>
      </c>
      <c r="B337" s="2">
        <f t="shared" si="23"/>
        <v>5.5666666666666664</v>
      </c>
      <c r="G337" s="3"/>
      <c r="H337" s="3"/>
      <c r="K337" s="3"/>
      <c r="L337" s="3"/>
    </row>
    <row r="338" spans="1:12">
      <c r="A338" s="1">
        <v>335</v>
      </c>
      <c r="B338" s="2">
        <f t="shared" si="23"/>
        <v>5.583333333333333</v>
      </c>
      <c r="G338" s="3"/>
      <c r="H338" s="3"/>
      <c r="K338" s="3"/>
      <c r="L338" s="3"/>
    </row>
    <row r="339" spans="1:12">
      <c r="A339" s="1">
        <v>336</v>
      </c>
      <c r="B339" s="2">
        <f t="shared" si="23"/>
        <v>5.6</v>
      </c>
      <c r="G339" s="3"/>
      <c r="H339" s="3"/>
      <c r="K339" s="3"/>
      <c r="L339" s="3"/>
    </row>
    <row r="340" spans="1:12">
      <c r="A340" s="1">
        <v>337</v>
      </c>
      <c r="B340" s="2">
        <f t="shared" si="23"/>
        <v>5.6166666666666663</v>
      </c>
      <c r="G340" s="3"/>
      <c r="H340" s="3"/>
      <c r="K340" s="3"/>
      <c r="L340" s="3"/>
    </row>
    <row r="341" spans="1:12">
      <c r="A341" s="1">
        <v>338</v>
      </c>
      <c r="B341" s="2">
        <f t="shared" si="23"/>
        <v>5.6333333333333337</v>
      </c>
      <c r="G341" s="3"/>
      <c r="H341" s="3"/>
      <c r="K341" s="3"/>
      <c r="L341" s="3"/>
    </row>
    <row r="342" spans="1:12">
      <c r="A342" s="1">
        <v>339</v>
      </c>
      <c r="B342" s="2">
        <f t="shared" si="23"/>
        <v>5.65</v>
      </c>
      <c r="G342" s="3"/>
      <c r="H342" s="3"/>
      <c r="K342" s="3"/>
      <c r="L342" s="3"/>
    </row>
    <row r="343" spans="1:12">
      <c r="A343" s="1">
        <v>340</v>
      </c>
      <c r="B343" s="2">
        <f t="shared" si="23"/>
        <v>5.666666666666667</v>
      </c>
      <c r="G343" s="3"/>
      <c r="H343" s="3"/>
      <c r="K343" s="3"/>
      <c r="L343" s="3"/>
    </row>
    <row r="344" spans="1:12">
      <c r="A344" s="1">
        <v>341</v>
      </c>
      <c r="B344" s="2">
        <f t="shared" si="23"/>
        <v>5.6833333333333336</v>
      </c>
      <c r="G344" s="3"/>
      <c r="H344" s="3"/>
      <c r="K344" s="3"/>
      <c r="L344" s="3"/>
    </row>
    <row r="345" spans="1:12">
      <c r="A345" s="1">
        <v>342</v>
      </c>
      <c r="B345" s="2">
        <f t="shared" si="23"/>
        <v>5.7</v>
      </c>
      <c r="G345" s="3"/>
      <c r="H345" s="3"/>
      <c r="K345" s="3"/>
      <c r="L345" s="3"/>
    </row>
    <row r="346" spans="1:12">
      <c r="A346" s="1">
        <v>343</v>
      </c>
      <c r="B346" s="2">
        <f t="shared" si="23"/>
        <v>5.7166666666666668</v>
      </c>
      <c r="G346" s="3"/>
      <c r="H346" s="3"/>
      <c r="K346" s="3"/>
      <c r="L346" s="3"/>
    </row>
    <row r="347" spans="1:12">
      <c r="A347" s="1">
        <v>344</v>
      </c>
      <c r="B347" s="2">
        <f t="shared" si="23"/>
        <v>5.7333333333333334</v>
      </c>
      <c r="G347" s="3"/>
      <c r="H347" s="3"/>
      <c r="K347" s="3"/>
      <c r="L347" s="3"/>
    </row>
    <row r="348" spans="1:12">
      <c r="A348" s="1">
        <v>345</v>
      </c>
      <c r="B348" s="2">
        <f t="shared" si="23"/>
        <v>5.75</v>
      </c>
      <c r="G348" s="3"/>
      <c r="H348" s="3"/>
      <c r="K348" s="3"/>
      <c r="L348" s="3"/>
    </row>
    <row r="349" spans="1:12">
      <c r="A349" s="1">
        <v>346</v>
      </c>
      <c r="B349" s="2">
        <f t="shared" si="23"/>
        <v>5.7666666666666666</v>
      </c>
      <c r="G349" s="3"/>
      <c r="H349" s="3"/>
      <c r="K349" s="3"/>
      <c r="L349" s="3"/>
    </row>
    <row r="350" spans="1:12">
      <c r="A350" s="1">
        <v>347</v>
      </c>
      <c r="B350" s="2">
        <f t="shared" si="23"/>
        <v>5.7833333333333332</v>
      </c>
      <c r="G350" s="3"/>
      <c r="H350" s="3"/>
      <c r="K350" s="3"/>
      <c r="L350" s="3"/>
    </row>
    <row r="351" spans="1:12">
      <c r="A351" s="1">
        <v>348</v>
      </c>
      <c r="B351" s="2">
        <f t="shared" si="23"/>
        <v>5.8</v>
      </c>
      <c r="G351" s="3"/>
      <c r="H351" s="3"/>
      <c r="K351" s="3"/>
      <c r="L351" s="3"/>
    </row>
    <row r="352" spans="1:12">
      <c r="A352" s="1">
        <v>349</v>
      </c>
      <c r="B352" s="2">
        <f t="shared" si="23"/>
        <v>5.8166666666666664</v>
      </c>
      <c r="G352" s="3"/>
      <c r="H352" s="3"/>
      <c r="K352" s="3"/>
      <c r="L352" s="3"/>
    </row>
    <row r="353" spans="1:12">
      <c r="A353" s="1">
        <v>350</v>
      </c>
      <c r="B353" s="2">
        <f t="shared" si="23"/>
        <v>5.833333333333333</v>
      </c>
      <c r="G353" s="3"/>
      <c r="H353" s="3"/>
      <c r="K353" s="3"/>
      <c r="L353" s="3"/>
    </row>
    <row r="354" spans="1:12">
      <c r="A354" s="1">
        <v>351</v>
      </c>
      <c r="B354" s="2">
        <f t="shared" si="23"/>
        <v>5.85</v>
      </c>
      <c r="G354" s="3"/>
      <c r="H354" s="3"/>
      <c r="K354" s="3"/>
      <c r="L354" s="3"/>
    </row>
    <row r="355" spans="1:12">
      <c r="A355" s="1">
        <v>352</v>
      </c>
      <c r="B355" s="2">
        <f t="shared" si="23"/>
        <v>5.8666666666666663</v>
      </c>
      <c r="G355" s="3"/>
      <c r="H355" s="3"/>
      <c r="K355" s="3"/>
      <c r="L355" s="3"/>
    </row>
    <row r="356" spans="1:12">
      <c r="A356" s="1">
        <v>353</v>
      </c>
      <c r="B356" s="2">
        <f t="shared" si="23"/>
        <v>5.8833333333333337</v>
      </c>
      <c r="G356" s="3"/>
      <c r="H356" s="3"/>
      <c r="K356" s="3"/>
      <c r="L356" s="3"/>
    </row>
    <row r="357" spans="1:12">
      <c r="A357" s="1">
        <v>354</v>
      </c>
      <c r="B357" s="2">
        <f t="shared" si="23"/>
        <v>5.9</v>
      </c>
      <c r="G357" s="3"/>
      <c r="H357" s="3"/>
      <c r="K357" s="3"/>
      <c r="L357" s="3"/>
    </row>
    <row r="358" spans="1:12">
      <c r="A358" s="1">
        <v>355</v>
      </c>
      <c r="B358" s="2">
        <f t="shared" si="23"/>
        <v>5.916666666666667</v>
      </c>
      <c r="G358" s="3"/>
      <c r="H358" s="3"/>
      <c r="K358" s="3"/>
      <c r="L358" s="3"/>
    </row>
    <row r="359" spans="1:12">
      <c r="A359" s="1">
        <v>356</v>
      </c>
      <c r="B359" s="2">
        <f t="shared" si="23"/>
        <v>5.9333333333333336</v>
      </c>
      <c r="G359" s="3"/>
      <c r="H359" s="3"/>
      <c r="K359" s="3"/>
      <c r="L359" s="3"/>
    </row>
    <row r="360" spans="1:12">
      <c r="A360" s="1">
        <v>357</v>
      </c>
      <c r="B360" s="2">
        <f t="shared" si="23"/>
        <v>5.95</v>
      </c>
      <c r="G360" s="3"/>
      <c r="H360" s="3"/>
      <c r="K360" s="3"/>
      <c r="L360" s="3"/>
    </row>
    <row r="361" spans="1:12">
      <c r="A361" s="1">
        <v>358</v>
      </c>
      <c r="B361" s="2">
        <f t="shared" si="23"/>
        <v>5.9666666666666668</v>
      </c>
      <c r="G361" s="3"/>
      <c r="H361" s="3"/>
      <c r="K361" s="3"/>
      <c r="L361" s="3"/>
    </row>
    <row r="362" spans="1:12">
      <c r="A362" s="1">
        <v>359</v>
      </c>
      <c r="B362" s="2">
        <f t="shared" si="23"/>
        <v>5.9833333333333334</v>
      </c>
      <c r="G362" s="3"/>
      <c r="H362" s="3"/>
      <c r="K362" s="3"/>
      <c r="L362" s="3"/>
    </row>
    <row r="363" spans="1:12">
      <c r="A363" s="1">
        <v>360</v>
      </c>
      <c r="B363" s="2">
        <f t="shared" si="23"/>
        <v>6</v>
      </c>
      <c r="G363" s="3"/>
      <c r="H363" s="3"/>
      <c r="K363" s="3"/>
      <c r="L363" s="3"/>
    </row>
    <row r="364" spans="1:12">
      <c r="A364" s="1">
        <v>361</v>
      </c>
      <c r="B364" s="2">
        <f t="shared" si="23"/>
        <v>6.0166666666666666</v>
      </c>
      <c r="G364" s="3"/>
      <c r="H364" s="3"/>
      <c r="K364" s="3"/>
      <c r="L364" s="3"/>
    </row>
    <row r="365" spans="1:12">
      <c r="A365" s="1">
        <v>362</v>
      </c>
      <c r="B365" s="2">
        <f t="shared" si="23"/>
        <v>6.0333333333333332</v>
      </c>
      <c r="G365" s="3"/>
      <c r="H365" s="3"/>
      <c r="K365" s="3"/>
      <c r="L365" s="3"/>
    </row>
    <row r="366" spans="1:12">
      <c r="A366" s="1">
        <v>363</v>
      </c>
      <c r="B366" s="2">
        <f t="shared" si="23"/>
        <v>6.05</v>
      </c>
      <c r="G366" s="3"/>
      <c r="H366" s="3"/>
      <c r="K366" s="3"/>
      <c r="L366" s="3"/>
    </row>
    <row r="367" spans="1:12">
      <c r="A367" s="1">
        <v>364</v>
      </c>
      <c r="B367" s="2">
        <f t="shared" si="23"/>
        <v>6.0666666666666664</v>
      </c>
      <c r="G367" s="3"/>
      <c r="H367" s="3"/>
      <c r="K367" s="3"/>
      <c r="L367" s="3"/>
    </row>
    <row r="368" spans="1:12">
      <c r="A368" s="1">
        <v>365</v>
      </c>
      <c r="B368" s="2">
        <f t="shared" si="23"/>
        <v>6.083333333333333</v>
      </c>
      <c r="G368" s="3"/>
      <c r="H368" s="3"/>
      <c r="K368" s="3"/>
      <c r="L368" s="3"/>
    </row>
    <row r="369" spans="1:12">
      <c r="A369" s="1">
        <v>366</v>
      </c>
      <c r="B369" s="2">
        <f t="shared" si="23"/>
        <v>6.1</v>
      </c>
      <c r="G369" s="3"/>
      <c r="H369" s="3"/>
      <c r="K369" s="3"/>
      <c r="L369" s="3"/>
    </row>
    <row r="370" spans="1:12">
      <c r="A370" s="1">
        <v>367</v>
      </c>
      <c r="B370" s="2">
        <f t="shared" si="23"/>
        <v>6.1166666666666663</v>
      </c>
      <c r="G370" s="3"/>
      <c r="H370" s="3"/>
      <c r="K370" s="3"/>
      <c r="L370" s="3"/>
    </row>
    <row r="371" spans="1:12">
      <c r="A371" s="1">
        <v>368</v>
      </c>
      <c r="B371" s="2">
        <f t="shared" si="23"/>
        <v>6.1333333333333337</v>
      </c>
      <c r="G371" s="3"/>
      <c r="H371" s="3"/>
      <c r="K371" s="3"/>
      <c r="L371" s="3"/>
    </row>
    <row r="372" spans="1:12">
      <c r="A372" s="1">
        <v>369</v>
      </c>
      <c r="B372" s="2">
        <f t="shared" si="23"/>
        <v>6.15</v>
      </c>
      <c r="G372" s="3"/>
      <c r="H372" s="3"/>
      <c r="K372" s="3"/>
      <c r="L372" s="3"/>
    </row>
    <row r="373" spans="1:12">
      <c r="A373" s="1">
        <v>370</v>
      </c>
      <c r="B373" s="2">
        <f t="shared" si="23"/>
        <v>6.166666666666667</v>
      </c>
      <c r="G373" s="3"/>
      <c r="H373" s="3"/>
      <c r="K373" s="3"/>
      <c r="L373" s="3"/>
    </row>
    <row r="374" spans="1:12">
      <c r="A374" s="1">
        <v>371</v>
      </c>
      <c r="B374" s="2">
        <f t="shared" si="23"/>
        <v>6.1833333333333336</v>
      </c>
      <c r="G374" s="3"/>
      <c r="H374" s="3"/>
      <c r="K374" s="3"/>
      <c r="L374" s="3"/>
    </row>
    <row r="375" spans="1:12">
      <c r="A375" s="1">
        <v>372</v>
      </c>
      <c r="B375" s="2">
        <f t="shared" si="23"/>
        <v>6.2</v>
      </c>
      <c r="G375" s="3"/>
      <c r="H375" s="3"/>
      <c r="K375" s="3"/>
      <c r="L375" s="3"/>
    </row>
    <row r="376" spans="1:12">
      <c r="A376" s="1">
        <v>373</v>
      </c>
      <c r="B376" s="2">
        <f t="shared" si="23"/>
        <v>6.2166666666666668</v>
      </c>
      <c r="G376" s="3"/>
      <c r="H376" s="3"/>
      <c r="K376" s="3"/>
      <c r="L376" s="3"/>
    </row>
    <row r="377" spans="1:12">
      <c r="A377" s="1">
        <v>374</v>
      </c>
      <c r="B377" s="2">
        <f t="shared" si="23"/>
        <v>6.2333333333333334</v>
      </c>
      <c r="G377" s="3"/>
      <c r="H377" s="3"/>
      <c r="K377" s="3"/>
      <c r="L377" s="3"/>
    </row>
    <row r="378" spans="1:12">
      <c r="A378" s="1">
        <v>375</v>
      </c>
      <c r="B378" s="2">
        <f t="shared" si="23"/>
        <v>6.25</v>
      </c>
      <c r="G378" s="3"/>
      <c r="H378" s="3"/>
      <c r="K378" s="3"/>
      <c r="L378" s="3"/>
    </row>
    <row r="379" spans="1:12">
      <c r="A379" s="1">
        <v>376</v>
      </c>
      <c r="B379" s="2">
        <f t="shared" si="23"/>
        <v>6.2666666666666666</v>
      </c>
      <c r="G379" s="3"/>
      <c r="H379" s="3"/>
      <c r="K379" s="3"/>
      <c r="L379" s="3"/>
    </row>
    <row r="380" spans="1:12">
      <c r="A380" s="1">
        <v>377</v>
      </c>
      <c r="B380" s="2">
        <f t="shared" si="23"/>
        <v>6.2833333333333332</v>
      </c>
      <c r="G380" s="3"/>
      <c r="H380" s="3"/>
      <c r="K380" s="3"/>
      <c r="L380" s="3"/>
    </row>
    <row r="381" spans="1:12">
      <c r="A381" s="1">
        <v>378</v>
      </c>
      <c r="B381" s="2">
        <f t="shared" si="23"/>
        <v>6.3</v>
      </c>
      <c r="G381" s="3"/>
      <c r="H381" s="3"/>
      <c r="K381" s="3"/>
      <c r="L381" s="3"/>
    </row>
    <row r="382" spans="1:12">
      <c r="A382" s="1">
        <v>379</v>
      </c>
      <c r="B382" s="2">
        <f t="shared" si="23"/>
        <v>6.3166666666666664</v>
      </c>
      <c r="G382" s="3"/>
      <c r="H382" s="3"/>
      <c r="K382" s="3"/>
      <c r="L382" s="3"/>
    </row>
    <row r="383" spans="1:12">
      <c r="A383" s="1">
        <v>380</v>
      </c>
      <c r="B383" s="2">
        <f t="shared" si="23"/>
        <v>6.333333333333333</v>
      </c>
      <c r="G383" s="3"/>
      <c r="H383" s="3"/>
      <c r="K383" s="3"/>
      <c r="L383" s="3"/>
    </row>
    <row r="384" spans="1:12">
      <c r="A384" s="1">
        <v>381</v>
      </c>
      <c r="B384" s="2">
        <f t="shared" si="23"/>
        <v>6.35</v>
      </c>
      <c r="G384" s="3"/>
      <c r="H384" s="3"/>
      <c r="K384" s="3"/>
      <c r="L384" s="3"/>
    </row>
    <row r="385" spans="1:12">
      <c r="A385" s="1">
        <v>382</v>
      </c>
      <c r="B385" s="2">
        <f t="shared" si="23"/>
        <v>6.3666666666666663</v>
      </c>
      <c r="G385" s="3"/>
      <c r="H385" s="3"/>
      <c r="K385" s="3"/>
      <c r="L385" s="3"/>
    </row>
    <row r="386" spans="1:12">
      <c r="A386" s="1">
        <v>383</v>
      </c>
      <c r="B386" s="2">
        <f t="shared" si="23"/>
        <v>6.3833333333333337</v>
      </c>
      <c r="G386" s="3"/>
      <c r="H386" s="3"/>
      <c r="K386" s="3"/>
      <c r="L386" s="3"/>
    </row>
    <row r="387" spans="1:12">
      <c r="A387" s="1">
        <v>384</v>
      </c>
      <c r="B387" s="2">
        <f t="shared" ref="B387:B450" si="24">A387/60</f>
        <v>6.4</v>
      </c>
      <c r="G387" s="3"/>
      <c r="H387" s="3"/>
      <c r="K387" s="3"/>
      <c r="L387" s="3"/>
    </row>
    <row r="388" spans="1:12">
      <c r="A388" s="1">
        <v>385</v>
      </c>
      <c r="B388" s="2">
        <f t="shared" si="24"/>
        <v>6.416666666666667</v>
      </c>
      <c r="G388" s="3"/>
      <c r="H388" s="3"/>
      <c r="K388" s="3"/>
      <c r="L388" s="3"/>
    </row>
    <row r="389" spans="1:12">
      <c r="A389" s="1">
        <v>386</v>
      </c>
      <c r="B389" s="2">
        <f t="shared" si="24"/>
        <v>6.4333333333333336</v>
      </c>
      <c r="G389" s="3"/>
      <c r="H389" s="3"/>
      <c r="K389" s="3"/>
      <c r="L389" s="3"/>
    </row>
    <row r="390" spans="1:12">
      <c r="A390" s="1">
        <v>387</v>
      </c>
      <c r="B390" s="2">
        <f t="shared" si="24"/>
        <v>6.45</v>
      </c>
      <c r="G390" s="3"/>
      <c r="H390" s="3"/>
      <c r="K390" s="3"/>
      <c r="L390" s="3"/>
    </row>
    <row r="391" spans="1:12">
      <c r="A391" s="1">
        <v>388</v>
      </c>
      <c r="B391" s="2">
        <f t="shared" si="24"/>
        <v>6.4666666666666668</v>
      </c>
      <c r="G391" s="3"/>
      <c r="H391" s="3"/>
      <c r="K391" s="3"/>
      <c r="L391" s="3"/>
    </row>
    <row r="392" spans="1:12">
      <c r="A392" s="1">
        <v>389</v>
      </c>
      <c r="B392" s="2">
        <f t="shared" si="24"/>
        <v>6.4833333333333334</v>
      </c>
      <c r="G392" s="3"/>
      <c r="H392" s="3"/>
      <c r="K392" s="3"/>
      <c r="L392" s="3"/>
    </row>
    <row r="393" spans="1:12">
      <c r="A393" s="1">
        <v>390</v>
      </c>
      <c r="B393" s="2">
        <f t="shared" si="24"/>
        <v>6.5</v>
      </c>
      <c r="G393" s="3"/>
      <c r="H393" s="3"/>
      <c r="K393" s="3"/>
      <c r="L393" s="3"/>
    </row>
    <row r="394" spans="1:12">
      <c r="A394" s="1">
        <v>391</v>
      </c>
      <c r="B394" s="2">
        <f t="shared" si="24"/>
        <v>6.5166666666666666</v>
      </c>
      <c r="G394" s="3"/>
      <c r="H394" s="3"/>
      <c r="K394" s="3"/>
      <c r="L394" s="3"/>
    </row>
    <row r="395" spans="1:12">
      <c r="A395" s="1">
        <v>392</v>
      </c>
      <c r="B395" s="2">
        <f t="shared" si="24"/>
        <v>6.5333333333333332</v>
      </c>
      <c r="G395" s="3"/>
      <c r="H395" s="3"/>
      <c r="K395" s="3"/>
      <c r="L395" s="3"/>
    </row>
    <row r="396" spans="1:12">
      <c r="A396" s="1">
        <v>393</v>
      </c>
      <c r="B396" s="2">
        <f t="shared" si="24"/>
        <v>6.55</v>
      </c>
      <c r="G396" s="3"/>
      <c r="H396" s="3"/>
      <c r="K396" s="3"/>
      <c r="L396" s="3"/>
    </row>
    <row r="397" spans="1:12">
      <c r="A397" s="1">
        <v>394</v>
      </c>
      <c r="B397" s="2">
        <f t="shared" si="24"/>
        <v>6.5666666666666664</v>
      </c>
      <c r="G397" s="3"/>
      <c r="H397" s="3"/>
      <c r="K397" s="3"/>
      <c r="L397" s="3"/>
    </row>
    <row r="398" spans="1:12">
      <c r="A398" s="1">
        <v>395</v>
      </c>
      <c r="B398" s="2">
        <f t="shared" si="24"/>
        <v>6.583333333333333</v>
      </c>
      <c r="G398" s="3"/>
      <c r="H398" s="3"/>
      <c r="K398" s="3"/>
      <c r="L398" s="3"/>
    </row>
    <row r="399" spans="1:12">
      <c r="A399" s="1">
        <v>396</v>
      </c>
      <c r="B399" s="2">
        <f t="shared" si="24"/>
        <v>6.6</v>
      </c>
      <c r="G399" s="3"/>
      <c r="H399" s="3"/>
      <c r="K399" s="3"/>
      <c r="L399" s="3"/>
    </row>
    <row r="400" spans="1:12">
      <c r="A400" s="1">
        <v>397</v>
      </c>
      <c r="B400" s="2">
        <f t="shared" si="24"/>
        <v>6.6166666666666663</v>
      </c>
      <c r="G400" s="3"/>
      <c r="H400" s="3"/>
      <c r="K400" s="3"/>
      <c r="L400" s="3"/>
    </row>
    <row r="401" spans="1:12">
      <c r="A401" s="1">
        <v>398</v>
      </c>
      <c r="B401" s="2">
        <f t="shared" si="24"/>
        <v>6.6333333333333337</v>
      </c>
      <c r="G401" s="3"/>
      <c r="H401" s="3"/>
      <c r="K401" s="3"/>
      <c r="L401" s="3"/>
    </row>
    <row r="402" spans="1:12">
      <c r="A402" s="1">
        <v>399</v>
      </c>
      <c r="B402" s="2">
        <f t="shared" si="24"/>
        <v>6.65</v>
      </c>
      <c r="G402" s="3"/>
      <c r="H402" s="3"/>
      <c r="K402" s="3"/>
      <c r="L402" s="3"/>
    </row>
    <row r="403" spans="1:12">
      <c r="A403" s="1">
        <v>400</v>
      </c>
      <c r="B403" s="2">
        <f t="shared" si="24"/>
        <v>6.666666666666667</v>
      </c>
      <c r="G403" s="3"/>
      <c r="H403" s="3"/>
      <c r="K403" s="3"/>
      <c r="L403" s="3"/>
    </row>
    <row r="404" spans="1:12">
      <c r="A404" s="1">
        <v>401</v>
      </c>
      <c r="B404" s="2">
        <f t="shared" si="24"/>
        <v>6.6833333333333336</v>
      </c>
      <c r="G404" s="3"/>
      <c r="H404" s="3"/>
      <c r="K404" s="3"/>
      <c r="L404" s="3"/>
    </row>
    <row r="405" spans="1:12">
      <c r="A405" s="1">
        <v>402</v>
      </c>
      <c r="B405" s="2">
        <f t="shared" si="24"/>
        <v>6.7</v>
      </c>
      <c r="G405" s="3"/>
      <c r="H405" s="3"/>
      <c r="K405" s="3"/>
      <c r="L405" s="3"/>
    </row>
    <row r="406" spans="1:12">
      <c r="A406" s="1">
        <v>403</v>
      </c>
      <c r="B406" s="2">
        <f t="shared" si="24"/>
        <v>6.7166666666666668</v>
      </c>
      <c r="G406" s="3"/>
      <c r="H406" s="3"/>
      <c r="K406" s="3"/>
      <c r="L406" s="3"/>
    </row>
    <row r="407" spans="1:12">
      <c r="A407" s="1">
        <v>404</v>
      </c>
      <c r="B407" s="2">
        <f t="shared" si="24"/>
        <v>6.7333333333333334</v>
      </c>
      <c r="G407" s="3"/>
      <c r="H407" s="3"/>
      <c r="K407" s="3"/>
      <c r="L407" s="3"/>
    </row>
    <row r="408" spans="1:12">
      <c r="A408" s="1">
        <v>405</v>
      </c>
      <c r="B408" s="2">
        <f t="shared" si="24"/>
        <v>6.75</v>
      </c>
      <c r="G408" s="3"/>
      <c r="H408" s="3"/>
      <c r="K408" s="3"/>
      <c r="L408" s="3"/>
    </row>
    <row r="409" spans="1:12">
      <c r="A409" s="1">
        <v>406</v>
      </c>
      <c r="B409" s="2">
        <f t="shared" si="24"/>
        <v>6.7666666666666666</v>
      </c>
      <c r="G409" s="3"/>
      <c r="H409" s="3"/>
      <c r="K409" s="3"/>
      <c r="L409" s="3"/>
    </row>
    <row r="410" spans="1:12">
      <c r="A410" s="1">
        <v>407</v>
      </c>
      <c r="B410" s="2">
        <f t="shared" si="24"/>
        <v>6.7833333333333332</v>
      </c>
      <c r="G410" s="3"/>
      <c r="H410" s="3"/>
      <c r="K410" s="3"/>
      <c r="L410" s="3"/>
    </row>
    <row r="411" spans="1:12">
      <c r="A411" s="1">
        <v>408</v>
      </c>
      <c r="B411" s="2">
        <f t="shared" si="24"/>
        <v>6.8</v>
      </c>
      <c r="G411" s="3"/>
      <c r="H411" s="3"/>
      <c r="K411" s="3"/>
      <c r="L411" s="3"/>
    </row>
    <row r="412" spans="1:12">
      <c r="A412" s="1">
        <v>409</v>
      </c>
      <c r="B412" s="2">
        <f t="shared" si="24"/>
        <v>6.8166666666666664</v>
      </c>
      <c r="G412" s="3"/>
      <c r="H412" s="3"/>
      <c r="K412" s="3"/>
      <c r="L412" s="3"/>
    </row>
    <row r="413" spans="1:12">
      <c r="A413" s="1">
        <v>410</v>
      </c>
      <c r="B413" s="2">
        <f t="shared" si="24"/>
        <v>6.833333333333333</v>
      </c>
      <c r="G413" s="3"/>
      <c r="H413" s="3"/>
      <c r="K413" s="3"/>
      <c r="L413" s="3"/>
    </row>
    <row r="414" spans="1:12">
      <c r="A414" s="1">
        <v>411</v>
      </c>
      <c r="B414" s="2">
        <f t="shared" si="24"/>
        <v>6.85</v>
      </c>
      <c r="G414" s="3"/>
      <c r="H414" s="3"/>
      <c r="K414" s="3"/>
      <c r="L414" s="3"/>
    </row>
    <row r="415" spans="1:12">
      <c r="A415" s="1">
        <v>412</v>
      </c>
      <c r="B415" s="2">
        <f t="shared" si="24"/>
        <v>6.8666666666666663</v>
      </c>
      <c r="G415" s="3"/>
      <c r="H415" s="3"/>
      <c r="K415" s="3"/>
      <c r="L415" s="3"/>
    </row>
    <row r="416" spans="1:12">
      <c r="A416" s="1">
        <v>413</v>
      </c>
      <c r="B416" s="2">
        <f t="shared" si="24"/>
        <v>6.8833333333333337</v>
      </c>
      <c r="G416" s="3"/>
      <c r="H416" s="3"/>
      <c r="K416" s="3"/>
      <c r="L416" s="3"/>
    </row>
    <row r="417" spans="1:12">
      <c r="A417" s="1">
        <v>414</v>
      </c>
      <c r="B417" s="2">
        <f t="shared" si="24"/>
        <v>6.9</v>
      </c>
      <c r="G417" s="3"/>
      <c r="H417" s="3"/>
      <c r="K417" s="3"/>
      <c r="L417" s="3"/>
    </row>
    <row r="418" spans="1:12">
      <c r="A418" s="1">
        <v>415</v>
      </c>
      <c r="B418" s="2">
        <f t="shared" si="24"/>
        <v>6.916666666666667</v>
      </c>
      <c r="G418" s="3"/>
      <c r="H418" s="3"/>
      <c r="K418" s="3"/>
      <c r="L418" s="3"/>
    </row>
    <row r="419" spans="1:12">
      <c r="A419" s="1">
        <v>416</v>
      </c>
      <c r="B419" s="2">
        <f t="shared" si="24"/>
        <v>6.9333333333333336</v>
      </c>
      <c r="G419" s="3"/>
      <c r="H419" s="3"/>
      <c r="K419" s="3"/>
      <c r="L419" s="3"/>
    </row>
    <row r="420" spans="1:12">
      <c r="A420" s="1">
        <v>417</v>
      </c>
      <c r="B420" s="2">
        <f t="shared" si="24"/>
        <v>6.95</v>
      </c>
      <c r="G420" s="3"/>
      <c r="H420" s="3"/>
      <c r="K420" s="3"/>
      <c r="L420" s="3"/>
    </row>
    <row r="421" spans="1:12">
      <c r="A421" s="1">
        <v>418</v>
      </c>
      <c r="B421" s="2">
        <f t="shared" si="24"/>
        <v>6.9666666666666668</v>
      </c>
      <c r="G421" s="3"/>
      <c r="H421" s="3"/>
      <c r="K421" s="3"/>
      <c r="L421" s="3"/>
    </row>
    <row r="422" spans="1:12">
      <c r="A422" s="1">
        <v>419</v>
      </c>
      <c r="B422" s="2">
        <f t="shared" si="24"/>
        <v>6.9833333333333334</v>
      </c>
      <c r="G422" s="3"/>
      <c r="H422" s="3"/>
      <c r="K422" s="3"/>
      <c r="L422" s="3"/>
    </row>
    <row r="423" spans="1:12">
      <c r="A423" s="1">
        <v>420</v>
      </c>
      <c r="B423" s="2">
        <f t="shared" si="24"/>
        <v>7</v>
      </c>
      <c r="G423" s="3"/>
      <c r="H423" s="3"/>
      <c r="K423" s="3"/>
      <c r="L423" s="3"/>
    </row>
    <row r="424" spans="1:12">
      <c r="A424" s="1">
        <v>421</v>
      </c>
      <c r="B424" s="2">
        <f t="shared" si="24"/>
        <v>7.0166666666666666</v>
      </c>
      <c r="G424" s="3"/>
      <c r="H424" s="3"/>
      <c r="K424" s="3"/>
      <c r="L424" s="3"/>
    </row>
    <row r="425" spans="1:12">
      <c r="A425" s="1">
        <v>422</v>
      </c>
      <c r="B425" s="2">
        <f t="shared" si="24"/>
        <v>7.0333333333333332</v>
      </c>
      <c r="G425" s="3"/>
      <c r="H425" s="3"/>
      <c r="K425" s="3"/>
      <c r="L425" s="3"/>
    </row>
    <row r="426" spans="1:12">
      <c r="A426" s="1">
        <v>423</v>
      </c>
      <c r="B426" s="2">
        <f t="shared" si="24"/>
        <v>7.05</v>
      </c>
      <c r="G426" s="3"/>
      <c r="H426" s="3"/>
      <c r="K426" s="3"/>
      <c r="L426" s="3"/>
    </row>
    <row r="427" spans="1:12">
      <c r="A427" s="1">
        <v>424</v>
      </c>
      <c r="B427" s="2">
        <f t="shared" si="24"/>
        <v>7.0666666666666664</v>
      </c>
      <c r="G427" s="3"/>
      <c r="H427" s="3"/>
      <c r="K427" s="3"/>
      <c r="L427" s="3"/>
    </row>
    <row r="428" spans="1:12">
      <c r="A428" s="1">
        <v>425</v>
      </c>
      <c r="B428" s="2">
        <f t="shared" si="24"/>
        <v>7.083333333333333</v>
      </c>
      <c r="G428" s="3"/>
      <c r="H428" s="3"/>
      <c r="K428" s="3"/>
      <c r="L428" s="3"/>
    </row>
    <row r="429" spans="1:12">
      <c r="A429" s="1">
        <v>426</v>
      </c>
      <c r="B429" s="2">
        <f t="shared" si="24"/>
        <v>7.1</v>
      </c>
      <c r="G429" s="3"/>
      <c r="H429" s="3"/>
      <c r="K429" s="3"/>
      <c r="L429" s="3"/>
    </row>
    <row r="430" spans="1:12">
      <c r="A430" s="1">
        <v>427</v>
      </c>
      <c r="B430" s="2">
        <f t="shared" si="24"/>
        <v>7.1166666666666663</v>
      </c>
      <c r="G430" s="3"/>
      <c r="H430" s="3"/>
      <c r="K430" s="3"/>
      <c r="L430" s="3"/>
    </row>
    <row r="431" spans="1:12">
      <c r="A431" s="1">
        <v>428</v>
      </c>
      <c r="B431" s="2">
        <f t="shared" si="24"/>
        <v>7.1333333333333337</v>
      </c>
      <c r="G431" s="3"/>
      <c r="H431" s="3"/>
      <c r="K431" s="3"/>
      <c r="L431" s="3"/>
    </row>
    <row r="432" spans="1:12">
      <c r="A432" s="1">
        <v>429</v>
      </c>
      <c r="B432" s="2">
        <f t="shared" si="24"/>
        <v>7.15</v>
      </c>
      <c r="G432" s="3"/>
      <c r="H432" s="3"/>
      <c r="K432" s="3"/>
      <c r="L432" s="3"/>
    </row>
    <row r="433" spans="1:12">
      <c r="A433" s="1">
        <v>430</v>
      </c>
      <c r="B433" s="2">
        <f t="shared" si="24"/>
        <v>7.166666666666667</v>
      </c>
      <c r="G433" s="3"/>
      <c r="H433" s="3"/>
      <c r="K433" s="3"/>
      <c r="L433" s="3"/>
    </row>
    <row r="434" spans="1:12">
      <c r="A434" s="1">
        <v>431</v>
      </c>
      <c r="B434" s="2">
        <f t="shared" si="24"/>
        <v>7.1833333333333336</v>
      </c>
      <c r="G434" s="3"/>
      <c r="H434" s="3"/>
      <c r="K434" s="3"/>
      <c r="L434" s="3"/>
    </row>
    <row r="435" spans="1:12">
      <c r="A435" s="1">
        <v>432</v>
      </c>
      <c r="B435" s="2">
        <f t="shared" si="24"/>
        <v>7.2</v>
      </c>
      <c r="G435" s="3"/>
      <c r="H435" s="3"/>
      <c r="K435" s="3"/>
      <c r="L435" s="3"/>
    </row>
    <row r="436" spans="1:12">
      <c r="A436" s="1">
        <v>433</v>
      </c>
      <c r="B436" s="2">
        <f t="shared" si="24"/>
        <v>7.2166666666666668</v>
      </c>
      <c r="G436" s="3"/>
      <c r="H436" s="3"/>
      <c r="K436" s="3"/>
      <c r="L436" s="3"/>
    </row>
    <row r="437" spans="1:12">
      <c r="A437" s="1">
        <v>434</v>
      </c>
      <c r="B437" s="2">
        <f t="shared" si="24"/>
        <v>7.2333333333333334</v>
      </c>
      <c r="G437" s="3"/>
      <c r="H437" s="3"/>
      <c r="K437" s="3"/>
      <c r="L437" s="3"/>
    </row>
    <row r="438" spans="1:12">
      <c r="A438" s="1">
        <v>435</v>
      </c>
      <c r="B438" s="2">
        <f t="shared" si="24"/>
        <v>7.25</v>
      </c>
      <c r="G438" s="3"/>
      <c r="H438" s="3"/>
      <c r="K438" s="3"/>
      <c r="L438" s="3"/>
    </row>
    <row r="439" spans="1:12">
      <c r="A439" s="1">
        <v>436</v>
      </c>
      <c r="B439" s="2">
        <f t="shared" si="24"/>
        <v>7.2666666666666666</v>
      </c>
      <c r="G439" s="3"/>
      <c r="H439" s="3"/>
      <c r="K439" s="3"/>
      <c r="L439" s="3"/>
    </row>
    <row r="440" spans="1:12">
      <c r="A440" s="1">
        <v>437</v>
      </c>
      <c r="B440" s="2">
        <f t="shared" si="24"/>
        <v>7.2833333333333332</v>
      </c>
      <c r="G440" s="3"/>
      <c r="H440" s="3"/>
      <c r="K440" s="3"/>
      <c r="L440" s="3"/>
    </row>
    <row r="441" spans="1:12">
      <c r="A441" s="1">
        <v>438</v>
      </c>
      <c r="B441" s="2">
        <f t="shared" si="24"/>
        <v>7.3</v>
      </c>
      <c r="G441" s="3"/>
      <c r="H441" s="3"/>
      <c r="K441" s="3"/>
      <c r="L441" s="3"/>
    </row>
    <row r="442" spans="1:12">
      <c r="A442" s="1">
        <v>439</v>
      </c>
      <c r="B442" s="2">
        <f t="shared" si="24"/>
        <v>7.3166666666666664</v>
      </c>
      <c r="G442" s="3"/>
      <c r="H442" s="3"/>
      <c r="K442" s="3"/>
      <c r="L442" s="3"/>
    </row>
    <row r="443" spans="1:12">
      <c r="A443" s="1">
        <v>440</v>
      </c>
      <c r="B443" s="2">
        <f t="shared" si="24"/>
        <v>7.333333333333333</v>
      </c>
      <c r="G443" s="3"/>
      <c r="H443" s="3"/>
      <c r="K443" s="3"/>
      <c r="L443" s="3"/>
    </row>
    <row r="444" spans="1:12">
      <c r="A444" s="1">
        <v>441</v>
      </c>
      <c r="B444" s="2">
        <f t="shared" si="24"/>
        <v>7.35</v>
      </c>
      <c r="G444" s="3"/>
      <c r="H444" s="3"/>
      <c r="K444" s="3"/>
      <c r="L444" s="3"/>
    </row>
    <row r="445" spans="1:12">
      <c r="A445" s="1">
        <v>442</v>
      </c>
      <c r="B445" s="2">
        <f t="shared" si="24"/>
        <v>7.3666666666666663</v>
      </c>
      <c r="G445" s="3"/>
      <c r="H445" s="3"/>
      <c r="K445" s="3"/>
      <c r="L445" s="3"/>
    </row>
    <row r="446" spans="1:12">
      <c r="A446" s="1">
        <v>443</v>
      </c>
      <c r="B446" s="2">
        <f t="shared" si="24"/>
        <v>7.3833333333333337</v>
      </c>
      <c r="G446" s="3"/>
      <c r="H446" s="3"/>
      <c r="K446" s="3"/>
      <c r="L446" s="3"/>
    </row>
    <row r="447" spans="1:12">
      <c r="A447" s="1">
        <v>444</v>
      </c>
      <c r="B447" s="2">
        <f t="shared" si="24"/>
        <v>7.4</v>
      </c>
      <c r="G447" s="3"/>
      <c r="H447" s="3"/>
      <c r="K447" s="3"/>
      <c r="L447" s="3"/>
    </row>
    <row r="448" spans="1:12">
      <c r="A448" s="1">
        <v>445</v>
      </c>
      <c r="B448" s="2">
        <f t="shared" si="24"/>
        <v>7.416666666666667</v>
      </c>
      <c r="G448" s="3"/>
      <c r="H448" s="3"/>
      <c r="K448" s="3"/>
      <c r="L448" s="3"/>
    </row>
    <row r="449" spans="1:12">
      <c r="A449" s="1">
        <v>446</v>
      </c>
      <c r="B449" s="2">
        <f t="shared" si="24"/>
        <v>7.4333333333333336</v>
      </c>
      <c r="G449" s="3"/>
      <c r="H449" s="3"/>
      <c r="K449" s="3"/>
      <c r="L449" s="3"/>
    </row>
    <row r="450" spans="1:12">
      <c r="A450" s="1">
        <v>447</v>
      </c>
      <c r="B450" s="2">
        <f t="shared" si="24"/>
        <v>7.45</v>
      </c>
      <c r="G450" s="3"/>
      <c r="H450" s="3"/>
      <c r="K450" s="3"/>
      <c r="L450" s="3"/>
    </row>
    <row r="451" spans="1:12">
      <c r="A451" s="1">
        <v>448</v>
      </c>
      <c r="B451" s="2">
        <f t="shared" ref="B451:B514" si="25">A451/60</f>
        <v>7.4666666666666668</v>
      </c>
      <c r="G451" s="3"/>
      <c r="H451" s="3"/>
      <c r="K451" s="3"/>
      <c r="L451" s="3"/>
    </row>
    <row r="452" spans="1:12">
      <c r="A452" s="1">
        <v>449</v>
      </c>
      <c r="B452" s="2">
        <f t="shared" si="25"/>
        <v>7.4833333333333334</v>
      </c>
      <c r="G452" s="3"/>
      <c r="H452" s="3"/>
      <c r="K452" s="3"/>
      <c r="L452" s="3"/>
    </row>
    <row r="453" spans="1:12">
      <c r="A453" s="1">
        <v>450</v>
      </c>
      <c r="B453" s="2">
        <f t="shared" si="25"/>
        <v>7.5</v>
      </c>
      <c r="G453" s="3"/>
      <c r="H453" s="3"/>
      <c r="K453" s="3"/>
      <c r="L453" s="3"/>
    </row>
    <row r="454" spans="1:12">
      <c r="A454" s="1">
        <v>451</v>
      </c>
      <c r="B454" s="2">
        <f t="shared" si="25"/>
        <v>7.5166666666666666</v>
      </c>
      <c r="G454" s="3"/>
      <c r="H454" s="3"/>
      <c r="K454" s="3"/>
      <c r="L454" s="3"/>
    </row>
    <row r="455" spans="1:12">
      <c r="A455" s="1">
        <v>452</v>
      </c>
      <c r="B455" s="2">
        <f t="shared" si="25"/>
        <v>7.5333333333333332</v>
      </c>
      <c r="G455" s="3"/>
      <c r="H455" s="3"/>
      <c r="K455" s="3"/>
      <c r="L455" s="3"/>
    </row>
    <row r="456" spans="1:12">
      <c r="A456" s="1">
        <v>453</v>
      </c>
      <c r="B456" s="2">
        <f t="shared" si="25"/>
        <v>7.55</v>
      </c>
      <c r="G456" s="3"/>
      <c r="H456" s="3"/>
      <c r="K456" s="3"/>
      <c r="L456" s="3"/>
    </row>
    <row r="457" spans="1:12">
      <c r="A457" s="1">
        <v>454</v>
      </c>
      <c r="B457" s="2">
        <f t="shared" si="25"/>
        <v>7.5666666666666664</v>
      </c>
      <c r="G457" s="3"/>
      <c r="H457" s="3"/>
      <c r="K457" s="3"/>
      <c r="L457" s="3"/>
    </row>
    <row r="458" spans="1:12">
      <c r="A458" s="1">
        <v>455</v>
      </c>
      <c r="B458" s="2">
        <f t="shared" si="25"/>
        <v>7.583333333333333</v>
      </c>
      <c r="G458" s="3"/>
      <c r="H458" s="3"/>
      <c r="K458" s="3"/>
      <c r="L458" s="3"/>
    </row>
    <row r="459" spans="1:12">
      <c r="A459" s="1">
        <v>456</v>
      </c>
      <c r="B459" s="2">
        <f t="shared" si="25"/>
        <v>7.6</v>
      </c>
      <c r="G459" s="3"/>
      <c r="H459" s="3"/>
      <c r="K459" s="3"/>
      <c r="L459" s="3"/>
    </row>
    <row r="460" spans="1:12">
      <c r="A460" s="1">
        <v>457</v>
      </c>
      <c r="B460" s="2">
        <f t="shared" si="25"/>
        <v>7.6166666666666663</v>
      </c>
      <c r="G460" s="3"/>
      <c r="H460" s="3"/>
      <c r="K460" s="3"/>
      <c r="L460" s="3"/>
    </row>
    <row r="461" spans="1:12">
      <c r="A461" s="1">
        <v>458</v>
      </c>
      <c r="B461" s="2">
        <f t="shared" si="25"/>
        <v>7.6333333333333337</v>
      </c>
      <c r="G461" s="3"/>
      <c r="H461" s="3"/>
      <c r="K461" s="3"/>
      <c r="L461" s="3"/>
    </row>
    <row r="462" spans="1:12">
      <c r="A462" s="1">
        <v>459</v>
      </c>
      <c r="B462" s="2">
        <f t="shared" si="25"/>
        <v>7.65</v>
      </c>
      <c r="G462" s="3"/>
      <c r="H462" s="3"/>
      <c r="K462" s="3"/>
      <c r="L462" s="3"/>
    </row>
    <row r="463" spans="1:12">
      <c r="A463" s="1">
        <v>460</v>
      </c>
      <c r="B463" s="2">
        <f t="shared" si="25"/>
        <v>7.666666666666667</v>
      </c>
      <c r="G463" s="3"/>
      <c r="H463" s="3"/>
      <c r="K463" s="3"/>
      <c r="L463" s="3"/>
    </row>
    <row r="464" spans="1:12">
      <c r="A464" s="1">
        <v>461</v>
      </c>
      <c r="B464" s="2">
        <f t="shared" si="25"/>
        <v>7.6833333333333336</v>
      </c>
      <c r="G464" s="3"/>
      <c r="H464" s="3"/>
      <c r="K464" s="3"/>
      <c r="L464" s="3"/>
    </row>
    <row r="465" spans="1:12">
      <c r="A465" s="1">
        <v>462</v>
      </c>
      <c r="B465" s="2">
        <f t="shared" si="25"/>
        <v>7.7</v>
      </c>
      <c r="G465" s="3"/>
      <c r="H465" s="3"/>
      <c r="K465" s="3"/>
      <c r="L465" s="3"/>
    </row>
    <row r="466" spans="1:12">
      <c r="A466" s="1">
        <v>463</v>
      </c>
      <c r="B466" s="2">
        <f t="shared" si="25"/>
        <v>7.7166666666666668</v>
      </c>
      <c r="G466" s="3"/>
      <c r="H466" s="3"/>
      <c r="K466" s="3"/>
      <c r="L466" s="3"/>
    </row>
    <row r="467" spans="1:12">
      <c r="A467" s="1">
        <v>464</v>
      </c>
      <c r="B467" s="2">
        <f t="shared" si="25"/>
        <v>7.7333333333333334</v>
      </c>
      <c r="G467" s="3"/>
      <c r="H467" s="3"/>
      <c r="K467" s="3"/>
      <c r="L467" s="3"/>
    </row>
    <row r="468" spans="1:12">
      <c r="A468" s="1">
        <v>465</v>
      </c>
      <c r="B468" s="2">
        <f t="shared" si="25"/>
        <v>7.75</v>
      </c>
      <c r="G468" s="3"/>
      <c r="H468" s="3"/>
      <c r="K468" s="3"/>
      <c r="L468" s="3"/>
    </row>
    <row r="469" spans="1:12">
      <c r="A469" s="1">
        <v>466</v>
      </c>
      <c r="B469" s="2">
        <f t="shared" si="25"/>
        <v>7.7666666666666666</v>
      </c>
      <c r="G469" s="3"/>
      <c r="H469" s="3"/>
      <c r="K469" s="3"/>
      <c r="L469" s="3"/>
    </row>
    <row r="470" spans="1:12">
      <c r="A470" s="1">
        <v>467</v>
      </c>
      <c r="B470" s="2">
        <f t="shared" si="25"/>
        <v>7.7833333333333332</v>
      </c>
      <c r="G470" s="3"/>
      <c r="H470" s="3"/>
      <c r="K470" s="3"/>
      <c r="L470" s="3"/>
    </row>
    <row r="471" spans="1:12">
      <c r="A471" s="1">
        <v>468</v>
      </c>
      <c r="B471" s="2">
        <f t="shared" si="25"/>
        <v>7.8</v>
      </c>
      <c r="G471" s="3"/>
      <c r="H471" s="3"/>
      <c r="K471" s="3"/>
      <c r="L471" s="3"/>
    </row>
    <row r="472" spans="1:12">
      <c r="A472" s="1">
        <v>469</v>
      </c>
      <c r="B472" s="2">
        <f t="shared" si="25"/>
        <v>7.8166666666666664</v>
      </c>
      <c r="G472" s="3"/>
      <c r="H472" s="3"/>
      <c r="K472" s="3"/>
      <c r="L472" s="3"/>
    </row>
    <row r="473" spans="1:12">
      <c r="A473" s="1">
        <v>470</v>
      </c>
      <c r="B473" s="2">
        <f t="shared" si="25"/>
        <v>7.833333333333333</v>
      </c>
      <c r="G473" s="3"/>
      <c r="H473" s="3"/>
      <c r="K473" s="3"/>
      <c r="L473" s="3"/>
    </row>
    <row r="474" spans="1:12">
      <c r="A474" s="1">
        <v>471</v>
      </c>
      <c r="B474" s="2">
        <f t="shared" si="25"/>
        <v>7.85</v>
      </c>
      <c r="G474" s="3"/>
      <c r="H474" s="3"/>
      <c r="K474" s="3"/>
      <c r="L474" s="3"/>
    </row>
    <row r="475" spans="1:12">
      <c r="A475" s="1">
        <v>472</v>
      </c>
      <c r="B475" s="2">
        <f t="shared" si="25"/>
        <v>7.8666666666666663</v>
      </c>
      <c r="G475" s="3"/>
      <c r="H475" s="3"/>
      <c r="K475" s="3"/>
      <c r="L475" s="3"/>
    </row>
    <row r="476" spans="1:12">
      <c r="A476" s="1">
        <v>473</v>
      </c>
      <c r="B476" s="2">
        <f t="shared" si="25"/>
        <v>7.8833333333333337</v>
      </c>
      <c r="G476" s="3"/>
      <c r="H476" s="3"/>
      <c r="K476" s="3"/>
      <c r="L476" s="3"/>
    </row>
    <row r="477" spans="1:12">
      <c r="A477" s="1">
        <v>474</v>
      </c>
      <c r="B477" s="2">
        <f t="shared" si="25"/>
        <v>7.9</v>
      </c>
      <c r="G477" s="3"/>
      <c r="H477" s="3"/>
      <c r="K477" s="3"/>
      <c r="L477" s="3"/>
    </row>
    <row r="478" spans="1:12">
      <c r="A478" s="1">
        <v>475</v>
      </c>
      <c r="B478" s="2">
        <f t="shared" si="25"/>
        <v>7.916666666666667</v>
      </c>
      <c r="G478" s="3"/>
      <c r="H478" s="3"/>
      <c r="K478" s="3"/>
      <c r="L478" s="3"/>
    </row>
    <row r="479" spans="1:12">
      <c r="A479" s="1">
        <v>476</v>
      </c>
      <c r="B479" s="2">
        <f t="shared" si="25"/>
        <v>7.9333333333333336</v>
      </c>
      <c r="G479" s="3"/>
      <c r="H479" s="3"/>
      <c r="K479" s="3"/>
      <c r="L479" s="3"/>
    </row>
    <row r="480" spans="1:12">
      <c r="A480" s="1">
        <v>477</v>
      </c>
      <c r="B480" s="2">
        <f t="shared" si="25"/>
        <v>7.95</v>
      </c>
      <c r="G480" s="3"/>
      <c r="H480" s="3"/>
      <c r="K480" s="3"/>
      <c r="L480" s="3"/>
    </row>
    <row r="481" spans="1:12">
      <c r="A481" s="1">
        <v>478</v>
      </c>
      <c r="B481" s="2">
        <f t="shared" si="25"/>
        <v>7.9666666666666668</v>
      </c>
      <c r="G481" s="3"/>
      <c r="H481" s="3"/>
      <c r="K481" s="3"/>
      <c r="L481" s="3"/>
    </row>
    <row r="482" spans="1:12">
      <c r="A482" s="1">
        <v>479</v>
      </c>
      <c r="B482" s="2">
        <f t="shared" si="25"/>
        <v>7.9833333333333334</v>
      </c>
      <c r="G482" s="3"/>
      <c r="H482" s="3"/>
      <c r="K482" s="3"/>
      <c r="L482" s="3"/>
    </row>
    <row r="483" spans="1:12">
      <c r="A483" s="1">
        <v>480</v>
      </c>
      <c r="B483" s="2">
        <f t="shared" si="25"/>
        <v>8</v>
      </c>
      <c r="G483" s="3"/>
      <c r="H483" s="3"/>
      <c r="K483" s="3"/>
      <c r="L483" s="3"/>
    </row>
    <row r="484" spans="1:12">
      <c r="A484" s="1">
        <v>481</v>
      </c>
      <c r="B484" s="2">
        <f t="shared" si="25"/>
        <v>8.0166666666666675</v>
      </c>
      <c r="G484" s="3"/>
      <c r="H484" s="3"/>
      <c r="K484" s="3"/>
      <c r="L484" s="3"/>
    </row>
    <row r="485" spans="1:12">
      <c r="A485" s="1">
        <v>482</v>
      </c>
      <c r="B485" s="2">
        <f t="shared" si="25"/>
        <v>8.0333333333333332</v>
      </c>
      <c r="G485" s="3"/>
      <c r="H485" s="3"/>
      <c r="K485" s="3"/>
      <c r="L485" s="3"/>
    </row>
    <row r="486" spans="1:12">
      <c r="A486" s="1">
        <v>483</v>
      </c>
      <c r="B486" s="2">
        <f t="shared" si="25"/>
        <v>8.0500000000000007</v>
      </c>
      <c r="G486" s="3"/>
      <c r="H486" s="3"/>
      <c r="K486" s="3"/>
      <c r="L486" s="3"/>
    </row>
    <row r="487" spans="1:12">
      <c r="A487" s="1">
        <v>484</v>
      </c>
      <c r="B487" s="2">
        <f t="shared" si="25"/>
        <v>8.0666666666666664</v>
      </c>
      <c r="G487" s="3"/>
      <c r="H487" s="3"/>
      <c r="K487" s="3"/>
      <c r="L487" s="3"/>
    </row>
    <row r="488" spans="1:12">
      <c r="A488" s="1">
        <v>485</v>
      </c>
      <c r="B488" s="2">
        <f t="shared" si="25"/>
        <v>8.0833333333333339</v>
      </c>
      <c r="G488" s="3"/>
      <c r="H488" s="3"/>
      <c r="K488" s="3"/>
      <c r="L488" s="3"/>
    </row>
    <row r="489" spans="1:12">
      <c r="A489" s="1">
        <v>486</v>
      </c>
      <c r="B489" s="2">
        <f t="shared" si="25"/>
        <v>8.1</v>
      </c>
      <c r="G489" s="3"/>
      <c r="H489" s="3"/>
      <c r="K489" s="3"/>
      <c r="L489" s="3"/>
    </row>
    <row r="490" spans="1:12">
      <c r="A490" s="1">
        <v>487</v>
      </c>
      <c r="B490" s="2">
        <f t="shared" si="25"/>
        <v>8.1166666666666671</v>
      </c>
      <c r="G490" s="3"/>
      <c r="H490" s="3"/>
      <c r="K490" s="3"/>
      <c r="L490" s="3"/>
    </row>
    <row r="491" spans="1:12">
      <c r="A491" s="1">
        <v>488</v>
      </c>
      <c r="B491" s="2">
        <f t="shared" si="25"/>
        <v>8.1333333333333329</v>
      </c>
      <c r="G491" s="3"/>
      <c r="H491" s="3"/>
      <c r="K491" s="3"/>
      <c r="L491" s="3"/>
    </row>
    <row r="492" spans="1:12">
      <c r="A492" s="1">
        <v>489</v>
      </c>
      <c r="B492" s="2">
        <f t="shared" si="25"/>
        <v>8.15</v>
      </c>
      <c r="G492" s="3"/>
      <c r="H492" s="3"/>
      <c r="K492" s="3"/>
      <c r="L492" s="3"/>
    </row>
    <row r="493" spans="1:12">
      <c r="A493" s="1">
        <v>490</v>
      </c>
      <c r="B493" s="2">
        <f t="shared" si="25"/>
        <v>8.1666666666666661</v>
      </c>
      <c r="G493" s="3"/>
      <c r="H493" s="3"/>
      <c r="K493" s="3"/>
      <c r="L493" s="3"/>
    </row>
    <row r="494" spans="1:12">
      <c r="A494" s="1">
        <v>491</v>
      </c>
      <c r="B494" s="2">
        <f t="shared" si="25"/>
        <v>8.1833333333333336</v>
      </c>
      <c r="G494" s="3"/>
      <c r="H494" s="3"/>
      <c r="K494" s="3"/>
      <c r="L494" s="3"/>
    </row>
    <row r="495" spans="1:12">
      <c r="A495" s="1">
        <v>492</v>
      </c>
      <c r="B495" s="2">
        <f t="shared" si="25"/>
        <v>8.1999999999999993</v>
      </c>
      <c r="G495" s="3"/>
      <c r="H495" s="3"/>
      <c r="K495" s="3"/>
      <c r="L495" s="3"/>
    </row>
    <row r="496" spans="1:12">
      <c r="A496" s="1">
        <v>493</v>
      </c>
      <c r="B496" s="2">
        <f t="shared" si="25"/>
        <v>8.2166666666666668</v>
      </c>
      <c r="G496" s="3"/>
      <c r="H496" s="3"/>
      <c r="K496" s="3"/>
      <c r="L496" s="3"/>
    </row>
    <row r="497" spans="1:12">
      <c r="A497" s="1">
        <v>494</v>
      </c>
      <c r="B497" s="2">
        <f t="shared" si="25"/>
        <v>8.2333333333333325</v>
      </c>
      <c r="G497" s="3"/>
      <c r="H497" s="3"/>
      <c r="K497" s="3"/>
      <c r="L497" s="3"/>
    </row>
    <row r="498" spans="1:12">
      <c r="A498" s="1">
        <v>495</v>
      </c>
      <c r="B498" s="2">
        <f t="shared" si="25"/>
        <v>8.25</v>
      </c>
      <c r="G498" s="3"/>
      <c r="H498" s="3"/>
      <c r="K498" s="3"/>
      <c r="L498" s="3"/>
    </row>
    <row r="499" spans="1:12">
      <c r="A499" s="1">
        <v>496</v>
      </c>
      <c r="B499" s="2">
        <f t="shared" si="25"/>
        <v>8.2666666666666675</v>
      </c>
      <c r="G499" s="3"/>
      <c r="H499" s="3"/>
      <c r="K499" s="3"/>
      <c r="L499" s="3"/>
    </row>
    <row r="500" spans="1:12">
      <c r="A500" s="1">
        <v>497</v>
      </c>
      <c r="B500" s="2">
        <f t="shared" si="25"/>
        <v>8.2833333333333332</v>
      </c>
      <c r="G500" s="3"/>
      <c r="H500" s="3"/>
      <c r="K500" s="3"/>
      <c r="L500" s="3"/>
    </row>
    <row r="501" spans="1:12">
      <c r="A501" s="1">
        <v>498</v>
      </c>
      <c r="B501" s="2">
        <f t="shared" si="25"/>
        <v>8.3000000000000007</v>
      </c>
      <c r="G501" s="3"/>
      <c r="H501" s="3"/>
      <c r="K501" s="3"/>
      <c r="L501" s="3"/>
    </row>
    <row r="502" spans="1:12">
      <c r="A502" s="1">
        <v>499</v>
      </c>
      <c r="B502" s="2">
        <f t="shared" si="25"/>
        <v>8.3166666666666664</v>
      </c>
      <c r="G502" s="3"/>
      <c r="H502" s="3"/>
      <c r="K502" s="3"/>
      <c r="L502" s="3"/>
    </row>
    <row r="503" spans="1:12">
      <c r="A503" s="1">
        <v>500</v>
      </c>
      <c r="B503" s="2">
        <f t="shared" si="25"/>
        <v>8.3333333333333339</v>
      </c>
      <c r="G503" s="3"/>
      <c r="H503" s="3"/>
      <c r="K503" s="3"/>
      <c r="L503" s="3"/>
    </row>
    <row r="504" spans="1:12">
      <c r="A504" s="1">
        <v>501</v>
      </c>
      <c r="B504" s="2">
        <f t="shared" si="25"/>
        <v>8.35</v>
      </c>
      <c r="G504" s="3"/>
      <c r="H504" s="3"/>
      <c r="K504" s="3"/>
      <c r="L504" s="3"/>
    </row>
    <row r="505" spans="1:12">
      <c r="A505" s="1">
        <v>502</v>
      </c>
      <c r="B505" s="2">
        <f t="shared" si="25"/>
        <v>8.3666666666666671</v>
      </c>
      <c r="G505" s="3"/>
      <c r="H505" s="3"/>
      <c r="K505" s="3"/>
      <c r="L505" s="3"/>
    </row>
    <row r="506" spans="1:12">
      <c r="A506" s="1">
        <v>503</v>
      </c>
      <c r="B506" s="2">
        <f t="shared" si="25"/>
        <v>8.3833333333333329</v>
      </c>
      <c r="G506" s="3"/>
      <c r="H506" s="3"/>
      <c r="K506" s="3"/>
      <c r="L506" s="3"/>
    </row>
    <row r="507" spans="1:12">
      <c r="A507" s="1">
        <v>504</v>
      </c>
      <c r="B507" s="2">
        <f t="shared" si="25"/>
        <v>8.4</v>
      </c>
      <c r="G507" s="3"/>
      <c r="H507" s="3"/>
      <c r="K507" s="3"/>
      <c r="L507" s="3"/>
    </row>
    <row r="508" spans="1:12">
      <c r="A508" s="1">
        <v>505</v>
      </c>
      <c r="B508" s="2">
        <f t="shared" si="25"/>
        <v>8.4166666666666661</v>
      </c>
      <c r="G508" s="3"/>
      <c r="H508" s="3"/>
      <c r="K508" s="3"/>
      <c r="L508" s="3"/>
    </row>
    <row r="509" spans="1:12">
      <c r="A509" s="1">
        <v>506</v>
      </c>
      <c r="B509" s="2">
        <f t="shared" si="25"/>
        <v>8.4333333333333336</v>
      </c>
      <c r="G509" s="3"/>
      <c r="H509" s="3"/>
      <c r="K509" s="3"/>
      <c r="L509" s="3"/>
    </row>
    <row r="510" spans="1:12">
      <c r="A510" s="1">
        <v>507</v>
      </c>
      <c r="B510" s="2">
        <f t="shared" si="25"/>
        <v>8.4499999999999993</v>
      </c>
      <c r="G510" s="3"/>
      <c r="H510" s="3"/>
      <c r="K510" s="3"/>
      <c r="L510" s="3"/>
    </row>
    <row r="511" spans="1:12">
      <c r="A511" s="1">
        <v>508</v>
      </c>
      <c r="B511" s="2">
        <f t="shared" si="25"/>
        <v>8.4666666666666668</v>
      </c>
      <c r="G511" s="3"/>
      <c r="H511" s="3"/>
      <c r="K511" s="3"/>
      <c r="L511" s="3"/>
    </row>
    <row r="512" spans="1:12">
      <c r="A512" s="1">
        <v>509</v>
      </c>
      <c r="B512" s="2">
        <f t="shared" si="25"/>
        <v>8.4833333333333325</v>
      </c>
      <c r="G512" s="3"/>
      <c r="H512" s="3"/>
      <c r="K512" s="3"/>
      <c r="L512" s="3"/>
    </row>
    <row r="513" spans="1:12">
      <c r="A513" s="1">
        <v>510</v>
      </c>
      <c r="B513" s="2">
        <f t="shared" si="25"/>
        <v>8.5</v>
      </c>
      <c r="G513" s="3"/>
      <c r="H513" s="3"/>
      <c r="K513" s="3"/>
      <c r="L513" s="3"/>
    </row>
    <row r="514" spans="1:12">
      <c r="A514" s="1">
        <v>511</v>
      </c>
      <c r="B514" s="2">
        <f t="shared" si="25"/>
        <v>8.5166666666666675</v>
      </c>
      <c r="G514" s="3"/>
      <c r="H514" s="3"/>
      <c r="K514" s="3"/>
      <c r="L514" s="3"/>
    </row>
    <row r="515" spans="1:12">
      <c r="A515" s="1">
        <v>512</v>
      </c>
      <c r="B515" s="2">
        <f t="shared" ref="B515:B578" si="26">A515/60</f>
        <v>8.5333333333333332</v>
      </c>
      <c r="G515" s="3"/>
      <c r="H515" s="3"/>
      <c r="K515" s="3"/>
      <c r="L515" s="3"/>
    </row>
    <row r="516" spans="1:12">
      <c r="A516" s="1">
        <v>513</v>
      </c>
      <c r="B516" s="2">
        <f t="shared" si="26"/>
        <v>8.5500000000000007</v>
      </c>
      <c r="G516" s="3"/>
      <c r="H516" s="3"/>
      <c r="K516" s="3"/>
      <c r="L516" s="3"/>
    </row>
    <row r="517" spans="1:12">
      <c r="A517" s="1">
        <v>514</v>
      </c>
      <c r="B517" s="2">
        <f t="shared" si="26"/>
        <v>8.5666666666666664</v>
      </c>
      <c r="G517" s="3"/>
      <c r="H517" s="3"/>
      <c r="K517" s="3"/>
      <c r="L517" s="3"/>
    </row>
    <row r="518" spans="1:12">
      <c r="A518" s="1">
        <v>515</v>
      </c>
      <c r="B518" s="2">
        <f t="shared" si="26"/>
        <v>8.5833333333333339</v>
      </c>
      <c r="G518" s="3"/>
      <c r="H518" s="3"/>
      <c r="K518" s="3"/>
      <c r="L518" s="3"/>
    </row>
    <row r="519" spans="1:12">
      <c r="A519" s="1">
        <v>516</v>
      </c>
      <c r="B519" s="2">
        <f t="shared" si="26"/>
        <v>8.6</v>
      </c>
      <c r="G519" s="3"/>
      <c r="H519" s="3"/>
      <c r="K519" s="3"/>
      <c r="L519" s="3"/>
    </row>
    <row r="520" spans="1:12">
      <c r="A520" s="1">
        <v>517</v>
      </c>
      <c r="B520" s="2">
        <f t="shared" si="26"/>
        <v>8.6166666666666671</v>
      </c>
      <c r="G520" s="3"/>
      <c r="H520" s="3"/>
      <c r="K520" s="3"/>
      <c r="L520" s="3"/>
    </row>
    <row r="521" spans="1:12">
      <c r="A521" s="1">
        <v>518</v>
      </c>
      <c r="B521" s="2">
        <f t="shared" si="26"/>
        <v>8.6333333333333329</v>
      </c>
      <c r="G521" s="3"/>
      <c r="H521" s="3"/>
      <c r="K521" s="3"/>
      <c r="L521" s="3"/>
    </row>
    <row r="522" spans="1:12">
      <c r="A522" s="1">
        <v>519</v>
      </c>
      <c r="B522" s="2">
        <f t="shared" si="26"/>
        <v>8.65</v>
      </c>
      <c r="G522" s="3"/>
      <c r="H522" s="3"/>
      <c r="K522" s="3"/>
      <c r="L522" s="3"/>
    </row>
    <row r="523" spans="1:12">
      <c r="A523" s="1">
        <v>520</v>
      </c>
      <c r="B523" s="2">
        <f t="shared" si="26"/>
        <v>8.6666666666666661</v>
      </c>
      <c r="G523" s="3"/>
      <c r="H523" s="3"/>
      <c r="K523" s="3"/>
      <c r="L523" s="3"/>
    </row>
    <row r="524" spans="1:12">
      <c r="A524" s="1">
        <v>521</v>
      </c>
      <c r="B524" s="2">
        <f t="shared" si="26"/>
        <v>8.6833333333333336</v>
      </c>
      <c r="G524" s="3"/>
      <c r="H524" s="3"/>
      <c r="K524" s="3"/>
      <c r="L524" s="3"/>
    </row>
    <row r="525" spans="1:12">
      <c r="A525" s="1">
        <v>522</v>
      </c>
      <c r="B525" s="2">
        <f t="shared" si="26"/>
        <v>8.6999999999999993</v>
      </c>
      <c r="G525" s="3"/>
      <c r="H525" s="3"/>
      <c r="K525" s="3"/>
      <c r="L525" s="3"/>
    </row>
    <row r="526" spans="1:12">
      <c r="A526" s="1">
        <v>523</v>
      </c>
      <c r="B526" s="2">
        <f t="shared" si="26"/>
        <v>8.7166666666666668</v>
      </c>
      <c r="G526" s="3"/>
      <c r="H526" s="3"/>
      <c r="K526" s="3"/>
      <c r="L526" s="3"/>
    </row>
    <row r="527" spans="1:12">
      <c r="A527" s="1">
        <v>524</v>
      </c>
      <c r="B527" s="2">
        <f t="shared" si="26"/>
        <v>8.7333333333333325</v>
      </c>
      <c r="G527" s="3"/>
      <c r="H527" s="3"/>
      <c r="K527" s="3"/>
      <c r="L527" s="3"/>
    </row>
    <row r="528" spans="1:12">
      <c r="A528" s="1">
        <v>525</v>
      </c>
      <c r="B528" s="2">
        <f t="shared" si="26"/>
        <v>8.75</v>
      </c>
      <c r="G528" s="3"/>
      <c r="H528" s="3"/>
      <c r="K528" s="3"/>
      <c r="L528" s="3"/>
    </row>
    <row r="529" spans="1:12">
      <c r="A529" s="1">
        <v>526</v>
      </c>
      <c r="B529" s="2">
        <f t="shared" si="26"/>
        <v>8.7666666666666675</v>
      </c>
      <c r="G529" s="3"/>
      <c r="H529" s="3"/>
      <c r="K529" s="3"/>
      <c r="L529" s="3"/>
    </row>
    <row r="530" spans="1:12">
      <c r="A530" s="1">
        <v>527</v>
      </c>
      <c r="B530" s="2">
        <f t="shared" si="26"/>
        <v>8.7833333333333332</v>
      </c>
      <c r="G530" s="3"/>
      <c r="H530" s="3"/>
      <c r="K530" s="3"/>
      <c r="L530" s="3"/>
    </row>
    <row r="531" spans="1:12">
      <c r="A531" s="1">
        <v>528</v>
      </c>
      <c r="B531" s="2">
        <f t="shared" si="26"/>
        <v>8.8000000000000007</v>
      </c>
      <c r="G531" s="3"/>
      <c r="H531" s="3"/>
      <c r="K531" s="3"/>
      <c r="L531" s="3"/>
    </row>
    <row r="532" spans="1:12">
      <c r="A532" s="1">
        <v>529</v>
      </c>
      <c r="B532" s="2">
        <f t="shared" si="26"/>
        <v>8.8166666666666664</v>
      </c>
      <c r="G532" s="3"/>
      <c r="H532" s="3"/>
      <c r="K532" s="3"/>
      <c r="L532" s="3"/>
    </row>
    <row r="533" spans="1:12">
      <c r="A533" s="1">
        <v>530</v>
      </c>
      <c r="B533" s="2">
        <f t="shared" si="26"/>
        <v>8.8333333333333339</v>
      </c>
      <c r="G533" s="3"/>
      <c r="H533" s="3"/>
      <c r="K533" s="3"/>
      <c r="L533" s="3"/>
    </row>
    <row r="534" spans="1:12">
      <c r="A534" s="1">
        <v>531</v>
      </c>
      <c r="B534" s="2">
        <f t="shared" si="26"/>
        <v>8.85</v>
      </c>
      <c r="G534" s="3"/>
      <c r="H534" s="3"/>
      <c r="K534" s="3"/>
      <c r="L534" s="3"/>
    </row>
    <row r="535" spans="1:12">
      <c r="A535" s="1">
        <v>532</v>
      </c>
      <c r="B535" s="2">
        <f t="shared" si="26"/>
        <v>8.8666666666666671</v>
      </c>
      <c r="G535" s="3"/>
      <c r="H535" s="3"/>
      <c r="K535" s="3"/>
      <c r="L535" s="3"/>
    </row>
    <row r="536" spans="1:12">
      <c r="A536" s="1">
        <v>533</v>
      </c>
      <c r="B536" s="2">
        <f t="shared" si="26"/>
        <v>8.8833333333333329</v>
      </c>
      <c r="G536" s="3"/>
      <c r="H536" s="3"/>
      <c r="K536" s="3"/>
      <c r="L536" s="3"/>
    </row>
    <row r="537" spans="1:12">
      <c r="A537" s="1">
        <v>534</v>
      </c>
      <c r="B537" s="2">
        <f t="shared" si="26"/>
        <v>8.9</v>
      </c>
      <c r="G537" s="3"/>
      <c r="H537" s="3"/>
      <c r="K537" s="3"/>
      <c r="L537" s="3"/>
    </row>
    <row r="538" spans="1:12">
      <c r="A538" s="1">
        <v>535</v>
      </c>
      <c r="B538" s="2">
        <f t="shared" si="26"/>
        <v>8.9166666666666661</v>
      </c>
      <c r="G538" s="3"/>
      <c r="H538" s="3"/>
      <c r="K538" s="3"/>
      <c r="L538" s="3"/>
    </row>
    <row r="539" spans="1:12">
      <c r="A539" s="1">
        <v>536</v>
      </c>
      <c r="B539" s="2">
        <f t="shared" si="26"/>
        <v>8.9333333333333336</v>
      </c>
      <c r="G539" s="3"/>
      <c r="H539" s="3"/>
      <c r="K539" s="3"/>
      <c r="L539" s="3"/>
    </row>
    <row r="540" spans="1:12">
      <c r="A540" s="1">
        <v>537</v>
      </c>
      <c r="B540" s="2">
        <f t="shared" si="26"/>
        <v>8.9499999999999993</v>
      </c>
      <c r="G540" s="3"/>
      <c r="H540" s="3"/>
      <c r="K540" s="3"/>
      <c r="L540" s="3"/>
    </row>
    <row r="541" spans="1:12">
      <c r="A541" s="1">
        <v>538</v>
      </c>
      <c r="B541" s="2">
        <f t="shared" si="26"/>
        <v>8.9666666666666668</v>
      </c>
      <c r="G541" s="3"/>
      <c r="H541" s="3"/>
      <c r="K541" s="3"/>
      <c r="L541" s="3"/>
    </row>
    <row r="542" spans="1:12">
      <c r="A542" s="1">
        <v>539</v>
      </c>
      <c r="B542" s="2">
        <f t="shared" si="26"/>
        <v>8.9833333333333325</v>
      </c>
      <c r="G542" s="3"/>
      <c r="H542" s="3"/>
      <c r="K542" s="3"/>
      <c r="L542" s="3"/>
    </row>
    <row r="543" spans="1:12">
      <c r="A543" s="1">
        <v>540</v>
      </c>
      <c r="B543" s="2">
        <f t="shared" si="26"/>
        <v>9</v>
      </c>
      <c r="G543" s="3"/>
      <c r="H543" s="3"/>
      <c r="K543" s="3"/>
      <c r="L543" s="3"/>
    </row>
    <row r="544" spans="1:12">
      <c r="A544" s="1">
        <v>541</v>
      </c>
      <c r="B544" s="2">
        <f t="shared" si="26"/>
        <v>9.0166666666666675</v>
      </c>
      <c r="G544" s="3"/>
      <c r="H544" s="3"/>
      <c r="K544" s="3"/>
      <c r="L544" s="3"/>
    </row>
    <row r="545" spans="1:12">
      <c r="A545" s="1">
        <v>542</v>
      </c>
      <c r="B545" s="2">
        <f t="shared" si="26"/>
        <v>9.0333333333333332</v>
      </c>
      <c r="G545" s="3"/>
      <c r="H545" s="3"/>
      <c r="K545" s="3"/>
      <c r="L545" s="3"/>
    </row>
    <row r="546" spans="1:12">
      <c r="A546" s="1">
        <v>543</v>
      </c>
      <c r="B546" s="2">
        <f t="shared" si="26"/>
        <v>9.0500000000000007</v>
      </c>
      <c r="G546" s="3"/>
      <c r="H546" s="3"/>
      <c r="K546" s="3"/>
      <c r="L546" s="3"/>
    </row>
    <row r="547" spans="1:12">
      <c r="A547" s="1">
        <v>544</v>
      </c>
      <c r="B547" s="2">
        <f t="shared" si="26"/>
        <v>9.0666666666666664</v>
      </c>
      <c r="G547" s="3"/>
      <c r="H547" s="3"/>
      <c r="K547" s="3"/>
      <c r="L547" s="3"/>
    </row>
    <row r="548" spans="1:12">
      <c r="A548" s="1">
        <v>545</v>
      </c>
      <c r="B548" s="2">
        <f t="shared" si="26"/>
        <v>9.0833333333333339</v>
      </c>
      <c r="G548" s="3"/>
      <c r="H548" s="3"/>
      <c r="K548" s="3"/>
      <c r="L548" s="3"/>
    </row>
    <row r="549" spans="1:12">
      <c r="A549" s="1">
        <v>546</v>
      </c>
      <c r="B549" s="2">
        <f t="shared" si="26"/>
        <v>9.1</v>
      </c>
      <c r="G549" s="3"/>
      <c r="H549" s="3"/>
      <c r="K549" s="3"/>
      <c r="L549" s="3"/>
    </row>
    <row r="550" spans="1:12">
      <c r="A550" s="1">
        <v>547</v>
      </c>
      <c r="B550" s="2">
        <f t="shared" si="26"/>
        <v>9.1166666666666671</v>
      </c>
      <c r="G550" s="3"/>
      <c r="H550" s="3"/>
      <c r="K550" s="3"/>
      <c r="L550" s="3"/>
    </row>
    <row r="551" spans="1:12">
      <c r="A551" s="1">
        <v>548</v>
      </c>
      <c r="B551" s="2">
        <f t="shared" si="26"/>
        <v>9.1333333333333329</v>
      </c>
      <c r="G551" s="3"/>
      <c r="H551" s="3"/>
      <c r="K551" s="3"/>
      <c r="L551" s="3"/>
    </row>
    <row r="552" spans="1:12">
      <c r="A552" s="1">
        <v>549</v>
      </c>
      <c r="B552" s="2">
        <f t="shared" si="26"/>
        <v>9.15</v>
      </c>
      <c r="G552" s="3"/>
      <c r="H552" s="3"/>
      <c r="K552" s="3"/>
      <c r="L552" s="3"/>
    </row>
    <row r="553" spans="1:12">
      <c r="A553" s="1">
        <v>550</v>
      </c>
      <c r="B553" s="2">
        <f t="shared" si="26"/>
        <v>9.1666666666666661</v>
      </c>
      <c r="G553" s="3"/>
      <c r="H553" s="3"/>
      <c r="K553" s="3"/>
      <c r="L553" s="3"/>
    </row>
    <row r="554" spans="1:12">
      <c r="A554" s="1">
        <v>551</v>
      </c>
      <c r="B554" s="2">
        <f t="shared" si="26"/>
        <v>9.1833333333333336</v>
      </c>
      <c r="G554" s="3"/>
      <c r="H554" s="3"/>
      <c r="K554" s="3"/>
      <c r="L554" s="3"/>
    </row>
    <row r="555" spans="1:12">
      <c r="A555" s="1">
        <v>552</v>
      </c>
      <c r="B555" s="2">
        <f t="shared" si="26"/>
        <v>9.1999999999999993</v>
      </c>
      <c r="G555" s="3"/>
      <c r="H555" s="3"/>
      <c r="K555" s="3"/>
      <c r="L555" s="3"/>
    </row>
    <row r="556" spans="1:12">
      <c r="A556" s="1">
        <v>553</v>
      </c>
      <c r="B556" s="2">
        <f t="shared" si="26"/>
        <v>9.2166666666666668</v>
      </c>
      <c r="G556" s="3"/>
      <c r="H556" s="3"/>
      <c r="K556" s="3"/>
      <c r="L556" s="3"/>
    </row>
    <row r="557" spans="1:12">
      <c r="A557" s="1">
        <v>554</v>
      </c>
      <c r="B557" s="2">
        <f t="shared" si="26"/>
        <v>9.2333333333333325</v>
      </c>
      <c r="G557" s="3"/>
      <c r="H557" s="3"/>
      <c r="K557" s="3"/>
      <c r="L557" s="3"/>
    </row>
    <row r="558" spans="1:12">
      <c r="A558" s="1">
        <v>555</v>
      </c>
      <c r="B558" s="2">
        <f t="shared" si="26"/>
        <v>9.25</v>
      </c>
      <c r="G558" s="3"/>
      <c r="H558" s="3"/>
      <c r="K558" s="3"/>
      <c r="L558" s="3"/>
    </row>
    <row r="559" spans="1:12">
      <c r="A559" s="1">
        <v>556</v>
      </c>
      <c r="B559" s="2">
        <f t="shared" si="26"/>
        <v>9.2666666666666675</v>
      </c>
      <c r="G559" s="3"/>
      <c r="H559" s="3"/>
      <c r="K559" s="3"/>
      <c r="L559" s="3"/>
    </row>
    <row r="560" spans="1:12">
      <c r="A560" s="1">
        <v>557</v>
      </c>
      <c r="B560" s="2">
        <f t="shared" si="26"/>
        <v>9.2833333333333332</v>
      </c>
      <c r="G560" s="3"/>
      <c r="H560" s="3"/>
      <c r="K560" s="3"/>
      <c r="L560" s="3"/>
    </row>
    <row r="561" spans="1:12">
      <c r="A561" s="1">
        <v>558</v>
      </c>
      <c r="B561" s="2">
        <f t="shared" si="26"/>
        <v>9.3000000000000007</v>
      </c>
      <c r="G561" s="3"/>
      <c r="H561" s="3"/>
      <c r="K561" s="3"/>
      <c r="L561" s="3"/>
    </row>
    <row r="562" spans="1:12">
      <c r="A562" s="1">
        <v>559</v>
      </c>
      <c r="B562" s="2">
        <f t="shared" si="26"/>
        <v>9.3166666666666664</v>
      </c>
      <c r="G562" s="3"/>
      <c r="H562" s="3"/>
      <c r="K562" s="3"/>
      <c r="L562" s="3"/>
    </row>
    <row r="563" spans="1:12">
      <c r="A563" s="1">
        <v>560</v>
      </c>
      <c r="B563" s="2">
        <f t="shared" si="26"/>
        <v>9.3333333333333339</v>
      </c>
      <c r="G563" s="3"/>
      <c r="H563" s="3"/>
      <c r="K563" s="3"/>
      <c r="L563" s="3"/>
    </row>
    <row r="564" spans="1:12">
      <c r="A564" s="1">
        <v>561</v>
      </c>
      <c r="B564" s="2">
        <f t="shared" si="26"/>
        <v>9.35</v>
      </c>
      <c r="G564" s="3"/>
      <c r="H564" s="3"/>
      <c r="K564" s="3"/>
      <c r="L564" s="3"/>
    </row>
    <row r="565" spans="1:12">
      <c r="A565" s="1">
        <v>562</v>
      </c>
      <c r="B565" s="2">
        <f t="shared" si="26"/>
        <v>9.3666666666666671</v>
      </c>
      <c r="G565" s="3"/>
      <c r="H565" s="3"/>
      <c r="K565" s="3"/>
      <c r="L565" s="3"/>
    </row>
    <row r="566" spans="1:12">
      <c r="A566" s="1">
        <v>563</v>
      </c>
      <c r="B566" s="2">
        <f t="shared" si="26"/>
        <v>9.3833333333333329</v>
      </c>
      <c r="G566" s="3"/>
      <c r="H566" s="3"/>
      <c r="K566" s="3"/>
      <c r="L566" s="3"/>
    </row>
    <row r="567" spans="1:12">
      <c r="A567" s="1">
        <v>564</v>
      </c>
      <c r="B567" s="2">
        <f t="shared" si="26"/>
        <v>9.4</v>
      </c>
      <c r="G567" s="3"/>
      <c r="H567" s="3"/>
      <c r="K567" s="3"/>
      <c r="L567" s="3"/>
    </row>
    <row r="568" spans="1:12">
      <c r="A568" s="1">
        <v>565</v>
      </c>
      <c r="B568" s="2">
        <f t="shared" si="26"/>
        <v>9.4166666666666661</v>
      </c>
      <c r="G568" s="3"/>
      <c r="H568" s="3"/>
      <c r="K568" s="3"/>
      <c r="L568" s="3"/>
    </row>
    <row r="569" spans="1:12">
      <c r="A569" s="1">
        <v>566</v>
      </c>
      <c r="B569" s="2">
        <f t="shared" si="26"/>
        <v>9.4333333333333336</v>
      </c>
      <c r="G569" s="3"/>
      <c r="H569" s="3"/>
      <c r="K569" s="3"/>
      <c r="L569" s="3"/>
    </row>
    <row r="570" spans="1:12">
      <c r="A570" s="1">
        <v>567</v>
      </c>
      <c r="B570" s="2">
        <f t="shared" si="26"/>
        <v>9.4499999999999993</v>
      </c>
      <c r="G570" s="3"/>
      <c r="H570" s="3"/>
      <c r="K570" s="3"/>
      <c r="L570" s="3"/>
    </row>
    <row r="571" spans="1:12">
      <c r="A571" s="1">
        <v>568</v>
      </c>
      <c r="B571" s="2">
        <f t="shared" si="26"/>
        <v>9.4666666666666668</v>
      </c>
      <c r="G571" s="3"/>
      <c r="H571" s="3"/>
      <c r="K571" s="3"/>
      <c r="L571" s="3"/>
    </row>
    <row r="572" spans="1:12">
      <c r="A572" s="1">
        <v>569</v>
      </c>
      <c r="B572" s="2">
        <f t="shared" si="26"/>
        <v>9.4833333333333325</v>
      </c>
      <c r="G572" s="3"/>
      <c r="H572" s="3"/>
      <c r="K572" s="3"/>
      <c r="L572" s="3"/>
    </row>
    <row r="573" spans="1:12">
      <c r="A573" s="1">
        <v>570</v>
      </c>
      <c r="B573" s="2">
        <f t="shared" si="26"/>
        <v>9.5</v>
      </c>
      <c r="G573" s="3"/>
      <c r="H573" s="3"/>
      <c r="K573" s="3"/>
      <c r="L573" s="3"/>
    </row>
    <row r="574" spans="1:12">
      <c r="A574" s="1">
        <v>571</v>
      </c>
      <c r="B574" s="2">
        <f t="shared" si="26"/>
        <v>9.5166666666666675</v>
      </c>
      <c r="G574" s="3"/>
      <c r="H574" s="3"/>
      <c r="K574" s="3"/>
      <c r="L574" s="3"/>
    </row>
    <row r="575" spans="1:12">
      <c r="A575" s="1">
        <v>572</v>
      </c>
      <c r="B575" s="2">
        <f t="shared" si="26"/>
        <v>9.5333333333333332</v>
      </c>
      <c r="G575" s="3"/>
      <c r="H575" s="3"/>
      <c r="K575" s="3"/>
      <c r="L575" s="3"/>
    </row>
    <row r="576" spans="1:12">
      <c r="A576" s="1">
        <v>573</v>
      </c>
      <c r="B576" s="2">
        <f t="shared" si="26"/>
        <v>9.5500000000000007</v>
      </c>
      <c r="G576" s="3"/>
      <c r="H576" s="3"/>
      <c r="K576" s="3"/>
      <c r="L576" s="3"/>
    </row>
    <row r="577" spans="1:12">
      <c r="A577" s="1">
        <v>574</v>
      </c>
      <c r="B577" s="2">
        <f t="shared" si="26"/>
        <v>9.5666666666666664</v>
      </c>
      <c r="G577" s="3"/>
      <c r="H577" s="3"/>
      <c r="K577" s="3"/>
      <c r="L577" s="3"/>
    </row>
    <row r="578" spans="1:12">
      <c r="A578" s="1">
        <v>575</v>
      </c>
      <c r="B578" s="2">
        <f t="shared" si="26"/>
        <v>9.5833333333333339</v>
      </c>
      <c r="G578" s="3"/>
      <c r="H578" s="3"/>
      <c r="K578" s="3"/>
      <c r="L578" s="3"/>
    </row>
    <row r="579" spans="1:12">
      <c r="A579" s="1">
        <v>576</v>
      </c>
      <c r="B579" s="2">
        <f t="shared" ref="B579:B642" si="27">A579/60</f>
        <v>9.6</v>
      </c>
      <c r="G579" s="3"/>
      <c r="H579" s="3"/>
      <c r="K579" s="3"/>
      <c r="L579" s="3"/>
    </row>
    <row r="580" spans="1:12">
      <c r="A580" s="1">
        <v>577</v>
      </c>
      <c r="B580" s="2">
        <f t="shared" si="27"/>
        <v>9.6166666666666671</v>
      </c>
      <c r="G580" s="3"/>
      <c r="H580" s="3"/>
      <c r="K580" s="3"/>
      <c r="L580" s="3"/>
    </row>
    <row r="581" spans="1:12">
      <c r="A581" s="1">
        <v>578</v>
      </c>
      <c r="B581" s="2">
        <f t="shared" si="27"/>
        <v>9.6333333333333329</v>
      </c>
      <c r="G581" s="3"/>
      <c r="H581" s="3"/>
      <c r="K581" s="3"/>
      <c r="L581" s="3"/>
    </row>
    <row r="582" spans="1:12">
      <c r="A582" s="1">
        <v>579</v>
      </c>
      <c r="B582" s="2">
        <f t="shared" si="27"/>
        <v>9.65</v>
      </c>
      <c r="G582" s="3"/>
      <c r="H582" s="3"/>
      <c r="K582" s="3"/>
      <c r="L582" s="3"/>
    </row>
    <row r="583" spans="1:12">
      <c r="A583" s="1">
        <v>580</v>
      </c>
      <c r="B583" s="2">
        <f t="shared" si="27"/>
        <v>9.6666666666666661</v>
      </c>
      <c r="G583" s="3"/>
      <c r="H583" s="3"/>
      <c r="K583" s="3"/>
      <c r="L583" s="3"/>
    </row>
    <row r="584" spans="1:12">
      <c r="A584" s="1">
        <v>581</v>
      </c>
      <c r="B584" s="2">
        <f t="shared" si="27"/>
        <v>9.6833333333333336</v>
      </c>
      <c r="G584" s="3"/>
      <c r="H584" s="3"/>
      <c r="K584" s="3"/>
      <c r="L584" s="3"/>
    </row>
    <row r="585" spans="1:12">
      <c r="A585" s="1">
        <v>582</v>
      </c>
      <c r="B585" s="2">
        <f t="shared" si="27"/>
        <v>9.6999999999999993</v>
      </c>
      <c r="G585" s="3"/>
      <c r="H585" s="3"/>
      <c r="K585" s="3"/>
      <c r="L585" s="3"/>
    </row>
    <row r="586" spans="1:12">
      <c r="A586" s="1">
        <v>583</v>
      </c>
      <c r="B586" s="2">
        <f t="shared" si="27"/>
        <v>9.7166666666666668</v>
      </c>
      <c r="G586" s="3"/>
      <c r="H586" s="3"/>
      <c r="K586" s="3"/>
      <c r="L586" s="3"/>
    </row>
    <row r="587" spans="1:12">
      <c r="A587" s="1">
        <v>584</v>
      </c>
      <c r="B587" s="2">
        <f t="shared" si="27"/>
        <v>9.7333333333333325</v>
      </c>
      <c r="G587" s="3"/>
      <c r="H587" s="3"/>
      <c r="K587" s="3"/>
      <c r="L587" s="3"/>
    </row>
    <row r="588" spans="1:12">
      <c r="A588" s="1">
        <v>585</v>
      </c>
      <c r="B588" s="2">
        <f t="shared" si="27"/>
        <v>9.75</v>
      </c>
      <c r="G588" s="3"/>
      <c r="H588" s="3"/>
      <c r="K588" s="3"/>
      <c r="L588" s="3"/>
    </row>
    <row r="589" spans="1:12">
      <c r="A589" s="1">
        <v>586</v>
      </c>
      <c r="B589" s="2">
        <f t="shared" si="27"/>
        <v>9.7666666666666675</v>
      </c>
      <c r="G589" s="3"/>
      <c r="H589" s="3"/>
      <c r="K589" s="3"/>
      <c r="L589" s="3"/>
    </row>
    <row r="590" spans="1:12">
      <c r="A590" s="1">
        <v>587</v>
      </c>
      <c r="B590" s="2">
        <f t="shared" si="27"/>
        <v>9.7833333333333332</v>
      </c>
      <c r="G590" s="3"/>
      <c r="H590" s="3"/>
      <c r="K590" s="3"/>
      <c r="L590" s="3"/>
    </row>
    <row r="591" spans="1:12">
      <c r="A591" s="1">
        <v>588</v>
      </c>
      <c r="B591" s="2">
        <f t="shared" si="27"/>
        <v>9.8000000000000007</v>
      </c>
      <c r="G591" s="3"/>
      <c r="H591" s="3"/>
      <c r="K591" s="3"/>
      <c r="L591" s="3"/>
    </row>
    <row r="592" spans="1:12">
      <c r="A592" s="1">
        <v>589</v>
      </c>
      <c r="B592" s="2">
        <f t="shared" si="27"/>
        <v>9.8166666666666664</v>
      </c>
      <c r="G592" s="3"/>
      <c r="H592" s="3"/>
      <c r="K592" s="3"/>
      <c r="L592" s="3"/>
    </row>
    <row r="593" spans="1:12">
      <c r="A593" s="1">
        <v>590</v>
      </c>
      <c r="B593" s="2">
        <f t="shared" si="27"/>
        <v>9.8333333333333339</v>
      </c>
      <c r="G593" s="3"/>
      <c r="H593" s="3"/>
      <c r="K593" s="3"/>
      <c r="L593" s="3"/>
    </row>
    <row r="594" spans="1:12">
      <c r="A594" s="1">
        <v>591</v>
      </c>
      <c r="B594" s="2">
        <f t="shared" si="27"/>
        <v>9.85</v>
      </c>
      <c r="G594" s="3"/>
      <c r="H594" s="3"/>
      <c r="K594" s="3"/>
      <c r="L594" s="3"/>
    </row>
    <row r="595" spans="1:12">
      <c r="A595" s="1">
        <v>592</v>
      </c>
      <c r="B595" s="2">
        <f t="shared" si="27"/>
        <v>9.8666666666666671</v>
      </c>
      <c r="G595" s="3"/>
      <c r="H595" s="3"/>
      <c r="K595" s="3"/>
      <c r="L595" s="3"/>
    </row>
    <row r="596" spans="1:12">
      <c r="A596" s="1">
        <v>593</v>
      </c>
      <c r="B596" s="2">
        <f t="shared" si="27"/>
        <v>9.8833333333333329</v>
      </c>
      <c r="G596" s="3"/>
      <c r="H596" s="3"/>
      <c r="K596" s="3"/>
      <c r="L596" s="3"/>
    </row>
    <row r="597" spans="1:12">
      <c r="A597" s="1">
        <v>594</v>
      </c>
      <c r="B597" s="2">
        <f t="shared" si="27"/>
        <v>9.9</v>
      </c>
      <c r="G597" s="3"/>
      <c r="H597" s="3"/>
      <c r="K597" s="3"/>
      <c r="L597" s="3"/>
    </row>
    <row r="598" spans="1:12">
      <c r="A598" s="1">
        <v>595</v>
      </c>
      <c r="B598" s="2">
        <f t="shared" si="27"/>
        <v>9.9166666666666661</v>
      </c>
      <c r="G598" s="3"/>
      <c r="H598" s="3"/>
      <c r="K598" s="3"/>
      <c r="L598" s="3"/>
    </row>
    <row r="599" spans="1:12">
      <c r="A599" s="1">
        <v>596</v>
      </c>
      <c r="B599" s="2">
        <f t="shared" si="27"/>
        <v>9.9333333333333336</v>
      </c>
      <c r="G599" s="3"/>
      <c r="H599" s="3"/>
      <c r="K599" s="3"/>
      <c r="L599" s="3"/>
    </row>
    <row r="600" spans="1:12">
      <c r="A600" s="1">
        <v>597</v>
      </c>
      <c r="B600" s="2">
        <f t="shared" si="27"/>
        <v>9.9499999999999993</v>
      </c>
      <c r="G600" s="3"/>
      <c r="H600" s="3"/>
      <c r="K600" s="3"/>
      <c r="L600" s="3"/>
    </row>
    <row r="601" spans="1:12">
      <c r="A601" s="1">
        <v>598</v>
      </c>
      <c r="B601" s="2">
        <f t="shared" si="27"/>
        <v>9.9666666666666668</v>
      </c>
      <c r="G601" s="3"/>
      <c r="H601" s="3"/>
      <c r="K601" s="3"/>
      <c r="L601" s="3"/>
    </row>
    <row r="602" spans="1:12">
      <c r="A602" s="1">
        <v>599</v>
      </c>
      <c r="B602" s="2">
        <f t="shared" si="27"/>
        <v>9.9833333333333325</v>
      </c>
      <c r="G602" s="3"/>
      <c r="H602" s="3"/>
      <c r="K602" s="3"/>
      <c r="L602" s="3"/>
    </row>
    <row r="603" spans="1:12">
      <c r="A603" s="1">
        <v>600</v>
      </c>
      <c r="B603" s="2">
        <f t="shared" si="27"/>
        <v>10</v>
      </c>
      <c r="G603" s="3"/>
      <c r="H603" s="3"/>
      <c r="K603" s="3"/>
      <c r="L603" s="3"/>
    </row>
    <row r="604" spans="1:12">
      <c r="A604" s="1">
        <v>601</v>
      </c>
      <c r="B604" s="2">
        <f t="shared" si="27"/>
        <v>10.016666666666667</v>
      </c>
      <c r="G604" s="3"/>
      <c r="H604" s="3"/>
      <c r="K604" s="3"/>
      <c r="L604" s="3"/>
    </row>
    <row r="605" spans="1:12">
      <c r="A605" s="1">
        <v>602</v>
      </c>
      <c r="B605" s="2">
        <f t="shared" si="27"/>
        <v>10.033333333333333</v>
      </c>
      <c r="G605" s="3"/>
      <c r="H605" s="3"/>
      <c r="K605" s="3"/>
      <c r="L605" s="3"/>
    </row>
    <row r="606" spans="1:12">
      <c r="A606" s="1">
        <v>603</v>
      </c>
      <c r="B606" s="2">
        <f t="shared" si="27"/>
        <v>10.050000000000001</v>
      </c>
      <c r="G606" s="3"/>
      <c r="H606" s="3"/>
      <c r="K606" s="3"/>
      <c r="L606" s="3"/>
    </row>
    <row r="607" spans="1:12">
      <c r="A607" s="1">
        <v>604</v>
      </c>
      <c r="B607" s="2">
        <f t="shared" si="27"/>
        <v>10.066666666666666</v>
      </c>
      <c r="G607" s="3"/>
      <c r="H607" s="3"/>
      <c r="K607" s="3"/>
      <c r="L607" s="3"/>
    </row>
    <row r="608" spans="1:12">
      <c r="A608" s="1">
        <v>605</v>
      </c>
      <c r="B608" s="2">
        <f t="shared" si="27"/>
        <v>10.083333333333334</v>
      </c>
      <c r="G608" s="3"/>
      <c r="H608" s="3"/>
      <c r="K608" s="3"/>
      <c r="L608" s="3"/>
    </row>
    <row r="609" spans="1:12">
      <c r="A609" s="1">
        <v>606</v>
      </c>
      <c r="B609" s="2">
        <f t="shared" si="27"/>
        <v>10.1</v>
      </c>
      <c r="G609" s="3"/>
      <c r="H609" s="3"/>
      <c r="K609" s="3"/>
      <c r="L609" s="3"/>
    </row>
    <row r="610" spans="1:12">
      <c r="A610" s="1">
        <v>607</v>
      </c>
      <c r="B610" s="2">
        <f t="shared" si="27"/>
        <v>10.116666666666667</v>
      </c>
      <c r="G610" s="3"/>
      <c r="H610" s="3"/>
      <c r="K610" s="3"/>
      <c r="L610" s="3"/>
    </row>
    <row r="611" spans="1:12">
      <c r="A611" s="1">
        <v>608</v>
      </c>
      <c r="B611" s="2">
        <f t="shared" si="27"/>
        <v>10.133333333333333</v>
      </c>
      <c r="G611" s="3"/>
      <c r="H611" s="3"/>
      <c r="K611" s="3"/>
      <c r="L611" s="3"/>
    </row>
    <row r="612" spans="1:12">
      <c r="A612" s="1">
        <v>609</v>
      </c>
      <c r="B612" s="2">
        <f t="shared" si="27"/>
        <v>10.15</v>
      </c>
      <c r="G612" s="3"/>
      <c r="H612" s="3"/>
      <c r="K612" s="3"/>
      <c r="L612" s="3"/>
    </row>
    <row r="613" spans="1:12">
      <c r="A613" s="1">
        <v>610</v>
      </c>
      <c r="B613" s="2">
        <f t="shared" si="27"/>
        <v>10.166666666666666</v>
      </c>
      <c r="G613" s="3"/>
      <c r="H613" s="3"/>
      <c r="K613" s="3"/>
      <c r="L613" s="3"/>
    </row>
    <row r="614" spans="1:12">
      <c r="A614" s="1">
        <v>611</v>
      </c>
      <c r="B614" s="2">
        <f t="shared" si="27"/>
        <v>10.183333333333334</v>
      </c>
      <c r="G614" s="3"/>
      <c r="H614" s="3"/>
      <c r="K614" s="3"/>
      <c r="L614" s="3"/>
    </row>
    <row r="615" spans="1:12">
      <c r="A615" s="1">
        <v>612</v>
      </c>
      <c r="B615" s="2">
        <f t="shared" si="27"/>
        <v>10.199999999999999</v>
      </c>
      <c r="G615" s="3"/>
      <c r="H615" s="3"/>
      <c r="K615" s="3"/>
      <c r="L615" s="3"/>
    </row>
    <row r="616" spans="1:12">
      <c r="A616" s="1">
        <v>613</v>
      </c>
      <c r="B616" s="2">
        <f t="shared" si="27"/>
        <v>10.216666666666667</v>
      </c>
      <c r="G616" s="3"/>
      <c r="H616" s="3"/>
      <c r="K616" s="3"/>
      <c r="L616" s="3"/>
    </row>
    <row r="617" spans="1:12">
      <c r="A617" s="1">
        <v>614</v>
      </c>
      <c r="B617" s="2">
        <f t="shared" si="27"/>
        <v>10.233333333333333</v>
      </c>
      <c r="G617" s="3"/>
      <c r="H617" s="3"/>
      <c r="K617" s="3"/>
      <c r="L617" s="3"/>
    </row>
    <row r="618" spans="1:12">
      <c r="A618" s="1">
        <v>615</v>
      </c>
      <c r="B618" s="2">
        <f t="shared" si="27"/>
        <v>10.25</v>
      </c>
      <c r="G618" s="3"/>
      <c r="H618" s="3"/>
      <c r="K618" s="3"/>
      <c r="L618" s="3"/>
    </row>
    <row r="619" spans="1:12">
      <c r="A619" s="1">
        <v>616</v>
      </c>
      <c r="B619" s="2">
        <f t="shared" si="27"/>
        <v>10.266666666666667</v>
      </c>
      <c r="G619" s="3"/>
      <c r="H619" s="3"/>
      <c r="K619" s="3"/>
      <c r="L619" s="3"/>
    </row>
    <row r="620" spans="1:12">
      <c r="A620" s="1">
        <v>617</v>
      </c>
      <c r="B620" s="2">
        <f t="shared" si="27"/>
        <v>10.283333333333333</v>
      </c>
      <c r="G620" s="3"/>
      <c r="H620" s="3"/>
      <c r="K620" s="3"/>
      <c r="L620" s="3"/>
    </row>
    <row r="621" spans="1:12">
      <c r="A621" s="1">
        <v>618</v>
      </c>
      <c r="B621" s="2">
        <f t="shared" si="27"/>
        <v>10.3</v>
      </c>
      <c r="G621" s="3"/>
      <c r="H621" s="3"/>
      <c r="K621" s="3"/>
      <c r="L621" s="3"/>
    </row>
    <row r="622" spans="1:12">
      <c r="A622" s="1">
        <v>619</v>
      </c>
      <c r="B622" s="2">
        <f t="shared" si="27"/>
        <v>10.316666666666666</v>
      </c>
      <c r="G622" s="3"/>
      <c r="H622" s="3"/>
      <c r="K622" s="3"/>
      <c r="L622" s="3"/>
    </row>
    <row r="623" spans="1:12">
      <c r="A623" s="1">
        <v>620</v>
      </c>
      <c r="B623" s="2">
        <f t="shared" si="27"/>
        <v>10.333333333333334</v>
      </c>
      <c r="G623" s="3"/>
      <c r="H623" s="3"/>
      <c r="K623" s="3"/>
      <c r="L623" s="3"/>
    </row>
    <row r="624" spans="1:12">
      <c r="A624" s="1">
        <v>621</v>
      </c>
      <c r="B624" s="2">
        <f t="shared" si="27"/>
        <v>10.35</v>
      </c>
      <c r="G624" s="3"/>
      <c r="H624" s="3"/>
      <c r="K624" s="3"/>
      <c r="L624" s="3"/>
    </row>
    <row r="625" spans="1:12">
      <c r="A625" s="1">
        <v>622</v>
      </c>
      <c r="B625" s="2">
        <f t="shared" si="27"/>
        <v>10.366666666666667</v>
      </c>
      <c r="G625" s="3"/>
      <c r="H625" s="3"/>
      <c r="K625" s="3"/>
      <c r="L625" s="3"/>
    </row>
    <row r="626" spans="1:12">
      <c r="A626" s="1">
        <v>623</v>
      </c>
      <c r="B626" s="2">
        <f t="shared" si="27"/>
        <v>10.383333333333333</v>
      </c>
      <c r="G626" s="3"/>
      <c r="H626" s="3"/>
      <c r="K626" s="3"/>
      <c r="L626" s="3"/>
    </row>
    <row r="627" spans="1:12">
      <c r="A627" s="1">
        <v>624</v>
      </c>
      <c r="B627" s="2">
        <f t="shared" si="27"/>
        <v>10.4</v>
      </c>
      <c r="G627" s="3"/>
      <c r="H627" s="3"/>
      <c r="K627" s="3"/>
      <c r="L627" s="3"/>
    </row>
    <row r="628" spans="1:12">
      <c r="A628" s="1">
        <v>625</v>
      </c>
      <c r="B628" s="2">
        <f t="shared" si="27"/>
        <v>10.416666666666666</v>
      </c>
      <c r="G628" s="3"/>
      <c r="H628" s="3"/>
      <c r="K628" s="3"/>
      <c r="L628" s="3"/>
    </row>
    <row r="629" spans="1:12">
      <c r="A629" s="1">
        <v>626</v>
      </c>
      <c r="B629" s="2">
        <f t="shared" si="27"/>
        <v>10.433333333333334</v>
      </c>
      <c r="G629" s="3"/>
      <c r="H629" s="3"/>
      <c r="K629" s="3"/>
      <c r="L629" s="3"/>
    </row>
    <row r="630" spans="1:12">
      <c r="A630" s="1">
        <v>627</v>
      </c>
      <c r="B630" s="2">
        <f t="shared" si="27"/>
        <v>10.45</v>
      </c>
      <c r="G630" s="3"/>
      <c r="H630" s="3"/>
      <c r="K630" s="3"/>
      <c r="L630" s="3"/>
    </row>
    <row r="631" spans="1:12">
      <c r="A631" s="1">
        <v>628</v>
      </c>
      <c r="B631" s="2">
        <f t="shared" si="27"/>
        <v>10.466666666666667</v>
      </c>
      <c r="G631" s="3"/>
      <c r="H631" s="3"/>
      <c r="K631" s="3"/>
      <c r="L631" s="3"/>
    </row>
    <row r="632" spans="1:12">
      <c r="A632" s="1">
        <v>629</v>
      </c>
      <c r="B632" s="2">
        <f t="shared" si="27"/>
        <v>10.483333333333333</v>
      </c>
      <c r="G632" s="3"/>
      <c r="H632" s="3"/>
      <c r="K632" s="3"/>
      <c r="L632" s="3"/>
    </row>
    <row r="633" spans="1:12">
      <c r="A633" s="1">
        <v>630</v>
      </c>
      <c r="B633" s="2">
        <f t="shared" si="27"/>
        <v>10.5</v>
      </c>
      <c r="G633" s="3"/>
      <c r="H633" s="3"/>
      <c r="K633" s="3"/>
      <c r="L633" s="3"/>
    </row>
    <row r="634" spans="1:12">
      <c r="A634" s="1">
        <v>631</v>
      </c>
      <c r="B634" s="2">
        <f t="shared" si="27"/>
        <v>10.516666666666667</v>
      </c>
      <c r="G634" s="3"/>
      <c r="H634" s="3"/>
      <c r="K634" s="3"/>
      <c r="L634" s="3"/>
    </row>
    <row r="635" spans="1:12">
      <c r="A635" s="1">
        <v>632</v>
      </c>
      <c r="B635" s="2">
        <f t="shared" si="27"/>
        <v>10.533333333333333</v>
      </c>
      <c r="G635" s="3"/>
      <c r="H635" s="3"/>
      <c r="K635" s="3"/>
      <c r="L635" s="3"/>
    </row>
    <row r="636" spans="1:12">
      <c r="A636" s="1">
        <v>633</v>
      </c>
      <c r="B636" s="2">
        <f t="shared" si="27"/>
        <v>10.55</v>
      </c>
      <c r="G636" s="3"/>
      <c r="H636" s="3"/>
      <c r="K636" s="3"/>
      <c r="L636" s="3"/>
    </row>
    <row r="637" spans="1:12">
      <c r="A637" s="1">
        <v>634</v>
      </c>
      <c r="B637" s="2">
        <f t="shared" si="27"/>
        <v>10.566666666666666</v>
      </c>
      <c r="G637" s="3"/>
      <c r="H637" s="3"/>
      <c r="K637" s="3"/>
      <c r="L637" s="3"/>
    </row>
    <row r="638" spans="1:12">
      <c r="A638" s="1">
        <v>635</v>
      </c>
      <c r="B638" s="2">
        <f t="shared" si="27"/>
        <v>10.583333333333334</v>
      </c>
      <c r="G638" s="3"/>
      <c r="H638" s="3"/>
      <c r="K638" s="3"/>
      <c r="L638" s="3"/>
    </row>
    <row r="639" spans="1:12">
      <c r="A639" s="1">
        <v>636</v>
      </c>
      <c r="B639" s="2">
        <f t="shared" si="27"/>
        <v>10.6</v>
      </c>
      <c r="G639" s="3"/>
      <c r="H639" s="3"/>
      <c r="K639" s="3"/>
      <c r="L639" s="3"/>
    </row>
    <row r="640" spans="1:12">
      <c r="A640" s="1">
        <v>637</v>
      </c>
      <c r="B640" s="2">
        <f t="shared" si="27"/>
        <v>10.616666666666667</v>
      </c>
      <c r="G640" s="3"/>
      <c r="H640" s="3"/>
      <c r="K640" s="3"/>
      <c r="L640" s="3"/>
    </row>
    <row r="641" spans="1:12">
      <c r="A641" s="1">
        <v>638</v>
      </c>
      <c r="B641" s="2">
        <f t="shared" si="27"/>
        <v>10.633333333333333</v>
      </c>
      <c r="G641" s="3"/>
      <c r="H641" s="3"/>
      <c r="K641" s="3"/>
      <c r="L641" s="3"/>
    </row>
    <row r="642" spans="1:12">
      <c r="A642" s="1">
        <v>639</v>
      </c>
      <c r="B642" s="2">
        <f t="shared" si="27"/>
        <v>10.65</v>
      </c>
      <c r="G642" s="3"/>
      <c r="H642" s="3"/>
      <c r="K642" s="3"/>
      <c r="L642" s="3"/>
    </row>
    <row r="643" spans="1:12">
      <c r="A643" s="1">
        <v>640</v>
      </c>
      <c r="B643" s="2">
        <f t="shared" ref="B643:B706" si="28">A643/60</f>
        <v>10.666666666666666</v>
      </c>
      <c r="G643" s="3"/>
      <c r="H643" s="3"/>
      <c r="K643" s="3"/>
      <c r="L643" s="3"/>
    </row>
    <row r="644" spans="1:12">
      <c r="A644" s="1">
        <v>641</v>
      </c>
      <c r="B644" s="2">
        <f t="shared" si="28"/>
        <v>10.683333333333334</v>
      </c>
      <c r="G644" s="3"/>
      <c r="H644" s="3"/>
      <c r="K644" s="3"/>
      <c r="L644" s="3"/>
    </row>
    <row r="645" spans="1:12">
      <c r="A645" s="1">
        <v>642</v>
      </c>
      <c r="B645" s="2">
        <f t="shared" si="28"/>
        <v>10.7</v>
      </c>
      <c r="G645" s="3"/>
      <c r="H645" s="3"/>
      <c r="K645" s="3"/>
      <c r="L645" s="3"/>
    </row>
    <row r="646" spans="1:12">
      <c r="A646" s="1">
        <v>643</v>
      </c>
      <c r="B646" s="2">
        <f t="shared" si="28"/>
        <v>10.716666666666667</v>
      </c>
      <c r="G646" s="3"/>
      <c r="H646" s="3"/>
      <c r="K646" s="3"/>
      <c r="L646" s="3"/>
    </row>
    <row r="647" spans="1:12">
      <c r="A647" s="1">
        <v>644</v>
      </c>
      <c r="B647" s="2">
        <f t="shared" si="28"/>
        <v>10.733333333333333</v>
      </c>
      <c r="G647" s="3"/>
      <c r="H647" s="3"/>
      <c r="K647" s="3"/>
      <c r="L647" s="3"/>
    </row>
    <row r="648" spans="1:12">
      <c r="A648" s="1">
        <v>645</v>
      </c>
      <c r="B648" s="2">
        <f t="shared" si="28"/>
        <v>10.75</v>
      </c>
      <c r="G648" s="3"/>
      <c r="H648" s="3"/>
      <c r="K648" s="3"/>
      <c r="L648" s="3"/>
    </row>
    <row r="649" spans="1:12">
      <c r="A649" s="1">
        <v>646</v>
      </c>
      <c r="B649" s="2">
        <f t="shared" si="28"/>
        <v>10.766666666666667</v>
      </c>
      <c r="G649" s="3"/>
      <c r="H649" s="3"/>
      <c r="K649" s="3"/>
      <c r="L649" s="3"/>
    </row>
    <row r="650" spans="1:12">
      <c r="A650" s="1">
        <v>647</v>
      </c>
      <c r="B650" s="2">
        <f t="shared" si="28"/>
        <v>10.783333333333333</v>
      </c>
      <c r="G650" s="3"/>
      <c r="H650" s="3"/>
      <c r="K650" s="3"/>
      <c r="L650" s="3"/>
    </row>
    <row r="651" spans="1:12">
      <c r="A651" s="1">
        <v>648</v>
      </c>
      <c r="B651" s="2">
        <f t="shared" si="28"/>
        <v>10.8</v>
      </c>
      <c r="G651" s="3"/>
      <c r="H651" s="3"/>
      <c r="K651" s="3"/>
      <c r="L651" s="3"/>
    </row>
    <row r="652" spans="1:12">
      <c r="A652" s="1">
        <v>649</v>
      </c>
      <c r="B652" s="2">
        <f t="shared" si="28"/>
        <v>10.816666666666666</v>
      </c>
      <c r="G652" s="3"/>
      <c r="H652" s="3"/>
      <c r="K652" s="3"/>
      <c r="L652" s="3"/>
    </row>
    <row r="653" spans="1:12">
      <c r="A653" s="1">
        <v>650</v>
      </c>
      <c r="B653" s="2">
        <f t="shared" si="28"/>
        <v>10.833333333333334</v>
      </c>
      <c r="G653" s="3"/>
      <c r="H653" s="3"/>
      <c r="K653" s="3"/>
      <c r="L653" s="3"/>
    </row>
    <row r="654" spans="1:12">
      <c r="A654" s="1">
        <v>651</v>
      </c>
      <c r="B654" s="2">
        <f t="shared" si="28"/>
        <v>10.85</v>
      </c>
      <c r="G654" s="3"/>
      <c r="H654" s="3"/>
      <c r="K654" s="3"/>
      <c r="L654" s="3"/>
    </row>
    <row r="655" spans="1:12">
      <c r="A655" s="1">
        <v>652</v>
      </c>
      <c r="B655" s="2">
        <f t="shared" si="28"/>
        <v>10.866666666666667</v>
      </c>
      <c r="G655" s="3"/>
      <c r="H655" s="3"/>
      <c r="K655" s="3"/>
      <c r="L655" s="3"/>
    </row>
    <row r="656" spans="1:12">
      <c r="A656" s="1">
        <v>653</v>
      </c>
      <c r="B656" s="2">
        <f t="shared" si="28"/>
        <v>10.883333333333333</v>
      </c>
      <c r="G656" s="3"/>
      <c r="H656" s="3"/>
      <c r="K656" s="3"/>
      <c r="L656" s="3"/>
    </row>
    <row r="657" spans="1:12">
      <c r="A657" s="1">
        <v>654</v>
      </c>
      <c r="B657" s="2">
        <f t="shared" si="28"/>
        <v>10.9</v>
      </c>
      <c r="G657" s="3"/>
      <c r="H657" s="3"/>
      <c r="K657" s="3"/>
      <c r="L657" s="3"/>
    </row>
    <row r="658" spans="1:12">
      <c r="A658" s="1">
        <v>655</v>
      </c>
      <c r="B658" s="2">
        <f t="shared" si="28"/>
        <v>10.916666666666666</v>
      </c>
      <c r="G658" s="3"/>
      <c r="H658" s="3"/>
      <c r="K658" s="3"/>
      <c r="L658" s="3"/>
    </row>
    <row r="659" spans="1:12">
      <c r="A659" s="1">
        <v>656</v>
      </c>
      <c r="B659" s="2">
        <f t="shared" si="28"/>
        <v>10.933333333333334</v>
      </c>
      <c r="G659" s="3"/>
      <c r="H659" s="3"/>
      <c r="K659" s="3"/>
      <c r="L659" s="3"/>
    </row>
    <row r="660" spans="1:12">
      <c r="A660" s="1">
        <v>657</v>
      </c>
      <c r="B660" s="2">
        <f t="shared" si="28"/>
        <v>10.95</v>
      </c>
      <c r="G660" s="3"/>
      <c r="H660" s="3"/>
      <c r="K660" s="3"/>
      <c r="L660" s="3"/>
    </row>
    <row r="661" spans="1:12">
      <c r="A661" s="1">
        <v>658</v>
      </c>
      <c r="B661" s="2">
        <f t="shared" si="28"/>
        <v>10.966666666666667</v>
      </c>
      <c r="G661" s="3"/>
      <c r="H661" s="3"/>
      <c r="K661" s="3"/>
      <c r="L661" s="3"/>
    </row>
    <row r="662" spans="1:12">
      <c r="A662" s="1">
        <v>659</v>
      </c>
      <c r="B662" s="2">
        <f t="shared" si="28"/>
        <v>10.983333333333333</v>
      </c>
      <c r="G662" s="3"/>
      <c r="H662" s="3"/>
      <c r="K662" s="3"/>
      <c r="L662" s="3"/>
    </row>
    <row r="663" spans="1:12">
      <c r="A663" s="1">
        <v>660</v>
      </c>
      <c r="B663" s="2">
        <f t="shared" si="28"/>
        <v>11</v>
      </c>
      <c r="G663" s="3"/>
      <c r="H663" s="3"/>
      <c r="K663" s="3"/>
      <c r="L663" s="3"/>
    </row>
    <row r="664" spans="1:12">
      <c r="A664" s="1">
        <v>661</v>
      </c>
      <c r="B664" s="2">
        <f t="shared" si="28"/>
        <v>11.016666666666667</v>
      </c>
      <c r="G664" s="3"/>
      <c r="H664" s="3"/>
      <c r="K664" s="3"/>
      <c r="L664" s="3"/>
    </row>
    <row r="665" spans="1:12">
      <c r="A665" s="1">
        <v>662</v>
      </c>
      <c r="B665" s="2">
        <f t="shared" si="28"/>
        <v>11.033333333333333</v>
      </c>
      <c r="G665" s="3"/>
      <c r="H665" s="3"/>
      <c r="K665" s="3"/>
      <c r="L665" s="3"/>
    </row>
    <row r="666" spans="1:12">
      <c r="A666" s="1">
        <v>663</v>
      </c>
      <c r="B666" s="2">
        <f t="shared" si="28"/>
        <v>11.05</v>
      </c>
      <c r="G666" s="3"/>
      <c r="H666" s="3"/>
      <c r="K666" s="3"/>
      <c r="L666" s="3"/>
    </row>
    <row r="667" spans="1:12">
      <c r="A667" s="1">
        <v>664</v>
      </c>
      <c r="B667" s="2">
        <f t="shared" si="28"/>
        <v>11.066666666666666</v>
      </c>
      <c r="G667" s="3"/>
      <c r="H667" s="3"/>
      <c r="K667" s="3"/>
      <c r="L667" s="3"/>
    </row>
    <row r="668" spans="1:12">
      <c r="A668" s="1">
        <v>665</v>
      </c>
      <c r="B668" s="2">
        <f t="shared" si="28"/>
        <v>11.083333333333334</v>
      </c>
      <c r="G668" s="3"/>
      <c r="H668" s="3"/>
      <c r="K668" s="3"/>
      <c r="L668" s="3"/>
    </row>
    <row r="669" spans="1:12">
      <c r="A669" s="1">
        <v>666</v>
      </c>
      <c r="B669" s="2">
        <f t="shared" si="28"/>
        <v>11.1</v>
      </c>
      <c r="G669" s="3"/>
      <c r="H669" s="3"/>
      <c r="K669" s="3"/>
      <c r="L669" s="3"/>
    </row>
    <row r="670" spans="1:12">
      <c r="A670" s="1">
        <v>667</v>
      </c>
      <c r="B670" s="2">
        <f t="shared" si="28"/>
        <v>11.116666666666667</v>
      </c>
      <c r="G670" s="3"/>
      <c r="H670" s="3"/>
      <c r="K670" s="3"/>
      <c r="L670" s="3"/>
    </row>
    <row r="671" spans="1:12">
      <c r="A671" s="1">
        <v>668</v>
      </c>
      <c r="B671" s="2">
        <f t="shared" si="28"/>
        <v>11.133333333333333</v>
      </c>
      <c r="G671" s="3"/>
      <c r="H671" s="3"/>
      <c r="K671" s="3"/>
      <c r="L671" s="3"/>
    </row>
    <row r="672" spans="1:12">
      <c r="A672" s="1">
        <v>669</v>
      </c>
      <c r="B672" s="2">
        <f t="shared" si="28"/>
        <v>11.15</v>
      </c>
      <c r="G672" s="3"/>
      <c r="H672" s="3"/>
      <c r="K672" s="3"/>
      <c r="L672" s="3"/>
    </row>
    <row r="673" spans="1:12">
      <c r="A673" s="1">
        <v>670</v>
      </c>
      <c r="B673" s="2">
        <f t="shared" si="28"/>
        <v>11.166666666666666</v>
      </c>
      <c r="G673" s="3"/>
      <c r="H673" s="3"/>
      <c r="K673" s="3"/>
      <c r="L673" s="3"/>
    </row>
    <row r="674" spans="1:12">
      <c r="A674" s="1">
        <v>671</v>
      </c>
      <c r="B674" s="2">
        <f t="shared" si="28"/>
        <v>11.183333333333334</v>
      </c>
      <c r="G674" s="3"/>
      <c r="H674" s="3"/>
      <c r="K674" s="3"/>
      <c r="L674" s="3"/>
    </row>
    <row r="675" spans="1:12">
      <c r="A675" s="1">
        <v>672</v>
      </c>
      <c r="B675" s="2">
        <f t="shared" si="28"/>
        <v>11.2</v>
      </c>
      <c r="G675" s="3"/>
      <c r="H675" s="3"/>
      <c r="K675" s="3"/>
      <c r="L675" s="3"/>
    </row>
    <row r="676" spans="1:12">
      <c r="A676" s="1">
        <v>673</v>
      </c>
      <c r="B676" s="2">
        <f t="shared" si="28"/>
        <v>11.216666666666667</v>
      </c>
      <c r="G676" s="3"/>
      <c r="H676" s="3"/>
      <c r="K676" s="3"/>
      <c r="L676" s="3"/>
    </row>
    <row r="677" spans="1:12">
      <c r="A677" s="1">
        <v>674</v>
      </c>
      <c r="B677" s="2">
        <f t="shared" si="28"/>
        <v>11.233333333333333</v>
      </c>
      <c r="G677" s="3"/>
      <c r="H677" s="3"/>
      <c r="K677" s="3"/>
      <c r="L677" s="3"/>
    </row>
    <row r="678" spans="1:12">
      <c r="A678" s="1">
        <v>675</v>
      </c>
      <c r="B678" s="2">
        <f t="shared" si="28"/>
        <v>11.25</v>
      </c>
      <c r="G678" s="3"/>
      <c r="H678" s="3"/>
      <c r="K678" s="3"/>
      <c r="L678" s="3"/>
    </row>
    <row r="679" spans="1:12">
      <c r="A679" s="1">
        <v>676</v>
      </c>
      <c r="B679" s="2">
        <f t="shared" si="28"/>
        <v>11.266666666666667</v>
      </c>
      <c r="G679" s="3"/>
      <c r="H679" s="3"/>
      <c r="K679" s="3"/>
      <c r="L679" s="3"/>
    </row>
    <row r="680" spans="1:12">
      <c r="A680" s="1">
        <v>677</v>
      </c>
      <c r="B680" s="2">
        <f t="shared" si="28"/>
        <v>11.283333333333333</v>
      </c>
      <c r="G680" s="3"/>
      <c r="H680" s="3"/>
      <c r="K680" s="3"/>
      <c r="L680" s="3"/>
    </row>
    <row r="681" spans="1:12">
      <c r="A681" s="1">
        <v>678</v>
      </c>
      <c r="B681" s="2">
        <f t="shared" si="28"/>
        <v>11.3</v>
      </c>
      <c r="G681" s="3"/>
      <c r="H681" s="3"/>
      <c r="K681" s="3"/>
      <c r="L681" s="3"/>
    </row>
    <row r="682" spans="1:12">
      <c r="A682" s="1">
        <v>679</v>
      </c>
      <c r="B682" s="2">
        <f t="shared" si="28"/>
        <v>11.316666666666666</v>
      </c>
      <c r="G682" s="3"/>
      <c r="H682" s="3"/>
      <c r="K682" s="3"/>
      <c r="L682" s="3"/>
    </row>
    <row r="683" spans="1:12">
      <c r="A683" s="1">
        <v>680</v>
      </c>
      <c r="B683" s="2">
        <f t="shared" si="28"/>
        <v>11.333333333333334</v>
      </c>
      <c r="G683" s="3"/>
      <c r="H683" s="3"/>
      <c r="K683" s="3"/>
      <c r="L683" s="3"/>
    </row>
    <row r="684" spans="1:12">
      <c r="A684" s="1">
        <v>681</v>
      </c>
      <c r="B684" s="2">
        <f t="shared" si="28"/>
        <v>11.35</v>
      </c>
      <c r="G684" s="3"/>
      <c r="H684" s="3"/>
      <c r="K684" s="3"/>
      <c r="L684" s="3"/>
    </row>
    <row r="685" spans="1:12">
      <c r="A685" s="1">
        <v>682</v>
      </c>
      <c r="B685" s="2">
        <f t="shared" si="28"/>
        <v>11.366666666666667</v>
      </c>
      <c r="G685" s="3"/>
      <c r="H685" s="3"/>
      <c r="K685" s="3"/>
      <c r="L685" s="3"/>
    </row>
    <row r="686" spans="1:12">
      <c r="A686" s="1">
        <v>683</v>
      </c>
      <c r="B686" s="2">
        <f t="shared" si="28"/>
        <v>11.383333333333333</v>
      </c>
      <c r="G686" s="3"/>
      <c r="H686" s="3"/>
      <c r="K686" s="3"/>
      <c r="L686" s="3"/>
    </row>
    <row r="687" spans="1:12">
      <c r="A687" s="1">
        <v>684</v>
      </c>
      <c r="B687" s="2">
        <f t="shared" si="28"/>
        <v>11.4</v>
      </c>
      <c r="G687" s="3"/>
      <c r="H687" s="3"/>
      <c r="K687" s="3"/>
      <c r="L687" s="3"/>
    </row>
    <row r="688" spans="1:12">
      <c r="A688" s="1">
        <v>685</v>
      </c>
      <c r="B688" s="2">
        <f t="shared" si="28"/>
        <v>11.416666666666666</v>
      </c>
      <c r="G688" s="3"/>
      <c r="H688" s="3"/>
      <c r="K688" s="3"/>
      <c r="L688" s="3"/>
    </row>
    <row r="689" spans="1:12">
      <c r="A689" s="1">
        <v>686</v>
      </c>
      <c r="B689" s="2">
        <f t="shared" si="28"/>
        <v>11.433333333333334</v>
      </c>
      <c r="G689" s="3"/>
      <c r="H689" s="3"/>
      <c r="K689" s="3"/>
      <c r="L689" s="3"/>
    </row>
    <row r="690" spans="1:12">
      <c r="A690" s="1">
        <v>687</v>
      </c>
      <c r="B690" s="2">
        <f t="shared" si="28"/>
        <v>11.45</v>
      </c>
      <c r="G690" s="3"/>
      <c r="H690" s="3"/>
      <c r="K690" s="3"/>
      <c r="L690" s="3"/>
    </row>
    <row r="691" spans="1:12">
      <c r="A691" s="1">
        <v>688</v>
      </c>
      <c r="B691" s="2">
        <f t="shared" si="28"/>
        <v>11.466666666666667</v>
      </c>
      <c r="G691" s="3"/>
      <c r="H691" s="3"/>
      <c r="K691" s="3"/>
      <c r="L691" s="3"/>
    </row>
    <row r="692" spans="1:12">
      <c r="A692" s="1">
        <v>689</v>
      </c>
      <c r="B692" s="2">
        <f t="shared" si="28"/>
        <v>11.483333333333333</v>
      </c>
      <c r="G692" s="3"/>
      <c r="H692" s="3"/>
      <c r="K692" s="3"/>
      <c r="L692" s="3"/>
    </row>
    <row r="693" spans="1:12">
      <c r="A693" s="1">
        <v>690</v>
      </c>
      <c r="B693" s="2">
        <f t="shared" si="28"/>
        <v>11.5</v>
      </c>
      <c r="G693" s="3"/>
      <c r="H693" s="3"/>
      <c r="K693" s="3"/>
      <c r="L693" s="3"/>
    </row>
    <row r="694" spans="1:12">
      <c r="A694" s="1">
        <v>691</v>
      </c>
      <c r="B694" s="2">
        <f t="shared" si="28"/>
        <v>11.516666666666667</v>
      </c>
      <c r="G694" s="3"/>
      <c r="H694" s="3"/>
      <c r="K694" s="3"/>
      <c r="L694" s="3"/>
    </row>
    <row r="695" spans="1:12">
      <c r="A695" s="1">
        <v>692</v>
      </c>
      <c r="B695" s="2">
        <f t="shared" si="28"/>
        <v>11.533333333333333</v>
      </c>
      <c r="G695" s="3"/>
      <c r="H695" s="3"/>
      <c r="K695" s="3"/>
      <c r="L695" s="3"/>
    </row>
    <row r="696" spans="1:12">
      <c r="A696" s="1">
        <v>693</v>
      </c>
      <c r="B696" s="2">
        <f t="shared" si="28"/>
        <v>11.55</v>
      </c>
      <c r="G696" s="3"/>
      <c r="H696" s="3"/>
      <c r="K696" s="3"/>
      <c r="L696" s="3"/>
    </row>
    <row r="697" spans="1:12">
      <c r="A697" s="1">
        <v>694</v>
      </c>
      <c r="B697" s="2">
        <f t="shared" si="28"/>
        <v>11.566666666666666</v>
      </c>
      <c r="G697" s="3"/>
      <c r="H697" s="3"/>
      <c r="K697" s="3"/>
      <c r="L697" s="3"/>
    </row>
    <row r="698" spans="1:12">
      <c r="A698" s="1">
        <v>695</v>
      </c>
      <c r="B698" s="2">
        <f t="shared" si="28"/>
        <v>11.583333333333334</v>
      </c>
      <c r="G698" s="3"/>
      <c r="H698" s="3"/>
      <c r="K698" s="3"/>
      <c r="L698" s="3"/>
    </row>
    <row r="699" spans="1:12">
      <c r="A699" s="1">
        <v>696</v>
      </c>
      <c r="B699" s="2">
        <f t="shared" si="28"/>
        <v>11.6</v>
      </c>
      <c r="G699" s="3"/>
      <c r="H699" s="3"/>
      <c r="K699" s="3"/>
      <c r="L699" s="3"/>
    </row>
    <row r="700" spans="1:12">
      <c r="A700" s="1">
        <v>697</v>
      </c>
      <c r="B700" s="2">
        <f t="shared" si="28"/>
        <v>11.616666666666667</v>
      </c>
      <c r="G700" s="3"/>
      <c r="H700" s="3"/>
      <c r="K700" s="3"/>
      <c r="L700" s="3"/>
    </row>
    <row r="701" spans="1:12">
      <c r="A701" s="1">
        <v>698</v>
      </c>
      <c r="B701" s="2">
        <f t="shared" si="28"/>
        <v>11.633333333333333</v>
      </c>
      <c r="G701" s="3"/>
      <c r="H701" s="3"/>
      <c r="K701" s="3"/>
      <c r="L701" s="3"/>
    </row>
    <row r="702" spans="1:12">
      <c r="A702" s="1">
        <v>699</v>
      </c>
      <c r="B702" s="2">
        <f t="shared" si="28"/>
        <v>11.65</v>
      </c>
      <c r="G702" s="3"/>
      <c r="H702" s="3"/>
      <c r="K702" s="3"/>
      <c r="L702" s="3"/>
    </row>
    <row r="703" spans="1:12">
      <c r="A703" s="1">
        <v>700</v>
      </c>
      <c r="B703" s="2">
        <f t="shared" si="28"/>
        <v>11.666666666666666</v>
      </c>
      <c r="G703" s="3"/>
      <c r="H703" s="3"/>
      <c r="K703" s="3"/>
      <c r="L703" s="3"/>
    </row>
    <row r="704" spans="1:12">
      <c r="A704" s="1">
        <v>701</v>
      </c>
      <c r="B704" s="2">
        <f t="shared" si="28"/>
        <v>11.683333333333334</v>
      </c>
      <c r="G704" s="3"/>
      <c r="H704" s="3"/>
      <c r="K704" s="3"/>
      <c r="L704" s="3"/>
    </row>
    <row r="705" spans="1:12">
      <c r="A705" s="1">
        <v>702</v>
      </c>
      <c r="B705" s="2">
        <f t="shared" si="28"/>
        <v>11.7</v>
      </c>
      <c r="G705" s="3"/>
      <c r="H705" s="3"/>
      <c r="K705" s="3"/>
      <c r="L705" s="3"/>
    </row>
    <row r="706" spans="1:12">
      <c r="A706" s="1">
        <v>703</v>
      </c>
      <c r="B706" s="2">
        <f t="shared" si="28"/>
        <v>11.716666666666667</v>
      </c>
      <c r="G706" s="3"/>
      <c r="H706" s="3"/>
      <c r="K706" s="3"/>
      <c r="L706" s="3"/>
    </row>
    <row r="707" spans="1:12">
      <c r="A707" s="1">
        <v>704</v>
      </c>
      <c r="B707" s="2">
        <f t="shared" ref="B707:B770" si="29">A707/60</f>
        <v>11.733333333333333</v>
      </c>
      <c r="G707" s="3"/>
      <c r="H707" s="3"/>
      <c r="K707" s="3"/>
      <c r="L707" s="3"/>
    </row>
    <row r="708" spans="1:12">
      <c r="A708" s="1">
        <v>705</v>
      </c>
      <c r="B708" s="2">
        <f t="shared" si="29"/>
        <v>11.75</v>
      </c>
      <c r="G708" s="3"/>
      <c r="H708" s="3"/>
      <c r="K708" s="3"/>
      <c r="L708" s="3"/>
    </row>
    <row r="709" spans="1:12">
      <c r="A709" s="1">
        <v>706</v>
      </c>
      <c r="B709" s="2">
        <f t="shared" si="29"/>
        <v>11.766666666666667</v>
      </c>
      <c r="G709" s="3"/>
      <c r="H709" s="3"/>
      <c r="K709" s="3"/>
      <c r="L709" s="3"/>
    </row>
    <row r="710" spans="1:12">
      <c r="A710" s="1">
        <v>707</v>
      </c>
      <c r="B710" s="2">
        <f t="shared" si="29"/>
        <v>11.783333333333333</v>
      </c>
      <c r="G710" s="3"/>
      <c r="H710" s="3"/>
      <c r="K710" s="3"/>
      <c r="L710" s="3"/>
    </row>
    <row r="711" spans="1:12">
      <c r="A711" s="1">
        <v>708</v>
      </c>
      <c r="B711" s="2">
        <f t="shared" si="29"/>
        <v>11.8</v>
      </c>
      <c r="G711" s="3"/>
      <c r="H711" s="3"/>
      <c r="K711" s="3"/>
      <c r="L711" s="3"/>
    </row>
    <row r="712" spans="1:12">
      <c r="A712" s="1">
        <v>709</v>
      </c>
      <c r="B712" s="2">
        <f t="shared" si="29"/>
        <v>11.816666666666666</v>
      </c>
      <c r="G712" s="3"/>
      <c r="H712" s="3"/>
      <c r="K712" s="3"/>
      <c r="L712" s="3"/>
    </row>
    <row r="713" spans="1:12">
      <c r="A713" s="1">
        <v>710</v>
      </c>
      <c r="B713" s="2">
        <f t="shared" si="29"/>
        <v>11.833333333333334</v>
      </c>
      <c r="G713" s="3"/>
      <c r="H713" s="3"/>
      <c r="K713" s="3"/>
      <c r="L713" s="3"/>
    </row>
    <row r="714" spans="1:12">
      <c r="A714" s="1">
        <v>711</v>
      </c>
      <c r="B714" s="2">
        <f t="shared" si="29"/>
        <v>11.85</v>
      </c>
      <c r="G714" s="3"/>
      <c r="H714" s="3"/>
      <c r="K714" s="3"/>
      <c r="L714" s="3"/>
    </row>
    <row r="715" spans="1:12">
      <c r="A715" s="1">
        <v>712</v>
      </c>
      <c r="B715" s="2">
        <f t="shared" si="29"/>
        <v>11.866666666666667</v>
      </c>
      <c r="G715" s="3"/>
      <c r="H715" s="3"/>
      <c r="K715" s="3"/>
      <c r="L715" s="3"/>
    </row>
    <row r="716" spans="1:12">
      <c r="A716" s="1">
        <v>713</v>
      </c>
      <c r="B716" s="2">
        <f t="shared" si="29"/>
        <v>11.883333333333333</v>
      </c>
      <c r="G716" s="3"/>
      <c r="H716" s="3"/>
      <c r="K716" s="3"/>
      <c r="L716" s="3"/>
    </row>
    <row r="717" spans="1:12">
      <c r="A717" s="1">
        <v>714</v>
      </c>
      <c r="B717" s="2">
        <f t="shared" si="29"/>
        <v>11.9</v>
      </c>
      <c r="G717" s="3"/>
      <c r="H717" s="3"/>
      <c r="K717" s="3"/>
      <c r="L717" s="3"/>
    </row>
    <row r="718" spans="1:12">
      <c r="A718" s="1">
        <v>715</v>
      </c>
      <c r="B718" s="2">
        <f t="shared" si="29"/>
        <v>11.916666666666666</v>
      </c>
      <c r="G718" s="3"/>
      <c r="H718" s="3"/>
      <c r="K718" s="3"/>
      <c r="L718" s="3"/>
    </row>
    <row r="719" spans="1:12">
      <c r="A719" s="1">
        <v>716</v>
      </c>
      <c r="B719" s="2">
        <f t="shared" si="29"/>
        <v>11.933333333333334</v>
      </c>
      <c r="G719" s="3"/>
      <c r="H719" s="3"/>
      <c r="K719" s="3"/>
      <c r="L719" s="3"/>
    </row>
    <row r="720" spans="1:12">
      <c r="A720" s="1">
        <v>717</v>
      </c>
      <c r="B720" s="2">
        <f t="shared" si="29"/>
        <v>11.95</v>
      </c>
      <c r="G720" s="3"/>
      <c r="H720" s="3"/>
      <c r="K720" s="3"/>
      <c r="L720" s="3"/>
    </row>
    <row r="721" spans="1:12">
      <c r="A721" s="1">
        <v>718</v>
      </c>
      <c r="B721" s="2">
        <f t="shared" si="29"/>
        <v>11.966666666666667</v>
      </c>
      <c r="G721" s="3"/>
      <c r="H721" s="3"/>
      <c r="K721" s="3"/>
      <c r="L721" s="3"/>
    </row>
    <row r="722" spans="1:12">
      <c r="A722" s="1">
        <v>719</v>
      </c>
      <c r="B722" s="2">
        <f t="shared" si="29"/>
        <v>11.983333333333333</v>
      </c>
      <c r="G722" s="3"/>
      <c r="H722" s="3"/>
      <c r="K722" s="3"/>
      <c r="L722" s="3"/>
    </row>
    <row r="723" spans="1:12">
      <c r="A723" s="1">
        <v>720</v>
      </c>
      <c r="B723" s="2">
        <f t="shared" si="29"/>
        <v>12</v>
      </c>
      <c r="G723" s="3"/>
      <c r="H723" s="3"/>
      <c r="K723" s="3"/>
      <c r="L723" s="3"/>
    </row>
    <row r="724" spans="1:12">
      <c r="A724" s="1">
        <v>721</v>
      </c>
      <c r="B724" s="2">
        <f t="shared" si="29"/>
        <v>12.016666666666667</v>
      </c>
      <c r="G724" s="3"/>
      <c r="H724" s="3"/>
      <c r="K724" s="3"/>
      <c r="L724" s="3"/>
    </row>
    <row r="725" spans="1:12">
      <c r="A725" s="1">
        <v>722</v>
      </c>
      <c r="B725" s="2">
        <f t="shared" si="29"/>
        <v>12.033333333333333</v>
      </c>
      <c r="G725" s="3"/>
      <c r="H725" s="3"/>
      <c r="K725" s="3"/>
      <c r="L725" s="3"/>
    </row>
    <row r="726" spans="1:12">
      <c r="A726" s="1">
        <v>723</v>
      </c>
      <c r="B726" s="2">
        <f t="shared" si="29"/>
        <v>12.05</v>
      </c>
      <c r="G726" s="3"/>
      <c r="H726" s="3"/>
      <c r="K726" s="3"/>
      <c r="L726" s="3"/>
    </row>
    <row r="727" spans="1:12">
      <c r="A727" s="1">
        <v>724</v>
      </c>
      <c r="B727" s="2">
        <f t="shared" si="29"/>
        <v>12.066666666666666</v>
      </c>
      <c r="G727" s="3"/>
      <c r="H727" s="3"/>
      <c r="K727" s="3"/>
      <c r="L727" s="3"/>
    </row>
    <row r="728" spans="1:12">
      <c r="A728" s="1">
        <v>725</v>
      </c>
      <c r="B728" s="2">
        <f t="shared" si="29"/>
        <v>12.083333333333334</v>
      </c>
      <c r="G728" s="3"/>
      <c r="H728" s="3"/>
      <c r="K728" s="3"/>
      <c r="L728" s="3"/>
    </row>
    <row r="729" spans="1:12">
      <c r="A729" s="1">
        <v>726</v>
      </c>
      <c r="B729" s="2">
        <f t="shared" si="29"/>
        <v>12.1</v>
      </c>
      <c r="G729" s="3"/>
      <c r="H729" s="3"/>
      <c r="K729" s="3"/>
      <c r="L729" s="3"/>
    </row>
    <row r="730" spans="1:12">
      <c r="A730" s="1">
        <v>727</v>
      </c>
      <c r="B730" s="2">
        <f t="shared" si="29"/>
        <v>12.116666666666667</v>
      </c>
      <c r="G730" s="3"/>
      <c r="H730" s="3"/>
      <c r="K730" s="3"/>
      <c r="L730" s="3"/>
    </row>
    <row r="731" spans="1:12">
      <c r="A731" s="1">
        <v>728</v>
      </c>
      <c r="B731" s="2">
        <f t="shared" si="29"/>
        <v>12.133333333333333</v>
      </c>
      <c r="G731" s="3"/>
      <c r="H731" s="3"/>
      <c r="K731" s="3"/>
      <c r="L731" s="3"/>
    </row>
    <row r="732" spans="1:12">
      <c r="A732" s="1">
        <v>729</v>
      </c>
      <c r="B732" s="2">
        <f t="shared" si="29"/>
        <v>12.15</v>
      </c>
      <c r="G732" s="3"/>
      <c r="H732" s="3"/>
      <c r="K732" s="3"/>
      <c r="L732" s="3"/>
    </row>
    <row r="733" spans="1:12">
      <c r="A733" s="1">
        <v>730</v>
      </c>
      <c r="B733" s="2">
        <f t="shared" si="29"/>
        <v>12.166666666666666</v>
      </c>
      <c r="G733" s="3"/>
      <c r="H733" s="3"/>
      <c r="K733" s="3"/>
      <c r="L733" s="3"/>
    </row>
    <row r="734" spans="1:12">
      <c r="A734" s="1">
        <v>731</v>
      </c>
      <c r="B734" s="2">
        <f t="shared" si="29"/>
        <v>12.183333333333334</v>
      </c>
      <c r="G734" s="3"/>
      <c r="H734" s="3"/>
      <c r="K734" s="3"/>
      <c r="L734" s="3"/>
    </row>
    <row r="735" spans="1:12">
      <c r="A735" s="1">
        <v>732</v>
      </c>
      <c r="B735" s="2">
        <f t="shared" si="29"/>
        <v>12.2</v>
      </c>
      <c r="G735" s="3"/>
      <c r="H735" s="3"/>
      <c r="K735" s="3"/>
      <c r="L735" s="3"/>
    </row>
    <row r="736" spans="1:12">
      <c r="A736" s="1">
        <v>733</v>
      </c>
      <c r="B736" s="2">
        <f t="shared" si="29"/>
        <v>12.216666666666667</v>
      </c>
      <c r="G736" s="3"/>
      <c r="H736" s="3"/>
      <c r="K736" s="3"/>
      <c r="L736" s="3"/>
    </row>
    <row r="737" spans="1:12">
      <c r="A737" s="1">
        <v>734</v>
      </c>
      <c r="B737" s="2">
        <f t="shared" si="29"/>
        <v>12.233333333333333</v>
      </c>
      <c r="G737" s="3"/>
      <c r="H737" s="3"/>
      <c r="K737" s="3"/>
      <c r="L737" s="3"/>
    </row>
    <row r="738" spans="1:12">
      <c r="A738" s="1">
        <v>735</v>
      </c>
      <c r="B738" s="2">
        <f t="shared" si="29"/>
        <v>12.25</v>
      </c>
      <c r="G738" s="3"/>
      <c r="H738" s="3"/>
      <c r="K738" s="3"/>
      <c r="L738" s="3"/>
    </row>
    <row r="739" spans="1:12">
      <c r="A739" s="1">
        <v>736</v>
      </c>
      <c r="B739" s="2">
        <f t="shared" si="29"/>
        <v>12.266666666666667</v>
      </c>
      <c r="G739" s="3"/>
      <c r="H739" s="3"/>
      <c r="K739" s="3"/>
      <c r="L739" s="3"/>
    </row>
    <row r="740" spans="1:12">
      <c r="A740" s="1">
        <v>737</v>
      </c>
      <c r="B740" s="2">
        <f t="shared" si="29"/>
        <v>12.283333333333333</v>
      </c>
      <c r="G740" s="3"/>
      <c r="H740" s="3"/>
      <c r="K740" s="3"/>
      <c r="L740" s="3"/>
    </row>
    <row r="741" spans="1:12">
      <c r="A741" s="1">
        <v>738</v>
      </c>
      <c r="B741" s="2">
        <f t="shared" si="29"/>
        <v>12.3</v>
      </c>
      <c r="G741" s="3"/>
      <c r="H741" s="3"/>
      <c r="K741" s="3"/>
      <c r="L741" s="3"/>
    </row>
    <row r="742" spans="1:12">
      <c r="A742" s="1">
        <v>739</v>
      </c>
      <c r="B742" s="2">
        <f t="shared" si="29"/>
        <v>12.316666666666666</v>
      </c>
      <c r="G742" s="3"/>
      <c r="H742" s="3"/>
      <c r="K742" s="3"/>
      <c r="L742" s="3"/>
    </row>
    <row r="743" spans="1:12">
      <c r="A743" s="1">
        <v>740</v>
      </c>
      <c r="B743" s="2">
        <f t="shared" si="29"/>
        <v>12.333333333333334</v>
      </c>
      <c r="G743" s="3"/>
      <c r="H743" s="3"/>
      <c r="K743" s="3"/>
      <c r="L743" s="3"/>
    </row>
    <row r="744" spans="1:12">
      <c r="A744" s="1">
        <v>741</v>
      </c>
      <c r="B744" s="2">
        <f t="shared" si="29"/>
        <v>12.35</v>
      </c>
      <c r="G744" s="3"/>
      <c r="H744" s="3"/>
      <c r="K744" s="3"/>
      <c r="L744" s="3"/>
    </row>
    <row r="745" spans="1:12">
      <c r="A745" s="1">
        <v>742</v>
      </c>
      <c r="B745" s="2">
        <f t="shared" si="29"/>
        <v>12.366666666666667</v>
      </c>
      <c r="G745" s="3"/>
      <c r="H745" s="3"/>
      <c r="K745" s="3"/>
      <c r="L745" s="3"/>
    </row>
    <row r="746" spans="1:12">
      <c r="A746" s="1">
        <v>743</v>
      </c>
      <c r="B746" s="2">
        <f t="shared" si="29"/>
        <v>12.383333333333333</v>
      </c>
      <c r="G746" s="3"/>
      <c r="H746" s="3"/>
      <c r="K746" s="3"/>
      <c r="L746" s="3"/>
    </row>
    <row r="747" spans="1:12">
      <c r="A747" s="1">
        <v>744</v>
      </c>
      <c r="B747" s="2">
        <f t="shared" si="29"/>
        <v>12.4</v>
      </c>
      <c r="G747" s="3"/>
      <c r="H747" s="3"/>
      <c r="K747" s="3"/>
      <c r="L747" s="3"/>
    </row>
    <row r="748" spans="1:12">
      <c r="A748" s="1">
        <v>745</v>
      </c>
      <c r="B748" s="2">
        <f t="shared" si="29"/>
        <v>12.416666666666666</v>
      </c>
      <c r="G748" s="3"/>
      <c r="H748" s="3"/>
      <c r="K748" s="3"/>
      <c r="L748" s="3"/>
    </row>
    <row r="749" spans="1:12">
      <c r="A749" s="1">
        <v>746</v>
      </c>
      <c r="B749" s="2">
        <f t="shared" si="29"/>
        <v>12.433333333333334</v>
      </c>
      <c r="G749" s="3"/>
      <c r="H749" s="3"/>
      <c r="K749" s="3"/>
      <c r="L749" s="3"/>
    </row>
    <row r="750" spans="1:12">
      <c r="A750" s="1">
        <v>747</v>
      </c>
      <c r="B750" s="2">
        <f t="shared" si="29"/>
        <v>12.45</v>
      </c>
      <c r="G750" s="3"/>
      <c r="H750" s="3"/>
      <c r="K750" s="3"/>
      <c r="L750" s="3"/>
    </row>
    <row r="751" spans="1:12">
      <c r="A751" s="1">
        <v>748</v>
      </c>
      <c r="B751" s="2">
        <f t="shared" si="29"/>
        <v>12.466666666666667</v>
      </c>
      <c r="G751" s="3"/>
      <c r="H751" s="3"/>
      <c r="K751" s="3"/>
      <c r="L751" s="3"/>
    </row>
    <row r="752" spans="1:12">
      <c r="A752" s="1">
        <v>749</v>
      </c>
      <c r="B752" s="2">
        <f t="shared" si="29"/>
        <v>12.483333333333333</v>
      </c>
      <c r="G752" s="3"/>
      <c r="H752" s="3"/>
      <c r="K752" s="3"/>
      <c r="L752" s="3"/>
    </row>
    <row r="753" spans="1:12">
      <c r="A753" s="1">
        <v>750</v>
      </c>
      <c r="B753" s="2">
        <f t="shared" si="29"/>
        <v>12.5</v>
      </c>
      <c r="G753" s="3"/>
      <c r="H753" s="3"/>
      <c r="K753" s="3"/>
      <c r="L753" s="3"/>
    </row>
    <row r="754" spans="1:12">
      <c r="A754" s="1">
        <v>751</v>
      </c>
      <c r="B754" s="2">
        <f t="shared" si="29"/>
        <v>12.516666666666667</v>
      </c>
      <c r="G754" s="3"/>
      <c r="H754" s="3"/>
      <c r="K754" s="3"/>
      <c r="L754" s="3"/>
    </row>
    <row r="755" spans="1:12">
      <c r="A755" s="1">
        <v>752</v>
      </c>
      <c r="B755" s="2">
        <f t="shared" si="29"/>
        <v>12.533333333333333</v>
      </c>
      <c r="G755" s="3"/>
      <c r="H755" s="3"/>
      <c r="K755" s="3"/>
      <c r="L755" s="3"/>
    </row>
    <row r="756" spans="1:12">
      <c r="A756" s="1">
        <v>753</v>
      </c>
      <c r="B756" s="2">
        <f t="shared" si="29"/>
        <v>12.55</v>
      </c>
      <c r="G756" s="3"/>
      <c r="H756" s="3"/>
      <c r="K756" s="3"/>
      <c r="L756" s="3"/>
    </row>
    <row r="757" spans="1:12">
      <c r="A757" s="1">
        <v>754</v>
      </c>
      <c r="B757" s="2">
        <f t="shared" si="29"/>
        <v>12.566666666666666</v>
      </c>
      <c r="G757" s="3"/>
      <c r="H757" s="3"/>
      <c r="K757" s="3"/>
      <c r="L757" s="3"/>
    </row>
    <row r="758" spans="1:12">
      <c r="A758" s="1">
        <v>755</v>
      </c>
      <c r="B758" s="2">
        <f t="shared" si="29"/>
        <v>12.583333333333334</v>
      </c>
      <c r="G758" s="3"/>
      <c r="H758" s="3"/>
      <c r="K758" s="3"/>
      <c r="L758" s="3"/>
    </row>
    <row r="759" spans="1:12">
      <c r="A759" s="1">
        <v>756</v>
      </c>
      <c r="B759" s="2">
        <f t="shared" si="29"/>
        <v>12.6</v>
      </c>
      <c r="G759" s="3"/>
      <c r="H759" s="3"/>
      <c r="K759" s="3"/>
      <c r="L759" s="3"/>
    </row>
    <row r="760" spans="1:12">
      <c r="A760" s="1">
        <v>757</v>
      </c>
      <c r="B760" s="2">
        <f t="shared" si="29"/>
        <v>12.616666666666667</v>
      </c>
      <c r="G760" s="3"/>
      <c r="H760" s="3"/>
      <c r="K760" s="3"/>
      <c r="L760" s="3"/>
    </row>
    <row r="761" spans="1:12">
      <c r="A761" s="1">
        <v>758</v>
      </c>
      <c r="B761" s="2">
        <f t="shared" si="29"/>
        <v>12.633333333333333</v>
      </c>
      <c r="G761" s="3"/>
      <c r="H761" s="3"/>
      <c r="K761" s="3"/>
      <c r="L761" s="3"/>
    </row>
    <row r="762" spans="1:12">
      <c r="A762" s="1">
        <v>759</v>
      </c>
      <c r="B762" s="2">
        <f t="shared" si="29"/>
        <v>12.65</v>
      </c>
      <c r="G762" s="3"/>
      <c r="H762" s="3"/>
      <c r="K762" s="3"/>
      <c r="L762" s="3"/>
    </row>
    <row r="763" spans="1:12">
      <c r="A763" s="1">
        <v>760</v>
      </c>
      <c r="B763" s="2">
        <f t="shared" si="29"/>
        <v>12.666666666666666</v>
      </c>
      <c r="G763" s="3"/>
      <c r="H763" s="3"/>
      <c r="K763" s="3"/>
      <c r="L763" s="3"/>
    </row>
    <row r="764" spans="1:12">
      <c r="A764" s="1">
        <v>761</v>
      </c>
      <c r="B764" s="2">
        <f t="shared" si="29"/>
        <v>12.683333333333334</v>
      </c>
      <c r="G764" s="3"/>
      <c r="H764" s="3"/>
      <c r="K764" s="3"/>
      <c r="L764" s="3"/>
    </row>
    <row r="765" spans="1:12">
      <c r="A765" s="1">
        <v>762</v>
      </c>
      <c r="B765" s="2">
        <f t="shared" si="29"/>
        <v>12.7</v>
      </c>
      <c r="G765" s="3"/>
      <c r="H765" s="3"/>
      <c r="K765" s="3"/>
      <c r="L765" s="3"/>
    </row>
    <row r="766" spans="1:12">
      <c r="A766" s="1">
        <v>763</v>
      </c>
      <c r="B766" s="2">
        <f t="shared" si="29"/>
        <v>12.716666666666667</v>
      </c>
      <c r="G766" s="3"/>
      <c r="H766" s="3"/>
      <c r="K766" s="3"/>
      <c r="L766" s="3"/>
    </row>
    <row r="767" spans="1:12">
      <c r="A767" s="1">
        <v>764</v>
      </c>
      <c r="B767" s="2">
        <f t="shared" si="29"/>
        <v>12.733333333333333</v>
      </c>
      <c r="G767" s="3"/>
      <c r="H767" s="3"/>
      <c r="K767" s="3"/>
      <c r="L767" s="3"/>
    </row>
    <row r="768" spans="1:12">
      <c r="A768" s="1">
        <v>765</v>
      </c>
      <c r="B768" s="2">
        <f t="shared" si="29"/>
        <v>12.75</v>
      </c>
      <c r="G768" s="3"/>
      <c r="H768" s="3"/>
      <c r="K768" s="3"/>
      <c r="L768" s="3"/>
    </row>
    <row r="769" spans="1:12">
      <c r="A769" s="1">
        <v>766</v>
      </c>
      <c r="B769" s="2">
        <f t="shared" si="29"/>
        <v>12.766666666666667</v>
      </c>
      <c r="G769" s="3"/>
      <c r="H769" s="3"/>
      <c r="K769" s="3"/>
      <c r="L769" s="3"/>
    </row>
    <row r="770" spans="1:12">
      <c r="A770" s="1">
        <v>767</v>
      </c>
      <c r="B770" s="2">
        <f t="shared" si="29"/>
        <v>12.783333333333333</v>
      </c>
      <c r="G770" s="3"/>
      <c r="H770" s="3"/>
      <c r="K770" s="3"/>
      <c r="L770" s="3"/>
    </row>
    <row r="771" spans="1:12">
      <c r="A771" s="1">
        <v>768</v>
      </c>
      <c r="B771" s="2">
        <f t="shared" ref="B771:B834" si="30">A771/60</f>
        <v>12.8</v>
      </c>
      <c r="G771" s="3"/>
      <c r="H771" s="3"/>
      <c r="K771" s="3"/>
      <c r="L771" s="3"/>
    </row>
    <row r="772" spans="1:12">
      <c r="A772" s="1">
        <v>769</v>
      </c>
      <c r="B772" s="2">
        <f t="shared" si="30"/>
        <v>12.816666666666666</v>
      </c>
      <c r="G772" s="3"/>
      <c r="H772" s="3"/>
      <c r="K772" s="3"/>
      <c r="L772" s="3"/>
    </row>
    <row r="773" spans="1:12">
      <c r="A773" s="1">
        <v>770</v>
      </c>
      <c r="B773" s="2">
        <f t="shared" si="30"/>
        <v>12.833333333333334</v>
      </c>
      <c r="G773" s="3"/>
      <c r="H773" s="3"/>
      <c r="K773" s="3"/>
      <c r="L773" s="3"/>
    </row>
    <row r="774" spans="1:12">
      <c r="A774" s="1">
        <v>771</v>
      </c>
      <c r="B774" s="2">
        <f t="shared" si="30"/>
        <v>12.85</v>
      </c>
      <c r="G774" s="3"/>
      <c r="H774" s="3"/>
      <c r="K774" s="3"/>
      <c r="L774" s="3"/>
    </row>
    <row r="775" spans="1:12">
      <c r="A775" s="1">
        <v>772</v>
      </c>
      <c r="B775" s="2">
        <f t="shared" si="30"/>
        <v>12.866666666666667</v>
      </c>
      <c r="G775" s="3"/>
      <c r="H775" s="3"/>
      <c r="K775" s="3"/>
      <c r="L775" s="3"/>
    </row>
    <row r="776" spans="1:12">
      <c r="A776" s="1">
        <v>773</v>
      </c>
      <c r="B776" s="2">
        <f t="shared" si="30"/>
        <v>12.883333333333333</v>
      </c>
      <c r="G776" s="3"/>
      <c r="H776" s="3"/>
      <c r="K776" s="3"/>
      <c r="L776" s="3"/>
    </row>
    <row r="777" spans="1:12">
      <c r="A777" s="1">
        <v>774</v>
      </c>
      <c r="B777" s="2">
        <f t="shared" si="30"/>
        <v>12.9</v>
      </c>
      <c r="G777" s="3"/>
      <c r="H777" s="3"/>
      <c r="K777" s="3"/>
      <c r="L777" s="3"/>
    </row>
    <row r="778" spans="1:12">
      <c r="A778" s="1">
        <v>775</v>
      </c>
      <c r="B778" s="2">
        <f t="shared" si="30"/>
        <v>12.916666666666666</v>
      </c>
      <c r="G778" s="3"/>
      <c r="H778" s="3"/>
      <c r="K778" s="3"/>
      <c r="L778" s="3"/>
    </row>
    <row r="779" spans="1:12">
      <c r="A779" s="1">
        <v>776</v>
      </c>
      <c r="B779" s="2">
        <f t="shared" si="30"/>
        <v>12.933333333333334</v>
      </c>
      <c r="G779" s="3"/>
      <c r="H779" s="3"/>
      <c r="K779" s="3"/>
      <c r="L779" s="3"/>
    </row>
    <row r="780" spans="1:12">
      <c r="A780" s="1">
        <v>777</v>
      </c>
      <c r="B780" s="2">
        <f t="shared" si="30"/>
        <v>12.95</v>
      </c>
      <c r="G780" s="3"/>
      <c r="H780" s="3"/>
      <c r="K780" s="3"/>
      <c r="L780" s="3"/>
    </row>
    <row r="781" spans="1:12">
      <c r="A781" s="1">
        <v>778</v>
      </c>
      <c r="B781" s="2">
        <f t="shared" si="30"/>
        <v>12.966666666666667</v>
      </c>
      <c r="G781" s="3"/>
      <c r="H781" s="3"/>
      <c r="K781" s="3"/>
      <c r="L781" s="3"/>
    </row>
    <row r="782" spans="1:12">
      <c r="A782" s="1">
        <v>779</v>
      </c>
      <c r="B782" s="2">
        <f t="shared" si="30"/>
        <v>12.983333333333333</v>
      </c>
      <c r="G782" s="3"/>
      <c r="H782" s="3"/>
      <c r="K782" s="3"/>
      <c r="L782" s="3"/>
    </row>
    <row r="783" spans="1:12">
      <c r="A783" s="1">
        <v>780</v>
      </c>
      <c r="B783" s="2">
        <f t="shared" si="30"/>
        <v>13</v>
      </c>
      <c r="G783" s="3"/>
      <c r="H783" s="3"/>
      <c r="K783" s="3"/>
      <c r="L783" s="3"/>
    </row>
    <row r="784" spans="1:12">
      <c r="A784" s="1">
        <v>781</v>
      </c>
      <c r="B784" s="2">
        <f t="shared" si="30"/>
        <v>13.016666666666667</v>
      </c>
      <c r="G784" s="3"/>
      <c r="H784" s="3"/>
      <c r="K784" s="3"/>
      <c r="L784" s="3"/>
    </row>
    <row r="785" spans="1:12">
      <c r="A785" s="1">
        <v>782</v>
      </c>
      <c r="B785" s="2">
        <f t="shared" si="30"/>
        <v>13.033333333333333</v>
      </c>
      <c r="G785" s="3"/>
      <c r="H785" s="3"/>
      <c r="K785" s="3"/>
      <c r="L785" s="3"/>
    </row>
    <row r="786" spans="1:12">
      <c r="A786" s="1">
        <v>783</v>
      </c>
      <c r="B786" s="2">
        <f t="shared" si="30"/>
        <v>13.05</v>
      </c>
      <c r="G786" s="3"/>
      <c r="H786" s="3"/>
      <c r="K786" s="3"/>
      <c r="L786" s="3"/>
    </row>
    <row r="787" spans="1:12">
      <c r="A787" s="1">
        <v>784</v>
      </c>
      <c r="B787" s="2">
        <f t="shared" si="30"/>
        <v>13.066666666666666</v>
      </c>
      <c r="G787" s="3"/>
      <c r="H787" s="3"/>
      <c r="K787" s="3"/>
      <c r="L787" s="3"/>
    </row>
    <row r="788" spans="1:12">
      <c r="A788" s="1">
        <v>785</v>
      </c>
      <c r="B788" s="2">
        <f t="shared" si="30"/>
        <v>13.083333333333334</v>
      </c>
      <c r="G788" s="3"/>
      <c r="H788" s="3"/>
      <c r="K788" s="3"/>
      <c r="L788" s="3"/>
    </row>
    <row r="789" spans="1:12">
      <c r="A789" s="1">
        <v>786</v>
      </c>
      <c r="B789" s="2">
        <f t="shared" si="30"/>
        <v>13.1</v>
      </c>
      <c r="G789" s="3"/>
      <c r="H789" s="3"/>
      <c r="K789" s="3"/>
      <c r="L789" s="3"/>
    </row>
    <row r="790" spans="1:12">
      <c r="A790" s="1">
        <v>787</v>
      </c>
      <c r="B790" s="2">
        <f t="shared" si="30"/>
        <v>13.116666666666667</v>
      </c>
      <c r="G790" s="3"/>
      <c r="H790" s="3"/>
      <c r="K790" s="3"/>
      <c r="L790" s="3"/>
    </row>
    <row r="791" spans="1:12">
      <c r="A791" s="1">
        <v>788</v>
      </c>
      <c r="B791" s="2">
        <f t="shared" si="30"/>
        <v>13.133333333333333</v>
      </c>
      <c r="G791" s="3"/>
      <c r="H791" s="3"/>
      <c r="K791" s="3"/>
      <c r="L791" s="3"/>
    </row>
    <row r="792" spans="1:12">
      <c r="A792" s="1">
        <v>789</v>
      </c>
      <c r="B792" s="2">
        <f t="shared" si="30"/>
        <v>13.15</v>
      </c>
      <c r="G792" s="3"/>
      <c r="H792" s="3"/>
      <c r="K792" s="3"/>
      <c r="L792" s="3"/>
    </row>
    <row r="793" spans="1:12">
      <c r="A793" s="1">
        <v>790</v>
      </c>
      <c r="B793" s="2">
        <f t="shared" si="30"/>
        <v>13.166666666666666</v>
      </c>
      <c r="G793" s="3"/>
      <c r="H793" s="3"/>
      <c r="K793" s="3"/>
      <c r="L793" s="3"/>
    </row>
    <row r="794" spans="1:12">
      <c r="A794" s="1">
        <v>791</v>
      </c>
      <c r="B794" s="2">
        <f t="shared" si="30"/>
        <v>13.183333333333334</v>
      </c>
      <c r="G794" s="3"/>
      <c r="H794" s="3"/>
      <c r="K794" s="3"/>
      <c r="L794" s="3"/>
    </row>
    <row r="795" spans="1:12">
      <c r="A795" s="1">
        <v>792</v>
      </c>
      <c r="B795" s="2">
        <f t="shared" si="30"/>
        <v>13.2</v>
      </c>
      <c r="G795" s="3"/>
      <c r="H795" s="3"/>
      <c r="K795" s="3"/>
      <c r="L795" s="3"/>
    </row>
    <row r="796" spans="1:12">
      <c r="A796" s="1">
        <v>793</v>
      </c>
      <c r="B796" s="2">
        <f t="shared" si="30"/>
        <v>13.216666666666667</v>
      </c>
      <c r="G796" s="3"/>
      <c r="H796" s="3"/>
      <c r="K796" s="3"/>
      <c r="L796" s="3"/>
    </row>
    <row r="797" spans="1:12">
      <c r="A797" s="1">
        <v>794</v>
      </c>
      <c r="B797" s="2">
        <f t="shared" si="30"/>
        <v>13.233333333333333</v>
      </c>
      <c r="G797" s="3"/>
      <c r="H797" s="3"/>
      <c r="K797" s="3"/>
      <c r="L797" s="3"/>
    </row>
    <row r="798" spans="1:12">
      <c r="A798" s="1">
        <v>795</v>
      </c>
      <c r="B798" s="2">
        <f t="shared" si="30"/>
        <v>13.25</v>
      </c>
      <c r="G798" s="3"/>
      <c r="H798" s="3"/>
      <c r="K798" s="3"/>
      <c r="L798" s="3"/>
    </row>
    <row r="799" spans="1:12">
      <c r="A799" s="1">
        <v>796</v>
      </c>
      <c r="B799" s="2">
        <f t="shared" si="30"/>
        <v>13.266666666666667</v>
      </c>
      <c r="G799" s="3"/>
      <c r="H799" s="3"/>
      <c r="K799" s="3"/>
      <c r="L799" s="3"/>
    </row>
    <row r="800" spans="1:12">
      <c r="A800" s="1">
        <v>797</v>
      </c>
      <c r="B800" s="2">
        <f t="shared" si="30"/>
        <v>13.283333333333333</v>
      </c>
      <c r="G800" s="3"/>
      <c r="H800" s="3"/>
      <c r="K800" s="3"/>
      <c r="L800" s="3"/>
    </row>
    <row r="801" spans="1:12">
      <c r="A801" s="1">
        <v>798</v>
      </c>
      <c r="B801" s="2">
        <f t="shared" si="30"/>
        <v>13.3</v>
      </c>
      <c r="G801" s="3"/>
      <c r="H801" s="3"/>
      <c r="K801" s="3"/>
      <c r="L801" s="3"/>
    </row>
    <row r="802" spans="1:12">
      <c r="A802" s="1">
        <v>799</v>
      </c>
      <c r="B802" s="2">
        <f t="shared" si="30"/>
        <v>13.316666666666666</v>
      </c>
      <c r="G802" s="3"/>
      <c r="H802" s="3"/>
      <c r="K802" s="3"/>
      <c r="L802" s="3"/>
    </row>
    <row r="803" spans="1:12">
      <c r="A803" s="1">
        <v>800</v>
      </c>
      <c r="B803" s="2">
        <f t="shared" si="30"/>
        <v>13.333333333333334</v>
      </c>
      <c r="G803" s="3"/>
      <c r="H803" s="3"/>
      <c r="K803" s="3"/>
      <c r="L803" s="3"/>
    </row>
    <row r="804" spans="1:12">
      <c r="A804" s="1">
        <v>801</v>
      </c>
      <c r="B804" s="2">
        <f t="shared" si="30"/>
        <v>13.35</v>
      </c>
      <c r="G804" s="3"/>
      <c r="H804" s="3"/>
      <c r="K804" s="3"/>
      <c r="L804" s="3"/>
    </row>
    <row r="805" spans="1:12">
      <c r="A805" s="1">
        <v>802</v>
      </c>
      <c r="B805" s="2">
        <f t="shared" si="30"/>
        <v>13.366666666666667</v>
      </c>
      <c r="G805" s="3"/>
      <c r="H805" s="3"/>
      <c r="K805" s="3"/>
      <c r="L805" s="3"/>
    </row>
    <row r="806" spans="1:12">
      <c r="A806" s="1">
        <v>803</v>
      </c>
      <c r="B806" s="2">
        <f t="shared" si="30"/>
        <v>13.383333333333333</v>
      </c>
      <c r="G806" s="3"/>
      <c r="H806" s="3"/>
      <c r="K806" s="3"/>
      <c r="L806" s="3"/>
    </row>
    <row r="807" spans="1:12">
      <c r="A807" s="1">
        <v>804</v>
      </c>
      <c r="B807" s="2">
        <f t="shared" si="30"/>
        <v>13.4</v>
      </c>
      <c r="G807" s="3"/>
      <c r="H807" s="3"/>
      <c r="K807" s="3"/>
      <c r="L807" s="3"/>
    </row>
    <row r="808" spans="1:12">
      <c r="A808" s="1">
        <v>805</v>
      </c>
      <c r="B808" s="2">
        <f t="shared" si="30"/>
        <v>13.416666666666666</v>
      </c>
      <c r="G808" s="3"/>
      <c r="H808" s="3"/>
      <c r="K808" s="3"/>
      <c r="L808" s="3"/>
    </row>
    <row r="809" spans="1:12">
      <c r="A809" s="1">
        <v>806</v>
      </c>
      <c r="B809" s="2">
        <f t="shared" si="30"/>
        <v>13.433333333333334</v>
      </c>
      <c r="G809" s="3"/>
      <c r="H809" s="3"/>
      <c r="K809" s="3"/>
      <c r="L809" s="3"/>
    </row>
    <row r="810" spans="1:12">
      <c r="A810" s="1">
        <v>807</v>
      </c>
      <c r="B810" s="2">
        <f t="shared" si="30"/>
        <v>13.45</v>
      </c>
      <c r="G810" s="3"/>
      <c r="H810" s="3"/>
      <c r="K810" s="3"/>
      <c r="L810" s="3"/>
    </row>
    <row r="811" spans="1:12">
      <c r="A811" s="1">
        <v>808</v>
      </c>
      <c r="B811" s="2">
        <f t="shared" si="30"/>
        <v>13.466666666666667</v>
      </c>
      <c r="G811" s="3"/>
      <c r="H811" s="3"/>
      <c r="K811" s="3"/>
      <c r="L811" s="3"/>
    </row>
    <row r="812" spans="1:12">
      <c r="A812" s="1">
        <v>809</v>
      </c>
      <c r="B812" s="2">
        <f t="shared" si="30"/>
        <v>13.483333333333333</v>
      </c>
      <c r="G812" s="3"/>
      <c r="H812" s="3"/>
      <c r="K812" s="3"/>
      <c r="L812" s="3"/>
    </row>
    <row r="813" spans="1:12">
      <c r="A813" s="1">
        <v>810</v>
      </c>
      <c r="B813" s="2">
        <f t="shared" si="30"/>
        <v>13.5</v>
      </c>
      <c r="G813" s="3"/>
      <c r="H813" s="3"/>
      <c r="K813" s="3"/>
      <c r="L813" s="3"/>
    </row>
    <row r="814" spans="1:12">
      <c r="A814" s="1">
        <v>811</v>
      </c>
      <c r="B814" s="2">
        <f t="shared" si="30"/>
        <v>13.516666666666667</v>
      </c>
      <c r="G814" s="3"/>
      <c r="H814" s="3"/>
      <c r="K814" s="3"/>
      <c r="L814" s="3"/>
    </row>
    <row r="815" spans="1:12">
      <c r="A815" s="1">
        <v>812</v>
      </c>
      <c r="B815" s="2">
        <f t="shared" si="30"/>
        <v>13.533333333333333</v>
      </c>
      <c r="G815" s="3"/>
      <c r="H815" s="3"/>
      <c r="K815" s="3"/>
      <c r="L815" s="3"/>
    </row>
    <row r="816" spans="1:12">
      <c r="A816" s="1">
        <v>813</v>
      </c>
      <c r="B816" s="2">
        <f t="shared" si="30"/>
        <v>13.55</v>
      </c>
      <c r="G816" s="3"/>
      <c r="H816" s="3"/>
      <c r="K816" s="3"/>
      <c r="L816" s="3"/>
    </row>
    <row r="817" spans="1:12">
      <c r="A817" s="1">
        <v>814</v>
      </c>
      <c r="B817" s="2">
        <f t="shared" si="30"/>
        <v>13.566666666666666</v>
      </c>
      <c r="G817" s="3"/>
      <c r="H817" s="3"/>
      <c r="K817" s="3"/>
      <c r="L817" s="3"/>
    </row>
    <row r="818" spans="1:12">
      <c r="A818" s="1">
        <v>815</v>
      </c>
      <c r="B818" s="2">
        <f t="shared" si="30"/>
        <v>13.583333333333334</v>
      </c>
      <c r="G818" s="3"/>
      <c r="H818" s="3"/>
      <c r="K818" s="3"/>
      <c r="L818" s="3"/>
    </row>
    <row r="819" spans="1:12">
      <c r="A819" s="1">
        <v>816</v>
      </c>
      <c r="B819" s="2">
        <f t="shared" si="30"/>
        <v>13.6</v>
      </c>
      <c r="G819" s="3"/>
      <c r="H819" s="3"/>
      <c r="K819" s="3"/>
      <c r="L819" s="3"/>
    </row>
    <row r="820" spans="1:12">
      <c r="A820" s="1">
        <v>817</v>
      </c>
      <c r="B820" s="2">
        <f t="shared" si="30"/>
        <v>13.616666666666667</v>
      </c>
      <c r="G820" s="3"/>
      <c r="H820" s="3"/>
      <c r="K820" s="3"/>
      <c r="L820" s="3"/>
    </row>
    <row r="821" spans="1:12">
      <c r="A821" s="1">
        <v>818</v>
      </c>
      <c r="B821" s="2">
        <f t="shared" si="30"/>
        <v>13.633333333333333</v>
      </c>
      <c r="G821" s="3"/>
      <c r="H821" s="3"/>
      <c r="K821" s="3"/>
      <c r="L821" s="3"/>
    </row>
    <row r="822" spans="1:12">
      <c r="A822" s="1">
        <v>819</v>
      </c>
      <c r="B822" s="2">
        <f t="shared" si="30"/>
        <v>13.65</v>
      </c>
      <c r="G822" s="3"/>
      <c r="H822" s="3"/>
      <c r="K822" s="3"/>
      <c r="L822" s="3"/>
    </row>
    <row r="823" spans="1:12">
      <c r="A823" s="1">
        <v>820</v>
      </c>
      <c r="B823" s="2">
        <f t="shared" si="30"/>
        <v>13.666666666666666</v>
      </c>
      <c r="G823" s="3"/>
      <c r="H823" s="3"/>
      <c r="K823" s="3"/>
      <c r="L823" s="3"/>
    </row>
    <row r="824" spans="1:12">
      <c r="A824" s="1">
        <v>821</v>
      </c>
      <c r="B824" s="2">
        <f t="shared" si="30"/>
        <v>13.683333333333334</v>
      </c>
      <c r="G824" s="3"/>
      <c r="H824" s="3"/>
      <c r="K824" s="3"/>
      <c r="L824" s="3"/>
    </row>
    <row r="825" spans="1:12">
      <c r="A825" s="1">
        <v>822</v>
      </c>
      <c r="B825" s="2">
        <f t="shared" si="30"/>
        <v>13.7</v>
      </c>
      <c r="G825" s="3"/>
      <c r="H825" s="3"/>
      <c r="K825" s="3"/>
      <c r="L825" s="3"/>
    </row>
    <row r="826" spans="1:12">
      <c r="A826" s="1">
        <v>823</v>
      </c>
      <c r="B826" s="2">
        <f t="shared" si="30"/>
        <v>13.716666666666667</v>
      </c>
      <c r="G826" s="3"/>
      <c r="H826" s="3"/>
      <c r="K826" s="3"/>
      <c r="L826" s="3"/>
    </row>
    <row r="827" spans="1:12">
      <c r="A827" s="1">
        <v>824</v>
      </c>
      <c r="B827" s="2">
        <f t="shared" si="30"/>
        <v>13.733333333333333</v>
      </c>
      <c r="G827" s="3"/>
      <c r="H827" s="3"/>
      <c r="K827" s="3"/>
      <c r="L827" s="3"/>
    </row>
    <row r="828" spans="1:12">
      <c r="A828" s="1">
        <v>825</v>
      </c>
      <c r="B828" s="2">
        <f t="shared" si="30"/>
        <v>13.75</v>
      </c>
      <c r="G828" s="3"/>
      <c r="H828" s="3"/>
      <c r="K828" s="3"/>
      <c r="L828" s="3"/>
    </row>
    <row r="829" spans="1:12">
      <c r="A829" s="1">
        <v>826</v>
      </c>
      <c r="B829" s="2">
        <f t="shared" si="30"/>
        <v>13.766666666666667</v>
      </c>
      <c r="G829" s="3"/>
      <c r="H829" s="3"/>
      <c r="K829" s="3"/>
      <c r="L829" s="3"/>
    </row>
    <row r="830" spans="1:12">
      <c r="A830" s="1">
        <v>827</v>
      </c>
      <c r="B830" s="2">
        <f t="shared" si="30"/>
        <v>13.783333333333333</v>
      </c>
      <c r="G830" s="3"/>
      <c r="H830" s="3"/>
      <c r="K830" s="3"/>
      <c r="L830" s="3"/>
    </row>
    <row r="831" spans="1:12">
      <c r="A831" s="1">
        <v>828</v>
      </c>
      <c r="B831" s="2">
        <f t="shared" si="30"/>
        <v>13.8</v>
      </c>
      <c r="G831" s="3"/>
      <c r="H831" s="3"/>
      <c r="K831" s="3"/>
      <c r="L831" s="3"/>
    </row>
    <row r="832" spans="1:12">
      <c r="A832" s="1">
        <v>829</v>
      </c>
      <c r="B832" s="2">
        <f t="shared" si="30"/>
        <v>13.816666666666666</v>
      </c>
      <c r="G832" s="3"/>
      <c r="H832" s="3"/>
      <c r="K832" s="3"/>
      <c r="L832" s="3"/>
    </row>
    <row r="833" spans="1:12">
      <c r="A833" s="1">
        <v>830</v>
      </c>
      <c r="B833" s="2">
        <f t="shared" si="30"/>
        <v>13.833333333333334</v>
      </c>
      <c r="G833" s="3"/>
      <c r="H833" s="3"/>
      <c r="K833" s="3"/>
      <c r="L833" s="3"/>
    </row>
    <row r="834" spans="1:12">
      <c r="A834" s="1">
        <v>831</v>
      </c>
      <c r="B834" s="2">
        <f t="shared" si="30"/>
        <v>13.85</v>
      </c>
      <c r="G834" s="3"/>
      <c r="H834" s="3"/>
      <c r="K834" s="3"/>
      <c r="L834" s="3"/>
    </row>
    <row r="835" spans="1:12">
      <c r="A835" s="1">
        <v>832</v>
      </c>
      <c r="B835" s="2">
        <f t="shared" ref="B835:B898" si="31">A835/60</f>
        <v>13.866666666666667</v>
      </c>
      <c r="G835" s="3"/>
      <c r="H835" s="3"/>
      <c r="K835" s="3"/>
      <c r="L835" s="3"/>
    </row>
    <row r="836" spans="1:12">
      <c r="A836" s="1">
        <v>833</v>
      </c>
      <c r="B836" s="2">
        <f t="shared" si="31"/>
        <v>13.883333333333333</v>
      </c>
      <c r="G836" s="3"/>
      <c r="H836" s="3"/>
      <c r="K836" s="3"/>
      <c r="L836" s="3"/>
    </row>
    <row r="837" spans="1:12">
      <c r="A837" s="1">
        <v>834</v>
      </c>
      <c r="B837" s="2">
        <f t="shared" si="31"/>
        <v>13.9</v>
      </c>
      <c r="G837" s="3"/>
      <c r="H837" s="3"/>
      <c r="K837" s="3"/>
      <c r="L837" s="3"/>
    </row>
    <row r="838" spans="1:12">
      <c r="A838" s="1">
        <v>835</v>
      </c>
      <c r="B838" s="2">
        <f t="shared" si="31"/>
        <v>13.916666666666666</v>
      </c>
      <c r="G838" s="3"/>
      <c r="H838" s="3"/>
      <c r="K838" s="3"/>
      <c r="L838" s="3"/>
    </row>
    <row r="839" spans="1:12">
      <c r="A839" s="1">
        <v>836</v>
      </c>
      <c r="B839" s="2">
        <f t="shared" si="31"/>
        <v>13.933333333333334</v>
      </c>
      <c r="G839" s="3"/>
      <c r="H839" s="3"/>
      <c r="K839" s="3"/>
      <c r="L839" s="3"/>
    </row>
    <row r="840" spans="1:12">
      <c r="A840" s="1">
        <v>837</v>
      </c>
      <c r="B840" s="2">
        <f t="shared" si="31"/>
        <v>13.95</v>
      </c>
      <c r="G840" s="3"/>
      <c r="H840" s="3"/>
      <c r="K840" s="3"/>
      <c r="L840" s="3"/>
    </row>
    <row r="841" spans="1:12">
      <c r="A841" s="1">
        <v>838</v>
      </c>
      <c r="B841" s="2">
        <f t="shared" si="31"/>
        <v>13.966666666666667</v>
      </c>
      <c r="G841" s="3"/>
      <c r="H841" s="3"/>
      <c r="K841" s="3"/>
      <c r="L841" s="3"/>
    </row>
    <row r="842" spans="1:12">
      <c r="A842" s="1">
        <v>839</v>
      </c>
      <c r="B842" s="2">
        <f t="shared" si="31"/>
        <v>13.983333333333333</v>
      </c>
      <c r="G842" s="3"/>
      <c r="H842" s="3"/>
      <c r="K842" s="3"/>
      <c r="L842" s="3"/>
    </row>
    <row r="843" spans="1:12">
      <c r="A843" s="1">
        <v>840</v>
      </c>
      <c r="B843" s="2">
        <f t="shared" si="31"/>
        <v>14</v>
      </c>
      <c r="G843" s="3"/>
      <c r="H843" s="3"/>
      <c r="K843" s="3"/>
      <c r="L843" s="3"/>
    </row>
    <row r="844" spans="1:12">
      <c r="A844" s="1">
        <v>841</v>
      </c>
      <c r="B844" s="2">
        <f t="shared" si="31"/>
        <v>14.016666666666667</v>
      </c>
      <c r="G844" s="3"/>
      <c r="H844" s="3"/>
      <c r="K844" s="3"/>
      <c r="L844" s="3"/>
    </row>
    <row r="845" spans="1:12">
      <c r="A845" s="1">
        <v>842</v>
      </c>
      <c r="B845" s="2">
        <f t="shared" si="31"/>
        <v>14.033333333333333</v>
      </c>
      <c r="G845" s="3"/>
      <c r="H845" s="3"/>
      <c r="K845" s="3"/>
      <c r="L845" s="3"/>
    </row>
    <row r="846" spans="1:12">
      <c r="A846" s="1">
        <v>843</v>
      </c>
      <c r="B846" s="2">
        <f t="shared" si="31"/>
        <v>14.05</v>
      </c>
      <c r="G846" s="3"/>
      <c r="H846" s="3"/>
      <c r="K846" s="3"/>
      <c r="L846" s="3"/>
    </row>
    <row r="847" spans="1:12">
      <c r="A847" s="1">
        <v>844</v>
      </c>
      <c r="B847" s="2">
        <f t="shared" si="31"/>
        <v>14.066666666666666</v>
      </c>
      <c r="G847" s="3"/>
      <c r="H847" s="3"/>
      <c r="K847" s="3"/>
      <c r="L847" s="3"/>
    </row>
    <row r="848" spans="1:12">
      <c r="A848" s="1">
        <v>845</v>
      </c>
      <c r="B848" s="2">
        <f t="shared" si="31"/>
        <v>14.083333333333334</v>
      </c>
      <c r="G848" s="3"/>
      <c r="H848" s="3"/>
      <c r="K848" s="3"/>
      <c r="L848" s="3"/>
    </row>
    <row r="849" spans="1:12">
      <c r="A849" s="1">
        <v>846</v>
      </c>
      <c r="B849" s="2">
        <f t="shared" si="31"/>
        <v>14.1</v>
      </c>
      <c r="G849" s="3"/>
      <c r="H849" s="3"/>
      <c r="K849" s="3"/>
      <c r="L849" s="3"/>
    </row>
    <row r="850" spans="1:12">
      <c r="A850" s="1">
        <v>847</v>
      </c>
      <c r="B850" s="2">
        <f t="shared" si="31"/>
        <v>14.116666666666667</v>
      </c>
      <c r="G850" s="3"/>
      <c r="H850" s="3"/>
      <c r="K850" s="3"/>
      <c r="L850" s="3"/>
    </row>
    <row r="851" spans="1:12">
      <c r="A851" s="1">
        <v>848</v>
      </c>
      <c r="B851" s="2">
        <f t="shared" si="31"/>
        <v>14.133333333333333</v>
      </c>
      <c r="G851" s="3"/>
      <c r="H851" s="3"/>
      <c r="K851" s="3"/>
      <c r="L851" s="3"/>
    </row>
    <row r="852" spans="1:12">
      <c r="A852" s="1">
        <v>849</v>
      </c>
      <c r="B852" s="2">
        <f t="shared" si="31"/>
        <v>14.15</v>
      </c>
      <c r="G852" s="3"/>
      <c r="H852" s="3"/>
      <c r="K852" s="3"/>
      <c r="L852" s="3"/>
    </row>
    <row r="853" spans="1:12">
      <c r="A853" s="1">
        <v>850</v>
      </c>
      <c r="B853" s="2">
        <f t="shared" si="31"/>
        <v>14.166666666666666</v>
      </c>
      <c r="G853" s="3"/>
      <c r="H853" s="3"/>
      <c r="K853" s="3"/>
      <c r="L853" s="3"/>
    </row>
    <row r="854" spans="1:12">
      <c r="A854" s="1">
        <v>851</v>
      </c>
      <c r="B854" s="2">
        <f t="shared" si="31"/>
        <v>14.183333333333334</v>
      </c>
      <c r="G854" s="3"/>
      <c r="H854" s="3"/>
      <c r="K854" s="3"/>
      <c r="L854" s="3"/>
    </row>
    <row r="855" spans="1:12">
      <c r="A855" s="1">
        <v>852</v>
      </c>
      <c r="B855" s="2">
        <f t="shared" si="31"/>
        <v>14.2</v>
      </c>
      <c r="G855" s="3"/>
      <c r="H855" s="3"/>
      <c r="K855" s="3"/>
      <c r="L855" s="3"/>
    </row>
    <row r="856" spans="1:12">
      <c r="A856" s="1">
        <v>853</v>
      </c>
      <c r="B856" s="2">
        <f t="shared" si="31"/>
        <v>14.216666666666667</v>
      </c>
      <c r="G856" s="3"/>
      <c r="H856" s="3"/>
      <c r="K856" s="3"/>
      <c r="L856" s="3"/>
    </row>
    <row r="857" spans="1:12">
      <c r="A857" s="1">
        <v>854</v>
      </c>
      <c r="B857" s="2">
        <f t="shared" si="31"/>
        <v>14.233333333333333</v>
      </c>
      <c r="G857" s="3"/>
      <c r="H857" s="3"/>
      <c r="K857" s="3"/>
      <c r="L857" s="3"/>
    </row>
    <row r="858" spans="1:12">
      <c r="A858" s="1">
        <v>855</v>
      </c>
      <c r="B858" s="2">
        <f t="shared" si="31"/>
        <v>14.25</v>
      </c>
      <c r="G858" s="3"/>
      <c r="H858" s="3"/>
      <c r="K858" s="3"/>
      <c r="L858" s="3"/>
    </row>
    <row r="859" spans="1:12">
      <c r="A859" s="1">
        <v>856</v>
      </c>
      <c r="B859" s="2">
        <f t="shared" si="31"/>
        <v>14.266666666666667</v>
      </c>
      <c r="G859" s="3"/>
      <c r="H859" s="3"/>
      <c r="K859" s="3"/>
      <c r="L859" s="3"/>
    </row>
    <row r="860" spans="1:12">
      <c r="A860" s="1">
        <v>857</v>
      </c>
      <c r="B860" s="2">
        <f t="shared" si="31"/>
        <v>14.283333333333333</v>
      </c>
      <c r="G860" s="3"/>
      <c r="H860" s="3"/>
      <c r="K860" s="3"/>
      <c r="L860" s="3"/>
    </row>
    <row r="861" spans="1:12">
      <c r="A861" s="1">
        <v>858</v>
      </c>
      <c r="B861" s="2">
        <f t="shared" si="31"/>
        <v>14.3</v>
      </c>
      <c r="G861" s="3"/>
      <c r="H861" s="3"/>
      <c r="K861" s="3"/>
      <c r="L861" s="3"/>
    </row>
    <row r="862" spans="1:12">
      <c r="A862" s="1">
        <v>859</v>
      </c>
      <c r="B862" s="2">
        <f t="shared" si="31"/>
        <v>14.316666666666666</v>
      </c>
      <c r="G862" s="3"/>
      <c r="H862" s="3"/>
      <c r="K862" s="3"/>
      <c r="L862" s="3"/>
    </row>
    <row r="863" spans="1:12">
      <c r="A863" s="1">
        <v>860</v>
      </c>
      <c r="B863" s="2">
        <f t="shared" si="31"/>
        <v>14.333333333333334</v>
      </c>
      <c r="G863" s="3"/>
      <c r="H863" s="3"/>
      <c r="K863" s="3"/>
      <c r="L863" s="3"/>
    </row>
    <row r="864" spans="1:12">
      <c r="A864" s="1">
        <v>861</v>
      </c>
      <c r="B864" s="2">
        <f t="shared" si="31"/>
        <v>14.35</v>
      </c>
      <c r="G864" s="3"/>
      <c r="H864" s="3"/>
      <c r="K864" s="3"/>
      <c r="L864" s="3"/>
    </row>
    <row r="865" spans="1:12">
      <c r="A865" s="1">
        <v>862</v>
      </c>
      <c r="B865" s="2">
        <f t="shared" si="31"/>
        <v>14.366666666666667</v>
      </c>
      <c r="G865" s="3"/>
      <c r="H865" s="3"/>
      <c r="K865" s="3"/>
      <c r="L865" s="3"/>
    </row>
    <row r="866" spans="1:12">
      <c r="A866" s="1">
        <v>863</v>
      </c>
      <c r="B866" s="2">
        <f t="shared" si="31"/>
        <v>14.383333333333333</v>
      </c>
      <c r="G866" s="3"/>
      <c r="H866" s="3"/>
      <c r="K866" s="3"/>
      <c r="L866" s="3"/>
    </row>
    <row r="867" spans="1:12">
      <c r="A867" s="1">
        <v>864</v>
      </c>
      <c r="B867" s="2">
        <f t="shared" si="31"/>
        <v>14.4</v>
      </c>
      <c r="G867" s="3"/>
      <c r="H867" s="3"/>
      <c r="K867" s="3"/>
      <c r="L867" s="3"/>
    </row>
    <row r="868" spans="1:12">
      <c r="A868" s="1">
        <v>865</v>
      </c>
      <c r="B868" s="2">
        <f t="shared" si="31"/>
        <v>14.416666666666666</v>
      </c>
      <c r="G868" s="3"/>
      <c r="H868" s="3"/>
      <c r="K868" s="3"/>
      <c r="L868" s="3"/>
    </row>
    <row r="869" spans="1:12">
      <c r="A869" s="1">
        <v>866</v>
      </c>
      <c r="B869" s="2">
        <f t="shared" si="31"/>
        <v>14.433333333333334</v>
      </c>
      <c r="G869" s="3"/>
      <c r="H869" s="3"/>
      <c r="K869" s="3"/>
      <c r="L869" s="3"/>
    </row>
    <row r="870" spans="1:12">
      <c r="A870" s="1">
        <v>867</v>
      </c>
      <c r="B870" s="2">
        <f t="shared" si="31"/>
        <v>14.45</v>
      </c>
      <c r="G870" s="3"/>
      <c r="H870" s="3"/>
      <c r="K870" s="3"/>
      <c r="L870" s="3"/>
    </row>
    <row r="871" spans="1:12">
      <c r="A871" s="1">
        <v>868</v>
      </c>
      <c r="B871" s="2">
        <f t="shared" si="31"/>
        <v>14.466666666666667</v>
      </c>
      <c r="G871" s="3"/>
      <c r="H871" s="3"/>
      <c r="K871" s="3"/>
      <c r="L871" s="3"/>
    </row>
    <row r="872" spans="1:12">
      <c r="A872" s="1">
        <v>869</v>
      </c>
      <c r="B872" s="2">
        <f t="shared" si="31"/>
        <v>14.483333333333333</v>
      </c>
      <c r="G872" s="3"/>
      <c r="H872" s="3"/>
      <c r="K872" s="3"/>
      <c r="L872" s="3"/>
    </row>
    <row r="873" spans="1:12">
      <c r="A873" s="1">
        <v>870</v>
      </c>
      <c r="B873" s="2">
        <f t="shared" si="31"/>
        <v>14.5</v>
      </c>
      <c r="G873" s="3"/>
      <c r="H873" s="3"/>
      <c r="K873" s="3"/>
      <c r="L873" s="3"/>
    </row>
    <row r="874" spans="1:12">
      <c r="A874" s="1">
        <v>871</v>
      </c>
      <c r="B874" s="2">
        <f t="shared" si="31"/>
        <v>14.516666666666667</v>
      </c>
      <c r="G874" s="3"/>
      <c r="H874" s="3"/>
      <c r="K874" s="3"/>
      <c r="L874" s="3"/>
    </row>
    <row r="875" spans="1:12">
      <c r="A875" s="1">
        <v>872</v>
      </c>
      <c r="B875" s="2">
        <f t="shared" si="31"/>
        <v>14.533333333333333</v>
      </c>
      <c r="G875" s="3"/>
      <c r="H875" s="3"/>
      <c r="K875" s="3"/>
      <c r="L875" s="3"/>
    </row>
    <row r="876" spans="1:12">
      <c r="A876" s="1">
        <v>873</v>
      </c>
      <c r="B876" s="2">
        <f t="shared" si="31"/>
        <v>14.55</v>
      </c>
      <c r="G876" s="3"/>
      <c r="H876" s="3"/>
      <c r="K876" s="3"/>
      <c r="L876" s="3"/>
    </row>
    <row r="877" spans="1:12">
      <c r="A877" s="1">
        <v>874</v>
      </c>
      <c r="B877" s="2">
        <f t="shared" si="31"/>
        <v>14.566666666666666</v>
      </c>
      <c r="G877" s="3"/>
      <c r="H877" s="3"/>
      <c r="K877" s="3"/>
      <c r="L877" s="3"/>
    </row>
    <row r="878" spans="1:12">
      <c r="A878" s="1">
        <v>875</v>
      </c>
      <c r="B878" s="2">
        <f t="shared" si="31"/>
        <v>14.583333333333334</v>
      </c>
      <c r="G878" s="3"/>
      <c r="H878" s="3"/>
      <c r="K878" s="3"/>
      <c r="L878" s="3"/>
    </row>
    <row r="879" spans="1:12">
      <c r="A879" s="1">
        <v>876</v>
      </c>
      <c r="B879" s="2">
        <f t="shared" si="31"/>
        <v>14.6</v>
      </c>
      <c r="G879" s="3"/>
      <c r="H879" s="3"/>
      <c r="K879" s="3"/>
      <c r="L879" s="3"/>
    </row>
    <row r="880" spans="1:12">
      <c r="A880" s="1">
        <v>877</v>
      </c>
      <c r="B880" s="2">
        <f t="shared" si="31"/>
        <v>14.616666666666667</v>
      </c>
      <c r="G880" s="3"/>
      <c r="H880" s="3"/>
      <c r="K880" s="3"/>
      <c r="L880" s="3"/>
    </row>
    <row r="881" spans="1:12">
      <c r="A881" s="1">
        <v>878</v>
      </c>
      <c r="B881" s="2">
        <f t="shared" si="31"/>
        <v>14.633333333333333</v>
      </c>
      <c r="G881" s="3"/>
      <c r="H881" s="3"/>
      <c r="K881" s="3"/>
      <c r="L881" s="3"/>
    </row>
    <row r="882" spans="1:12">
      <c r="A882" s="1">
        <v>879</v>
      </c>
      <c r="B882" s="2">
        <f t="shared" si="31"/>
        <v>14.65</v>
      </c>
      <c r="G882" s="3"/>
      <c r="H882" s="3"/>
      <c r="K882" s="3"/>
      <c r="L882" s="3"/>
    </row>
    <row r="883" spans="1:12">
      <c r="A883" s="1">
        <v>880</v>
      </c>
      <c r="B883" s="2">
        <f t="shared" si="31"/>
        <v>14.666666666666666</v>
      </c>
      <c r="G883" s="3"/>
      <c r="H883" s="3"/>
      <c r="K883" s="3"/>
      <c r="L883" s="3"/>
    </row>
    <row r="884" spans="1:12">
      <c r="A884" s="1">
        <v>881</v>
      </c>
      <c r="B884" s="2">
        <f t="shared" si="31"/>
        <v>14.683333333333334</v>
      </c>
      <c r="G884" s="3"/>
      <c r="H884" s="3"/>
      <c r="K884" s="3"/>
      <c r="L884" s="3"/>
    </row>
    <row r="885" spans="1:12">
      <c r="A885" s="1">
        <v>882</v>
      </c>
      <c r="B885" s="2">
        <f t="shared" si="31"/>
        <v>14.7</v>
      </c>
      <c r="G885" s="3"/>
      <c r="H885" s="3"/>
      <c r="K885" s="3"/>
      <c r="L885" s="3"/>
    </row>
    <row r="886" spans="1:12">
      <c r="A886" s="1">
        <v>883</v>
      </c>
      <c r="B886" s="2">
        <f t="shared" si="31"/>
        <v>14.716666666666667</v>
      </c>
      <c r="G886" s="3"/>
      <c r="H886" s="3"/>
      <c r="K886" s="3"/>
      <c r="L886" s="3"/>
    </row>
    <row r="887" spans="1:12">
      <c r="A887" s="1">
        <v>884</v>
      </c>
      <c r="B887" s="2">
        <f t="shared" si="31"/>
        <v>14.733333333333333</v>
      </c>
      <c r="G887" s="3"/>
      <c r="H887" s="3"/>
      <c r="K887" s="3"/>
      <c r="L887" s="3"/>
    </row>
    <row r="888" spans="1:12">
      <c r="A888" s="1">
        <v>885</v>
      </c>
      <c r="B888" s="2">
        <f t="shared" si="31"/>
        <v>14.75</v>
      </c>
      <c r="G888" s="3"/>
      <c r="H888" s="3"/>
      <c r="K888" s="3"/>
      <c r="L888" s="3"/>
    </row>
    <row r="889" spans="1:12">
      <c r="A889" s="1">
        <v>886</v>
      </c>
      <c r="B889" s="2">
        <f t="shared" si="31"/>
        <v>14.766666666666667</v>
      </c>
      <c r="G889" s="3"/>
      <c r="H889" s="3"/>
      <c r="K889" s="3"/>
      <c r="L889" s="3"/>
    </row>
    <row r="890" spans="1:12">
      <c r="A890" s="1">
        <v>887</v>
      </c>
      <c r="B890" s="2">
        <f t="shared" si="31"/>
        <v>14.783333333333333</v>
      </c>
      <c r="G890" s="3"/>
      <c r="H890" s="3"/>
      <c r="K890" s="3"/>
      <c r="L890" s="3"/>
    </row>
    <row r="891" spans="1:12">
      <c r="A891" s="1">
        <v>888</v>
      </c>
      <c r="B891" s="2">
        <f t="shared" si="31"/>
        <v>14.8</v>
      </c>
      <c r="G891" s="3"/>
      <c r="H891" s="3"/>
      <c r="K891" s="3"/>
      <c r="L891" s="3"/>
    </row>
    <row r="892" spans="1:12">
      <c r="A892" s="1">
        <v>889</v>
      </c>
      <c r="B892" s="2">
        <f t="shared" si="31"/>
        <v>14.816666666666666</v>
      </c>
      <c r="G892" s="3"/>
      <c r="H892" s="3"/>
      <c r="K892" s="3"/>
      <c r="L892" s="3"/>
    </row>
    <row r="893" spans="1:12">
      <c r="A893" s="1">
        <v>890</v>
      </c>
      <c r="B893" s="2">
        <f t="shared" si="31"/>
        <v>14.833333333333334</v>
      </c>
      <c r="G893" s="3"/>
      <c r="H893" s="3"/>
      <c r="K893" s="3"/>
      <c r="L893" s="3"/>
    </row>
    <row r="894" spans="1:12">
      <c r="A894" s="1">
        <v>891</v>
      </c>
      <c r="B894" s="2">
        <f t="shared" si="31"/>
        <v>14.85</v>
      </c>
      <c r="G894" s="3"/>
      <c r="H894" s="3"/>
      <c r="K894" s="3"/>
      <c r="L894" s="3"/>
    </row>
    <row r="895" spans="1:12">
      <c r="A895" s="1">
        <v>892</v>
      </c>
      <c r="B895" s="2">
        <f t="shared" si="31"/>
        <v>14.866666666666667</v>
      </c>
      <c r="G895" s="3"/>
      <c r="H895" s="3"/>
      <c r="K895" s="3"/>
      <c r="L895" s="3"/>
    </row>
    <row r="896" spans="1:12">
      <c r="A896" s="1">
        <v>893</v>
      </c>
      <c r="B896" s="2">
        <f t="shared" si="31"/>
        <v>14.883333333333333</v>
      </c>
      <c r="G896" s="3"/>
      <c r="H896" s="3"/>
      <c r="K896" s="3"/>
      <c r="L896" s="3"/>
    </row>
    <row r="897" spans="1:12">
      <c r="A897" s="1">
        <v>894</v>
      </c>
      <c r="B897" s="2">
        <f t="shared" si="31"/>
        <v>14.9</v>
      </c>
      <c r="G897" s="3"/>
      <c r="H897" s="3"/>
      <c r="K897" s="3"/>
      <c r="L897" s="3"/>
    </row>
    <row r="898" spans="1:12">
      <c r="A898" s="1">
        <v>895</v>
      </c>
      <c r="B898" s="2">
        <f t="shared" si="31"/>
        <v>14.916666666666666</v>
      </c>
      <c r="G898" s="3"/>
      <c r="H898" s="3"/>
      <c r="K898" s="3"/>
      <c r="L898" s="3"/>
    </row>
    <row r="899" spans="1:12">
      <c r="A899" s="1">
        <v>896</v>
      </c>
      <c r="B899" s="2">
        <f t="shared" ref="B899:B962" si="32">A899/60</f>
        <v>14.933333333333334</v>
      </c>
      <c r="G899" s="3"/>
      <c r="H899" s="3"/>
      <c r="K899" s="3"/>
      <c r="L899" s="3"/>
    </row>
    <row r="900" spans="1:12">
      <c r="A900" s="1">
        <v>897</v>
      </c>
      <c r="B900" s="2">
        <f t="shared" si="32"/>
        <v>14.95</v>
      </c>
      <c r="G900" s="3"/>
      <c r="H900" s="3"/>
      <c r="K900" s="3"/>
      <c r="L900" s="3"/>
    </row>
    <row r="901" spans="1:12">
      <c r="A901" s="1">
        <v>898</v>
      </c>
      <c r="B901" s="2">
        <f t="shared" si="32"/>
        <v>14.966666666666667</v>
      </c>
      <c r="G901" s="3"/>
      <c r="H901" s="3"/>
      <c r="K901" s="3"/>
      <c r="L901" s="3"/>
    </row>
    <row r="902" spans="1:12">
      <c r="A902" s="1">
        <v>899</v>
      </c>
      <c r="B902" s="2">
        <f t="shared" si="32"/>
        <v>14.983333333333333</v>
      </c>
      <c r="G902" s="3"/>
      <c r="H902" s="3"/>
      <c r="K902" s="3"/>
      <c r="L902" s="3"/>
    </row>
    <row r="903" spans="1:12">
      <c r="A903" s="1">
        <v>900</v>
      </c>
      <c r="B903" s="2">
        <f t="shared" si="32"/>
        <v>15</v>
      </c>
      <c r="G903" s="3"/>
      <c r="H903" s="3"/>
      <c r="K903" s="3"/>
      <c r="L903" s="3"/>
    </row>
    <row r="904" spans="1:12">
      <c r="A904" s="1">
        <v>901</v>
      </c>
      <c r="B904" s="2">
        <f t="shared" si="32"/>
        <v>15.016666666666667</v>
      </c>
      <c r="G904" s="3"/>
      <c r="H904" s="3"/>
      <c r="K904" s="3"/>
      <c r="L904" s="3"/>
    </row>
    <row r="905" spans="1:12">
      <c r="A905" s="1">
        <v>902</v>
      </c>
      <c r="B905" s="2">
        <f t="shared" si="32"/>
        <v>15.033333333333333</v>
      </c>
      <c r="G905" s="3"/>
      <c r="H905" s="3"/>
      <c r="K905" s="3"/>
      <c r="L905" s="3"/>
    </row>
    <row r="906" spans="1:12">
      <c r="A906" s="1">
        <v>903</v>
      </c>
      <c r="B906" s="2">
        <f t="shared" si="32"/>
        <v>15.05</v>
      </c>
      <c r="G906" s="3"/>
      <c r="H906" s="3"/>
      <c r="K906" s="3"/>
      <c r="L906" s="3"/>
    </row>
    <row r="907" spans="1:12">
      <c r="A907" s="1">
        <v>904</v>
      </c>
      <c r="B907" s="2">
        <f t="shared" si="32"/>
        <v>15.066666666666666</v>
      </c>
      <c r="G907" s="3"/>
      <c r="H907" s="3"/>
      <c r="K907" s="3"/>
      <c r="L907" s="3"/>
    </row>
    <row r="908" spans="1:12">
      <c r="A908" s="1">
        <v>905</v>
      </c>
      <c r="B908" s="2">
        <f t="shared" si="32"/>
        <v>15.083333333333334</v>
      </c>
      <c r="G908" s="3"/>
      <c r="H908" s="3"/>
      <c r="K908" s="3"/>
      <c r="L908" s="3"/>
    </row>
    <row r="909" spans="1:12">
      <c r="A909" s="1">
        <v>906</v>
      </c>
      <c r="B909" s="2">
        <f t="shared" si="32"/>
        <v>15.1</v>
      </c>
      <c r="G909" s="3"/>
      <c r="H909" s="3"/>
      <c r="K909" s="3"/>
      <c r="L909" s="3"/>
    </row>
    <row r="910" spans="1:12">
      <c r="A910" s="1">
        <v>907</v>
      </c>
      <c r="B910" s="2">
        <f t="shared" si="32"/>
        <v>15.116666666666667</v>
      </c>
      <c r="G910" s="3"/>
      <c r="H910" s="3"/>
      <c r="K910" s="3"/>
      <c r="L910" s="3"/>
    </row>
    <row r="911" spans="1:12">
      <c r="A911" s="1">
        <v>908</v>
      </c>
      <c r="B911" s="2">
        <f t="shared" si="32"/>
        <v>15.133333333333333</v>
      </c>
      <c r="G911" s="3"/>
      <c r="H911" s="3"/>
      <c r="K911" s="3"/>
      <c r="L911" s="3"/>
    </row>
    <row r="912" spans="1:12">
      <c r="A912" s="1">
        <v>909</v>
      </c>
      <c r="B912" s="2">
        <f t="shared" si="32"/>
        <v>15.15</v>
      </c>
      <c r="G912" s="3"/>
      <c r="H912" s="3"/>
      <c r="K912" s="3"/>
      <c r="L912" s="3"/>
    </row>
    <row r="913" spans="1:12">
      <c r="A913" s="1">
        <v>910</v>
      </c>
      <c r="B913" s="2">
        <f t="shared" si="32"/>
        <v>15.166666666666666</v>
      </c>
      <c r="G913" s="3"/>
      <c r="H913" s="3"/>
      <c r="K913" s="3"/>
      <c r="L913" s="3"/>
    </row>
    <row r="914" spans="1:12">
      <c r="A914" s="1">
        <v>911</v>
      </c>
      <c r="B914" s="2">
        <f t="shared" si="32"/>
        <v>15.183333333333334</v>
      </c>
      <c r="G914" s="3"/>
      <c r="H914" s="3"/>
      <c r="K914" s="3"/>
      <c r="L914" s="3"/>
    </row>
    <row r="915" spans="1:12">
      <c r="A915" s="1">
        <v>912</v>
      </c>
      <c r="B915" s="2">
        <f t="shared" si="32"/>
        <v>15.2</v>
      </c>
      <c r="G915" s="3"/>
      <c r="H915" s="3"/>
      <c r="K915" s="3"/>
      <c r="L915" s="3"/>
    </row>
    <row r="916" spans="1:12">
      <c r="A916" s="1">
        <v>913</v>
      </c>
      <c r="B916" s="2">
        <f t="shared" si="32"/>
        <v>15.216666666666667</v>
      </c>
      <c r="G916" s="3"/>
      <c r="H916" s="3"/>
      <c r="K916" s="3"/>
      <c r="L916" s="3"/>
    </row>
    <row r="917" spans="1:12">
      <c r="A917" s="1">
        <v>914</v>
      </c>
      <c r="B917" s="2">
        <f t="shared" si="32"/>
        <v>15.233333333333333</v>
      </c>
      <c r="G917" s="3"/>
      <c r="H917" s="3"/>
      <c r="K917" s="3"/>
      <c r="L917" s="3"/>
    </row>
    <row r="918" spans="1:12">
      <c r="A918" s="1">
        <v>915</v>
      </c>
      <c r="B918" s="2">
        <f t="shared" si="32"/>
        <v>15.25</v>
      </c>
      <c r="G918" s="3"/>
      <c r="H918" s="3"/>
      <c r="K918" s="3"/>
      <c r="L918" s="3"/>
    </row>
    <row r="919" spans="1:12">
      <c r="A919" s="1">
        <v>916</v>
      </c>
      <c r="B919" s="2">
        <f t="shared" si="32"/>
        <v>15.266666666666667</v>
      </c>
      <c r="G919" s="3"/>
      <c r="H919" s="3"/>
      <c r="K919" s="3"/>
      <c r="L919" s="3"/>
    </row>
    <row r="920" spans="1:12">
      <c r="A920" s="1">
        <v>917</v>
      </c>
      <c r="B920" s="2">
        <f t="shared" si="32"/>
        <v>15.283333333333333</v>
      </c>
      <c r="G920" s="3"/>
      <c r="H920" s="3"/>
      <c r="K920" s="3"/>
      <c r="L920" s="3"/>
    </row>
    <row r="921" spans="1:12">
      <c r="A921" s="1">
        <v>918</v>
      </c>
      <c r="B921" s="2">
        <f t="shared" si="32"/>
        <v>15.3</v>
      </c>
      <c r="G921" s="3"/>
      <c r="H921" s="3"/>
      <c r="K921" s="3"/>
      <c r="L921" s="3"/>
    </row>
    <row r="922" spans="1:12">
      <c r="A922" s="1">
        <v>919</v>
      </c>
      <c r="B922" s="2">
        <f t="shared" si="32"/>
        <v>15.316666666666666</v>
      </c>
      <c r="G922" s="3"/>
      <c r="H922" s="3"/>
      <c r="K922" s="3"/>
      <c r="L922" s="3"/>
    </row>
    <row r="923" spans="1:12">
      <c r="A923" s="1">
        <v>920</v>
      </c>
      <c r="B923" s="2">
        <f t="shared" si="32"/>
        <v>15.333333333333334</v>
      </c>
      <c r="G923" s="3"/>
      <c r="H923" s="3"/>
      <c r="K923" s="3"/>
      <c r="L923" s="3"/>
    </row>
    <row r="924" spans="1:12">
      <c r="A924" s="1">
        <v>921</v>
      </c>
      <c r="B924" s="2">
        <f t="shared" si="32"/>
        <v>15.35</v>
      </c>
      <c r="G924" s="3"/>
      <c r="H924" s="3"/>
      <c r="K924" s="3"/>
      <c r="L924" s="3"/>
    </row>
    <row r="925" spans="1:12">
      <c r="A925" s="1">
        <v>922</v>
      </c>
      <c r="B925" s="2">
        <f t="shared" si="32"/>
        <v>15.366666666666667</v>
      </c>
      <c r="G925" s="3"/>
      <c r="H925" s="3"/>
      <c r="K925" s="3"/>
      <c r="L925" s="3"/>
    </row>
    <row r="926" spans="1:12">
      <c r="A926" s="1">
        <v>923</v>
      </c>
      <c r="B926" s="2">
        <f t="shared" si="32"/>
        <v>15.383333333333333</v>
      </c>
      <c r="G926" s="3"/>
      <c r="H926" s="3"/>
      <c r="K926" s="3"/>
      <c r="L926" s="3"/>
    </row>
    <row r="927" spans="1:12">
      <c r="A927" s="1">
        <v>924</v>
      </c>
      <c r="B927" s="2">
        <f t="shared" si="32"/>
        <v>15.4</v>
      </c>
      <c r="G927" s="3"/>
      <c r="H927" s="3"/>
      <c r="K927" s="3"/>
      <c r="L927" s="3"/>
    </row>
    <row r="928" spans="1:12">
      <c r="A928" s="1">
        <v>925</v>
      </c>
      <c r="B928" s="2">
        <f t="shared" si="32"/>
        <v>15.416666666666666</v>
      </c>
      <c r="G928" s="3"/>
      <c r="H928" s="3"/>
      <c r="K928" s="3"/>
      <c r="L928" s="3"/>
    </row>
    <row r="929" spans="1:12">
      <c r="A929" s="1">
        <v>926</v>
      </c>
      <c r="B929" s="2">
        <f t="shared" si="32"/>
        <v>15.433333333333334</v>
      </c>
      <c r="G929" s="3"/>
      <c r="H929" s="3"/>
      <c r="K929" s="3"/>
      <c r="L929" s="3"/>
    </row>
    <row r="930" spans="1:12">
      <c r="A930" s="1">
        <v>927</v>
      </c>
      <c r="B930" s="2">
        <f t="shared" si="32"/>
        <v>15.45</v>
      </c>
      <c r="G930" s="3"/>
      <c r="H930" s="3"/>
      <c r="K930" s="3"/>
      <c r="L930" s="3"/>
    </row>
    <row r="931" spans="1:12">
      <c r="A931" s="1">
        <v>928</v>
      </c>
      <c r="B931" s="2">
        <f t="shared" si="32"/>
        <v>15.466666666666667</v>
      </c>
      <c r="G931" s="3"/>
      <c r="H931" s="3"/>
      <c r="K931" s="3"/>
      <c r="L931" s="3"/>
    </row>
    <row r="932" spans="1:12">
      <c r="A932" s="1">
        <v>929</v>
      </c>
      <c r="B932" s="2">
        <f t="shared" si="32"/>
        <v>15.483333333333333</v>
      </c>
      <c r="G932" s="3"/>
      <c r="H932" s="3"/>
      <c r="K932" s="3"/>
      <c r="L932" s="3"/>
    </row>
    <row r="933" spans="1:12">
      <c r="A933" s="1">
        <v>930</v>
      </c>
      <c r="B933" s="2">
        <f t="shared" si="32"/>
        <v>15.5</v>
      </c>
      <c r="G933" s="3"/>
      <c r="H933" s="3"/>
      <c r="K933" s="3"/>
      <c r="L933" s="3"/>
    </row>
    <row r="934" spans="1:12">
      <c r="A934" s="1">
        <v>931</v>
      </c>
      <c r="B934" s="2">
        <f t="shared" si="32"/>
        <v>15.516666666666667</v>
      </c>
      <c r="G934" s="3"/>
      <c r="H934" s="3"/>
      <c r="K934" s="3"/>
      <c r="L934" s="3"/>
    </row>
    <row r="935" spans="1:12">
      <c r="A935" s="1">
        <v>932</v>
      </c>
      <c r="B935" s="2">
        <f t="shared" si="32"/>
        <v>15.533333333333333</v>
      </c>
      <c r="G935" s="3"/>
      <c r="H935" s="3"/>
      <c r="K935" s="3"/>
      <c r="L935" s="3"/>
    </row>
    <row r="936" spans="1:12">
      <c r="A936" s="1">
        <v>933</v>
      </c>
      <c r="B936" s="2">
        <f t="shared" si="32"/>
        <v>15.55</v>
      </c>
      <c r="G936" s="3"/>
      <c r="H936" s="3"/>
      <c r="K936" s="3"/>
      <c r="L936" s="3"/>
    </row>
    <row r="937" spans="1:12">
      <c r="A937" s="1">
        <v>934</v>
      </c>
      <c r="B937" s="2">
        <f t="shared" si="32"/>
        <v>15.566666666666666</v>
      </c>
      <c r="G937" s="3"/>
      <c r="H937" s="3"/>
      <c r="K937" s="3"/>
      <c r="L937" s="3"/>
    </row>
    <row r="938" spans="1:12">
      <c r="A938" s="1">
        <v>935</v>
      </c>
      <c r="B938" s="2">
        <f t="shared" si="32"/>
        <v>15.583333333333334</v>
      </c>
      <c r="G938" s="3"/>
      <c r="H938" s="3"/>
      <c r="K938" s="3"/>
      <c r="L938" s="3"/>
    </row>
    <row r="939" spans="1:12">
      <c r="A939" s="1">
        <v>936</v>
      </c>
      <c r="B939" s="2">
        <f t="shared" si="32"/>
        <v>15.6</v>
      </c>
      <c r="G939" s="3"/>
      <c r="H939" s="3"/>
      <c r="K939" s="3"/>
      <c r="L939" s="3"/>
    </row>
    <row r="940" spans="1:12">
      <c r="A940" s="1">
        <v>937</v>
      </c>
      <c r="B940" s="2">
        <f t="shared" si="32"/>
        <v>15.616666666666667</v>
      </c>
      <c r="G940" s="3"/>
      <c r="H940" s="3"/>
      <c r="K940" s="3"/>
      <c r="L940" s="3"/>
    </row>
    <row r="941" spans="1:12">
      <c r="A941" s="1">
        <v>938</v>
      </c>
      <c r="B941" s="2">
        <f t="shared" si="32"/>
        <v>15.633333333333333</v>
      </c>
      <c r="G941" s="3"/>
      <c r="H941" s="3"/>
      <c r="K941" s="3"/>
      <c r="L941" s="3"/>
    </row>
    <row r="942" spans="1:12">
      <c r="A942" s="1">
        <v>939</v>
      </c>
      <c r="B942" s="2">
        <f t="shared" si="32"/>
        <v>15.65</v>
      </c>
      <c r="G942" s="3"/>
      <c r="H942" s="3"/>
      <c r="K942" s="3"/>
      <c r="L942" s="3"/>
    </row>
    <row r="943" spans="1:12">
      <c r="A943" s="1">
        <v>940</v>
      </c>
      <c r="B943" s="2">
        <f t="shared" si="32"/>
        <v>15.666666666666666</v>
      </c>
      <c r="G943" s="3"/>
      <c r="H943" s="3"/>
      <c r="K943" s="3"/>
      <c r="L943" s="3"/>
    </row>
    <row r="944" spans="1:12">
      <c r="A944" s="1">
        <v>941</v>
      </c>
      <c r="B944" s="2">
        <f t="shared" si="32"/>
        <v>15.683333333333334</v>
      </c>
      <c r="G944" s="3"/>
      <c r="H944" s="3"/>
      <c r="K944" s="3"/>
      <c r="L944" s="3"/>
    </row>
    <row r="945" spans="1:12">
      <c r="A945" s="1">
        <v>942</v>
      </c>
      <c r="B945" s="2">
        <f t="shared" si="32"/>
        <v>15.7</v>
      </c>
      <c r="G945" s="3"/>
      <c r="H945" s="3"/>
      <c r="K945" s="3"/>
      <c r="L945" s="3"/>
    </row>
    <row r="946" spans="1:12">
      <c r="A946" s="1">
        <v>943</v>
      </c>
      <c r="B946" s="2">
        <f t="shared" si="32"/>
        <v>15.716666666666667</v>
      </c>
      <c r="G946" s="3"/>
      <c r="H946" s="3"/>
      <c r="K946" s="3"/>
      <c r="L946" s="3"/>
    </row>
    <row r="947" spans="1:12">
      <c r="A947" s="1">
        <v>944</v>
      </c>
      <c r="B947" s="2">
        <f t="shared" si="32"/>
        <v>15.733333333333333</v>
      </c>
      <c r="G947" s="3"/>
      <c r="H947" s="3"/>
      <c r="K947" s="3"/>
      <c r="L947" s="3"/>
    </row>
    <row r="948" spans="1:12">
      <c r="A948" s="1">
        <v>945</v>
      </c>
      <c r="B948" s="2">
        <f t="shared" si="32"/>
        <v>15.75</v>
      </c>
      <c r="G948" s="3"/>
      <c r="H948" s="3"/>
      <c r="K948" s="3"/>
      <c r="L948" s="3"/>
    </row>
    <row r="949" spans="1:12">
      <c r="A949" s="1">
        <v>946</v>
      </c>
      <c r="B949" s="2">
        <f t="shared" si="32"/>
        <v>15.766666666666667</v>
      </c>
      <c r="G949" s="3"/>
      <c r="H949" s="3"/>
      <c r="K949" s="3"/>
      <c r="L949" s="3"/>
    </row>
    <row r="950" spans="1:12">
      <c r="A950" s="1">
        <v>947</v>
      </c>
      <c r="B950" s="2">
        <f t="shared" si="32"/>
        <v>15.783333333333333</v>
      </c>
      <c r="G950" s="3"/>
      <c r="H950" s="3"/>
      <c r="K950" s="3"/>
      <c r="L950" s="3"/>
    </row>
    <row r="951" spans="1:12">
      <c r="A951" s="1">
        <v>948</v>
      </c>
      <c r="B951" s="2">
        <f t="shared" si="32"/>
        <v>15.8</v>
      </c>
      <c r="G951" s="3"/>
      <c r="H951" s="3"/>
      <c r="K951" s="3"/>
      <c r="L951" s="3"/>
    </row>
    <row r="952" spans="1:12">
      <c r="A952" s="1">
        <v>949</v>
      </c>
      <c r="B952" s="2">
        <f t="shared" si="32"/>
        <v>15.816666666666666</v>
      </c>
      <c r="G952" s="3"/>
      <c r="H952" s="3"/>
      <c r="K952" s="3"/>
      <c r="L952" s="3"/>
    </row>
    <row r="953" spans="1:12">
      <c r="A953" s="1">
        <v>950</v>
      </c>
      <c r="B953" s="2">
        <f t="shared" si="32"/>
        <v>15.833333333333334</v>
      </c>
      <c r="G953" s="3"/>
      <c r="H953" s="3"/>
      <c r="K953" s="3"/>
      <c r="L953" s="3"/>
    </row>
    <row r="954" spans="1:12">
      <c r="A954" s="1">
        <v>951</v>
      </c>
      <c r="B954" s="2">
        <f t="shared" si="32"/>
        <v>15.85</v>
      </c>
      <c r="G954" s="3"/>
      <c r="H954" s="3"/>
      <c r="K954" s="3"/>
      <c r="L954" s="3"/>
    </row>
    <row r="955" spans="1:12">
      <c r="A955" s="1">
        <v>952</v>
      </c>
      <c r="B955" s="2">
        <f t="shared" si="32"/>
        <v>15.866666666666667</v>
      </c>
      <c r="G955" s="3"/>
      <c r="H955" s="3"/>
      <c r="K955" s="3"/>
      <c r="L955" s="3"/>
    </row>
    <row r="956" spans="1:12">
      <c r="A956" s="1">
        <v>953</v>
      </c>
      <c r="B956" s="2">
        <f t="shared" si="32"/>
        <v>15.883333333333333</v>
      </c>
      <c r="G956" s="3"/>
      <c r="H956" s="3"/>
      <c r="K956" s="3"/>
      <c r="L956" s="3"/>
    </row>
    <row r="957" spans="1:12">
      <c r="A957" s="1">
        <v>954</v>
      </c>
      <c r="B957" s="2">
        <f t="shared" si="32"/>
        <v>15.9</v>
      </c>
      <c r="G957" s="3"/>
      <c r="H957" s="3"/>
      <c r="K957" s="3"/>
      <c r="L957" s="3"/>
    </row>
    <row r="958" spans="1:12">
      <c r="A958" s="1">
        <v>955</v>
      </c>
      <c r="B958" s="2">
        <f t="shared" si="32"/>
        <v>15.916666666666666</v>
      </c>
      <c r="G958" s="3"/>
      <c r="H958" s="3"/>
      <c r="K958" s="3"/>
      <c r="L958" s="3"/>
    </row>
    <row r="959" spans="1:12">
      <c r="A959" s="1">
        <v>956</v>
      </c>
      <c r="B959" s="2">
        <f t="shared" si="32"/>
        <v>15.933333333333334</v>
      </c>
      <c r="G959" s="3"/>
      <c r="H959" s="3"/>
      <c r="K959" s="3"/>
      <c r="L959" s="3"/>
    </row>
    <row r="960" spans="1:12">
      <c r="A960" s="1">
        <v>957</v>
      </c>
      <c r="B960" s="2">
        <f t="shared" si="32"/>
        <v>15.95</v>
      </c>
      <c r="G960" s="3"/>
      <c r="H960" s="3"/>
      <c r="K960" s="3"/>
      <c r="L960" s="3"/>
    </row>
    <row r="961" spans="1:12">
      <c r="A961" s="1">
        <v>958</v>
      </c>
      <c r="B961" s="2">
        <f t="shared" si="32"/>
        <v>15.966666666666667</v>
      </c>
      <c r="G961" s="3"/>
      <c r="H961" s="3"/>
      <c r="K961" s="3"/>
      <c r="L961" s="3"/>
    </row>
    <row r="962" spans="1:12">
      <c r="A962" s="1">
        <v>959</v>
      </c>
      <c r="B962" s="2">
        <f t="shared" si="32"/>
        <v>15.983333333333333</v>
      </c>
      <c r="G962" s="3"/>
      <c r="H962" s="3"/>
      <c r="K962" s="3"/>
      <c r="L962" s="3"/>
    </row>
    <row r="963" spans="1:12">
      <c r="A963" s="1">
        <v>960</v>
      </c>
      <c r="B963" s="2">
        <f t="shared" ref="B963:B1026" si="33">A963/60</f>
        <v>16</v>
      </c>
      <c r="G963" s="3"/>
      <c r="H963" s="3"/>
      <c r="K963" s="3"/>
      <c r="L963" s="3"/>
    </row>
    <row r="964" spans="1:12">
      <c r="A964" s="1">
        <v>961</v>
      </c>
      <c r="B964" s="2">
        <f t="shared" si="33"/>
        <v>16.016666666666666</v>
      </c>
      <c r="G964" s="3"/>
      <c r="H964" s="3"/>
      <c r="K964" s="3"/>
      <c r="L964" s="3"/>
    </row>
    <row r="965" spans="1:12">
      <c r="A965" s="1">
        <v>962</v>
      </c>
      <c r="B965" s="2">
        <f t="shared" si="33"/>
        <v>16.033333333333335</v>
      </c>
      <c r="G965" s="3"/>
      <c r="H965" s="3"/>
      <c r="K965" s="3"/>
      <c r="L965" s="3"/>
    </row>
    <row r="966" spans="1:12">
      <c r="A966" s="1">
        <v>963</v>
      </c>
      <c r="B966" s="2">
        <f t="shared" si="33"/>
        <v>16.05</v>
      </c>
      <c r="G966" s="3"/>
      <c r="H966" s="3"/>
      <c r="K966" s="3"/>
      <c r="L966" s="3"/>
    </row>
    <row r="967" spans="1:12">
      <c r="A967" s="1">
        <v>964</v>
      </c>
      <c r="B967" s="2">
        <f t="shared" si="33"/>
        <v>16.066666666666666</v>
      </c>
      <c r="G967" s="3"/>
      <c r="H967" s="3"/>
      <c r="K967" s="3"/>
      <c r="L967" s="3"/>
    </row>
    <row r="968" spans="1:12">
      <c r="A968" s="1">
        <v>965</v>
      </c>
      <c r="B968" s="2">
        <f t="shared" si="33"/>
        <v>16.083333333333332</v>
      </c>
      <c r="G968" s="3"/>
      <c r="H968" s="3"/>
      <c r="K968" s="3"/>
      <c r="L968" s="3"/>
    </row>
    <row r="969" spans="1:12">
      <c r="A969" s="1">
        <v>966</v>
      </c>
      <c r="B969" s="2">
        <f t="shared" si="33"/>
        <v>16.100000000000001</v>
      </c>
      <c r="G969" s="3"/>
      <c r="H969" s="3"/>
      <c r="K969" s="3"/>
      <c r="L969" s="3"/>
    </row>
    <row r="970" spans="1:12">
      <c r="A970" s="1">
        <v>967</v>
      </c>
      <c r="B970" s="2">
        <f t="shared" si="33"/>
        <v>16.116666666666667</v>
      </c>
      <c r="G970" s="3"/>
      <c r="H970" s="3"/>
      <c r="K970" s="3"/>
      <c r="L970" s="3"/>
    </row>
    <row r="971" spans="1:12">
      <c r="A971" s="1">
        <v>968</v>
      </c>
      <c r="B971" s="2">
        <f t="shared" si="33"/>
        <v>16.133333333333333</v>
      </c>
      <c r="G971" s="3"/>
      <c r="H971" s="3"/>
      <c r="K971" s="3"/>
      <c r="L971" s="3"/>
    </row>
    <row r="972" spans="1:12">
      <c r="A972" s="1">
        <v>969</v>
      </c>
      <c r="B972" s="2">
        <f t="shared" si="33"/>
        <v>16.149999999999999</v>
      </c>
      <c r="G972" s="3"/>
      <c r="H972" s="3"/>
      <c r="K972" s="3"/>
      <c r="L972" s="3"/>
    </row>
    <row r="973" spans="1:12">
      <c r="A973" s="1">
        <v>970</v>
      </c>
      <c r="B973" s="2">
        <f t="shared" si="33"/>
        <v>16.166666666666668</v>
      </c>
      <c r="G973" s="3"/>
      <c r="H973" s="3"/>
      <c r="K973" s="3"/>
      <c r="L973" s="3"/>
    </row>
    <row r="974" spans="1:12">
      <c r="A974" s="1">
        <v>971</v>
      </c>
      <c r="B974" s="2">
        <f t="shared" si="33"/>
        <v>16.183333333333334</v>
      </c>
      <c r="G974" s="3"/>
      <c r="H974" s="3"/>
      <c r="K974" s="3"/>
      <c r="L974" s="3"/>
    </row>
    <row r="975" spans="1:12">
      <c r="A975" s="1">
        <v>972</v>
      </c>
      <c r="B975" s="2">
        <f t="shared" si="33"/>
        <v>16.2</v>
      </c>
      <c r="G975" s="3"/>
      <c r="H975" s="3"/>
      <c r="K975" s="3"/>
      <c r="L975" s="3"/>
    </row>
    <row r="976" spans="1:12">
      <c r="A976" s="1">
        <v>973</v>
      </c>
      <c r="B976" s="2">
        <f t="shared" si="33"/>
        <v>16.216666666666665</v>
      </c>
      <c r="G976" s="3"/>
      <c r="H976" s="3"/>
      <c r="K976" s="3"/>
      <c r="L976" s="3"/>
    </row>
    <row r="977" spans="1:12">
      <c r="A977" s="1">
        <v>974</v>
      </c>
      <c r="B977" s="2">
        <f t="shared" si="33"/>
        <v>16.233333333333334</v>
      </c>
      <c r="G977" s="3"/>
      <c r="H977" s="3"/>
      <c r="K977" s="3"/>
      <c r="L977" s="3"/>
    </row>
    <row r="978" spans="1:12">
      <c r="A978" s="1">
        <v>975</v>
      </c>
      <c r="B978" s="2">
        <f t="shared" si="33"/>
        <v>16.25</v>
      </c>
      <c r="G978" s="3"/>
      <c r="H978" s="3"/>
      <c r="K978" s="3"/>
      <c r="L978" s="3"/>
    </row>
    <row r="979" spans="1:12">
      <c r="A979" s="1">
        <v>976</v>
      </c>
      <c r="B979" s="2">
        <f t="shared" si="33"/>
        <v>16.266666666666666</v>
      </c>
      <c r="G979" s="3"/>
      <c r="H979" s="3"/>
      <c r="K979" s="3"/>
      <c r="L979" s="3"/>
    </row>
    <row r="980" spans="1:12">
      <c r="A980" s="1">
        <v>977</v>
      </c>
      <c r="B980" s="2">
        <f t="shared" si="33"/>
        <v>16.283333333333335</v>
      </c>
      <c r="G980" s="3"/>
      <c r="H980" s="3"/>
      <c r="K980" s="3"/>
      <c r="L980" s="3"/>
    </row>
    <row r="981" spans="1:12">
      <c r="A981" s="1">
        <v>978</v>
      </c>
      <c r="B981" s="2">
        <f t="shared" si="33"/>
        <v>16.3</v>
      </c>
      <c r="G981" s="3"/>
      <c r="H981" s="3"/>
      <c r="K981" s="3"/>
      <c r="L981" s="3"/>
    </row>
    <row r="982" spans="1:12">
      <c r="A982" s="1">
        <v>979</v>
      </c>
      <c r="B982" s="2">
        <f t="shared" si="33"/>
        <v>16.316666666666666</v>
      </c>
      <c r="G982" s="3"/>
      <c r="H982" s="3"/>
      <c r="K982" s="3"/>
      <c r="L982" s="3"/>
    </row>
    <row r="983" spans="1:12">
      <c r="A983" s="1">
        <v>980</v>
      </c>
      <c r="B983" s="2">
        <f t="shared" si="33"/>
        <v>16.333333333333332</v>
      </c>
      <c r="G983" s="3"/>
      <c r="H983" s="3"/>
      <c r="K983" s="3"/>
      <c r="L983" s="3"/>
    </row>
    <row r="984" spans="1:12">
      <c r="A984" s="1">
        <v>981</v>
      </c>
      <c r="B984" s="2">
        <f t="shared" si="33"/>
        <v>16.350000000000001</v>
      </c>
      <c r="G984" s="3"/>
      <c r="H984" s="3"/>
      <c r="K984" s="3"/>
      <c r="L984" s="3"/>
    </row>
    <row r="985" spans="1:12">
      <c r="A985" s="1">
        <v>982</v>
      </c>
      <c r="B985" s="2">
        <f t="shared" si="33"/>
        <v>16.366666666666667</v>
      </c>
      <c r="G985" s="3"/>
      <c r="H985" s="3"/>
      <c r="K985" s="3"/>
      <c r="L985" s="3"/>
    </row>
    <row r="986" spans="1:12">
      <c r="A986" s="1">
        <v>983</v>
      </c>
      <c r="B986" s="2">
        <f t="shared" si="33"/>
        <v>16.383333333333333</v>
      </c>
      <c r="G986" s="3"/>
      <c r="H986" s="3"/>
      <c r="K986" s="3"/>
      <c r="L986" s="3"/>
    </row>
    <row r="987" spans="1:12">
      <c r="A987" s="1">
        <v>984</v>
      </c>
      <c r="B987" s="2">
        <f t="shared" si="33"/>
        <v>16.399999999999999</v>
      </c>
      <c r="G987" s="3"/>
      <c r="H987" s="3"/>
      <c r="K987" s="3"/>
      <c r="L987" s="3"/>
    </row>
    <row r="988" spans="1:12">
      <c r="A988" s="1">
        <v>985</v>
      </c>
      <c r="B988" s="2">
        <f t="shared" si="33"/>
        <v>16.416666666666668</v>
      </c>
      <c r="G988" s="3"/>
      <c r="H988" s="3"/>
      <c r="K988" s="3"/>
      <c r="L988" s="3"/>
    </row>
    <row r="989" spans="1:12">
      <c r="A989" s="1">
        <v>986</v>
      </c>
      <c r="B989" s="2">
        <f t="shared" si="33"/>
        <v>16.433333333333334</v>
      </c>
      <c r="G989" s="3"/>
      <c r="H989" s="3"/>
      <c r="K989" s="3"/>
      <c r="L989" s="3"/>
    </row>
    <row r="990" spans="1:12">
      <c r="A990" s="1">
        <v>987</v>
      </c>
      <c r="B990" s="2">
        <f t="shared" si="33"/>
        <v>16.45</v>
      </c>
      <c r="G990" s="3"/>
      <c r="H990" s="3"/>
      <c r="K990" s="3"/>
      <c r="L990" s="3"/>
    </row>
    <row r="991" spans="1:12">
      <c r="A991" s="1">
        <v>988</v>
      </c>
      <c r="B991" s="2">
        <f t="shared" si="33"/>
        <v>16.466666666666665</v>
      </c>
      <c r="G991" s="3"/>
      <c r="H991" s="3"/>
      <c r="K991" s="3"/>
      <c r="L991" s="3"/>
    </row>
    <row r="992" spans="1:12">
      <c r="A992" s="1">
        <v>989</v>
      </c>
      <c r="B992" s="2">
        <f t="shared" si="33"/>
        <v>16.483333333333334</v>
      </c>
      <c r="G992" s="3"/>
      <c r="H992" s="3"/>
      <c r="K992" s="3"/>
      <c r="L992" s="3"/>
    </row>
    <row r="993" spans="1:12">
      <c r="A993" s="1">
        <v>990</v>
      </c>
      <c r="B993" s="2">
        <f t="shared" si="33"/>
        <v>16.5</v>
      </c>
      <c r="G993" s="3"/>
      <c r="H993" s="3"/>
      <c r="K993" s="3"/>
      <c r="L993" s="3"/>
    </row>
    <row r="994" spans="1:12">
      <c r="A994" s="1">
        <v>991</v>
      </c>
      <c r="B994" s="2">
        <f t="shared" si="33"/>
        <v>16.516666666666666</v>
      </c>
      <c r="G994" s="3"/>
      <c r="H994" s="3"/>
      <c r="K994" s="3"/>
      <c r="L994" s="3"/>
    </row>
    <row r="995" spans="1:12">
      <c r="A995" s="1">
        <v>992</v>
      </c>
      <c r="B995" s="2">
        <f t="shared" si="33"/>
        <v>16.533333333333335</v>
      </c>
      <c r="G995" s="3"/>
      <c r="H995" s="3"/>
      <c r="K995" s="3"/>
      <c r="L995" s="3"/>
    </row>
    <row r="996" spans="1:12">
      <c r="A996" s="1">
        <v>993</v>
      </c>
      <c r="B996" s="2">
        <f t="shared" si="33"/>
        <v>16.55</v>
      </c>
      <c r="G996" s="3"/>
      <c r="H996" s="3"/>
      <c r="K996" s="3"/>
      <c r="L996" s="3"/>
    </row>
    <row r="997" spans="1:12">
      <c r="A997" s="1">
        <v>994</v>
      </c>
      <c r="B997" s="2">
        <f t="shared" si="33"/>
        <v>16.566666666666666</v>
      </c>
      <c r="G997" s="3"/>
      <c r="H997" s="3"/>
      <c r="K997" s="3"/>
      <c r="L997" s="3"/>
    </row>
    <row r="998" spans="1:12">
      <c r="A998" s="1">
        <v>995</v>
      </c>
      <c r="B998" s="2">
        <f t="shared" si="33"/>
        <v>16.583333333333332</v>
      </c>
      <c r="G998" s="3"/>
      <c r="H998" s="3"/>
      <c r="K998" s="3"/>
      <c r="L998" s="3"/>
    </row>
    <row r="999" spans="1:12">
      <c r="A999" s="1">
        <v>996</v>
      </c>
      <c r="B999" s="2">
        <f t="shared" si="33"/>
        <v>16.600000000000001</v>
      </c>
      <c r="G999" s="3"/>
      <c r="H999" s="3"/>
      <c r="K999" s="3"/>
      <c r="L999" s="3"/>
    </row>
    <row r="1000" spans="1:12">
      <c r="A1000" s="1">
        <v>997</v>
      </c>
      <c r="B1000" s="2">
        <f t="shared" si="33"/>
        <v>16.616666666666667</v>
      </c>
      <c r="G1000" s="3"/>
      <c r="H1000" s="3"/>
      <c r="K1000" s="3"/>
      <c r="L1000" s="3"/>
    </row>
    <row r="1001" spans="1:12">
      <c r="A1001" s="1">
        <v>998</v>
      </c>
      <c r="B1001" s="2">
        <f t="shared" si="33"/>
        <v>16.633333333333333</v>
      </c>
      <c r="G1001" s="3"/>
      <c r="H1001" s="3"/>
      <c r="K1001" s="3"/>
      <c r="L1001" s="3"/>
    </row>
    <row r="1002" spans="1:12">
      <c r="A1002" s="1">
        <v>999</v>
      </c>
      <c r="B1002" s="2">
        <f t="shared" si="33"/>
        <v>16.649999999999999</v>
      </c>
      <c r="G1002" s="3"/>
      <c r="H1002" s="3"/>
      <c r="K1002" s="3"/>
      <c r="L1002" s="3"/>
    </row>
    <row r="1003" spans="1:12">
      <c r="A1003" s="1">
        <v>1000</v>
      </c>
      <c r="B1003" s="2">
        <f t="shared" si="33"/>
        <v>16.666666666666668</v>
      </c>
      <c r="G1003" s="3"/>
      <c r="H1003" s="3"/>
      <c r="K1003" s="3"/>
      <c r="L1003" s="3"/>
    </row>
    <row r="1004" spans="1:12">
      <c r="A1004" s="1">
        <v>1001</v>
      </c>
      <c r="B1004" s="2">
        <f t="shared" si="33"/>
        <v>16.683333333333334</v>
      </c>
      <c r="G1004" s="3"/>
      <c r="H1004" s="3"/>
      <c r="K1004" s="3"/>
      <c r="L1004" s="3"/>
    </row>
    <row r="1005" spans="1:12">
      <c r="A1005" s="1">
        <v>1002</v>
      </c>
      <c r="B1005" s="2">
        <f t="shared" si="33"/>
        <v>16.7</v>
      </c>
      <c r="G1005" s="3"/>
      <c r="H1005" s="3"/>
      <c r="K1005" s="3"/>
      <c r="L1005" s="3"/>
    </row>
    <row r="1006" spans="1:12">
      <c r="A1006" s="1">
        <v>1003</v>
      </c>
      <c r="B1006" s="2">
        <f t="shared" si="33"/>
        <v>16.716666666666665</v>
      </c>
      <c r="G1006" s="3"/>
      <c r="H1006" s="3"/>
      <c r="K1006" s="3"/>
      <c r="L1006" s="3"/>
    </row>
    <row r="1007" spans="1:12">
      <c r="A1007" s="1">
        <v>1004</v>
      </c>
      <c r="B1007" s="2">
        <f t="shared" si="33"/>
        <v>16.733333333333334</v>
      </c>
      <c r="G1007" s="3"/>
      <c r="H1007" s="3"/>
      <c r="K1007" s="3"/>
      <c r="L1007" s="3"/>
    </row>
    <row r="1008" spans="1:12">
      <c r="A1008" s="1">
        <v>1005</v>
      </c>
      <c r="B1008" s="2">
        <f t="shared" si="33"/>
        <v>16.75</v>
      </c>
      <c r="G1008" s="3"/>
      <c r="H1008" s="3"/>
      <c r="K1008" s="3"/>
      <c r="L1008" s="3"/>
    </row>
    <row r="1009" spans="1:12">
      <c r="A1009" s="1">
        <v>1006</v>
      </c>
      <c r="B1009" s="2">
        <f t="shared" si="33"/>
        <v>16.766666666666666</v>
      </c>
      <c r="G1009" s="3"/>
      <c r="H1009" s="3"/>
      <c r="K1009" s="3"/>
      <c r="L1009" s="3"/>
    </row>
    <row r="1010" spans="1:12">
      <c r="A1010" s="1">
        <v>1007</v>
      </c>
      <c r="B1010" s="2">
        <f t="shared" si="33"/>
        <v>16.783333333333335</v>
      </c>
      <c r="G1010" s="3"/>
      <c r="H1010" s="3"/>
      <c r="K1010" s="3"/>
      <c r="L1010" s="3"/>
    </row>
    <row r="1011" spans="1:12">
      <c r="A1011" s="1">
        <v>1008</v>
      </c>
      <c r="B1011" s="2">
        <f t="shared" si="33"/>
        <v>16.8</v>
      </c>
      <c r="K1011" s="3"/>
      <c r="L1011" s="3"/>
    </row>
    <row r="1012" spans="1:12">
      <c r="A1012" s="1">
        <v>1009</v>
      </c>
      <c r="B1012" s="2">
        <f t="shared" si="33"/>
        <v>16.816666666666666</v>
      </c>
      <c r="K1012" s="3"/>
      <c r="L1012" s="3"/>
    </row>
    <row r="1013" spans="1:12">
      <c r="A1013" s="1">
        <v>1010</v>
      </c>
      <c r="B1013" s="2">
        <f t="shared" si="33"/>
        <v>16.833333333333332</v>
      </c>
      <c r="K1013" s="3"/>
      <c r="L1013" s="3"/>
    </row>
    <row r="1014" spans="1:12">
      <c r="A1014" s="1">
        <v>1011</v>
      </c>
      <c r="B1014" s="2">
        <f t="shared" si="33"/>
        <v>16.850000000000001</v>
      </c>
      <c r="K1014" s="3"/>
      <c r="L1014" s="3"/>
    </row>
    <row r="1015" spans="1:12">
      <c r="A1015" s="1">
        <v>1012</v>
      </c>
      <c r="B1015" s="2">
        <f t="shared" si="33"/>
        <v>16.866666666666667</v>
      </c>
      <c r="K1015" s="3"/>
      <c r="L1015" s="3"/>
    </row>
    <row r="1016" spans="1:12">
      <c r="A1016" s="1">
        <v>1013</v>
      </c>
      <c r="B1016" s="2">
        <f t="shared" si="33"/>
        <v>16.883333333333333</v>
      </c>
      <c r="K1016" s="3"/>
      <c r="L1016" s="3"/>
    </row>
    <row r="1017" spans="1:12">
      <c r="A1017" s="1">
        <v>1014</v>
      </c>
      <c r="B1017" s="2">
        <f t="shared" si="33"/>
        <v>16.899999999999999</v>
      </c>
      <c r="K1017" s="3"/>
      <c r="L1017" s="3"/>
    </row>
    <row r="1018" spans="1:12">
      <c r="A1018" s="1">
        <v>1015</v>
      </c>
      <c r="B1018" s="2">
        <f t="shared" si="33"/>
        <v>16.916666666666668</v>
      </c>
      <c r="K1018" s="3"/>
      <c r="L1018" s="3"/>
    </row>
    <row r="1019" spans="1:12">
      <c r="A1019" s="1">
        <v>1016</v>
      </c>
      <c r="B1019" s="2">
        <f t="shared" si="33"/>
        <v>16.933333333333334</v>
      </c>
      <c r="K1019" s="3"/>
      <c r="L1019" s="3"/>
    </row>
    <row r="1020" spans="1:12">
      <c r="A1020" s="1">
        <v>1017</v>
      </c>
      <c r="B1020" s="2">
        <f t="shared" si="33"/>
        <v>16.95</v>
      </c>
      <c r="K1020" s="3"/>
      <c r="L1020" s="3"/>
    </row>
    <row r="1021" spans="1:12">
      <c r="A1021" s="1">
        <v>1018</v>
      </c>
      <c r="B1021" s="2">
        <f t="shared" si="33"/>
        <v>16.966666666666665</v>
      </c>
      <c r="K1021" s="3"/>
      <c r="L1021" s="3"/>
    </row>
    <row r="1022" spans="1:12">
      <c r="A1022" s="1">
        <v>1019</v>
      </c>
      <c r="B1022" s="2">
        <f t="shared" si="33"/>
        <v>16.983333333333334</v>
      </c>
      <c r="K1022" s="3"/>
      <c r="L1022" s="3"/>
    </row>
    <row r="1023" spans="1:12">
      <c r="A1023" s="1">
        <v>1020</v>
      </c>
      <c r="B1023" s="2">
        <f t="shared" si="33"/>
        <v>17</v>
      </c>
      <c r="K1023" s="3"/>
      <c r="L1023" s="3"/>
    </row>
    <row r="1024" spans="1:12">
      <c r="A1024" s="1">
        <v>1021</v>
      </c>
      <c r="B1024" s="2">
        <f t="shared" si="33"/>
        <v>17.016666666666666</v>
      </c>
      <c r="K1024" s="3"/>
      <c r="L1024" s="3"/>
    </row>
    <row r="1025" spans="1:12">
      <c r="A1025" s="1">
        <v>1022</v>
      </c>
      <c r="B1025" s="2">
        <f t="shared" si="33"/>
        <v>17.033333333333335</v>
      </c>
      <c r="K1025" s="3"/>
      <c r="L1025" s="3"/>
    </row>
    <row r="1026" spans="1:12">
      <c r="A1026" s="1">
        <v>1023</v>
      </c>
      <c r="B1026" s="2">
        <f t="shared" si="33"/>
        <v>17.05</v>
      </c>
      <c r="K1026" s="3"/>
      <c r="L1026" s="3"/>
    </row>
    <row r="1027" spans="1:12">
      <c r="A1027" s="1">
        <v>1024</v>
      </c>
      <c r="B1027" s="2">
        <f t="shared" ref="B1027:B1090" si="34">A1027/60</f>
        <v>17.066666666666666</v>
      </c>
      <c r="K1027" s="3"/>
      <c r="L1027" s="3"/>
    </row>
    <row r="1028" spans="1:12">
      <c r="A1028" s="1">
        <v>1025</v>
      </c>
      <c r="B1028" s="2">
        <f t="shared" si="34"/>
        <v>17.083333333333332</v>
      </c>
      <c r="K1028" s="3"/>
      <c r="L1028" s="3"/>
    </row>
    <row r="1029" spans="1:12">
      <c r="A1029" s="1">
        <v>1026</v>
      </c>
      <c r="B1029" s="2">
        <f t="shared" si="34"/>
        <v>17.100000000000001</v>
      </c>
      <c r="K1029" s="3"/>
      <c r="L1029" s="3"/>
    </row>
    <row r="1030" spans="1:12">
      <c r="A1030" s="1">
        <v>1027</v>
      </c>
      <c r="B1030" s="2">
        <f t="shared" si="34"/>
        <v>17.116666666666667</v>
      </c>
      <c r="K1030" s="3"/>
      <c r="L1030" s="3"/>
    </row>
    <row r="1031" spans="1:12">
      <c r="A1031" s="1">
        <v>1028</v>
      </c>
      <c r="B1031" s="2">
        <f t="shared" si="34"/>
        <v>17.133333333333333</v>
      </c>
      <c r="K1031" s="3"/>
      <c r="L1031" s="3"/>
    </row>
    <row r="1032" spans="1:12">
      <c r="A1032" s="1">
        <v>1029</v>
      </c>
      <c r="B1032" s="2">
        <f t="shared" si="34"/>
        <v>17.149999999999999</v>
      </c>
      <c r="K1032" s="3"/>
      <c r="L1032" s="3"/>
    </row>
    <row r="1033" spans="1:12">
      <c r="A1033" s="1">
        <v>1030</v>
      </c>
      <c r="B1033" s="2">
        <f t="shared" si="34"/>
        <v>17.166666666666668</v>
      </c>
      <c r="K1033" s="3"/>
      <c r="L1033" s="3"/>
    </row>
    <row r="1034" spans="1:12">
      <c r="A1034" s="1">
        <v>1031</v>
      </c>
      <c r="B1034" s="2">
        <f t="shared" si="34"/>
        <v>17.183333333333334</v>
      </c>
      <c r="K1034" s="3"/>
      <c r="L1034" s="3"/>
    </row>
    <row r="1035" spans="1:12">
      <c r="A1035" s="1">
        <v>1032</v>
      </c>
      <c r="B1035" s="2">
        <f t="shared" si="34"/>
        <v>17.2</v>
      </c>
      <c r="K1035" s="3"/>
      <c r="L1035" s="3"/>
    </row>
    <row r="1036" spans="1:12">
      <c r="A1036" s="1">
        <v>1033</v>
      </c>
      <c r="B1036" s="2">
        <f t="shared" si="34"/>
        <v>17.216666666666665</v>
      </c>
      <c r="K1036" s="3"/>
      <c r="L1036" s="3"/>
    </row>
    <row r="1037" spans="1:12">
      <c r="A1037" s="1">
        <v>1034</v>
      </c>
      <c r="B1037" s="2">
        <f t="shared" si="34"/>
        <v>17.233333333333334</v>
      </c>
      <c r="K1037" s="3"/>
      <c r="L1037" s="3"/>
    </row>
    <row r="1038" spans="1:12">
      <c r="A1038" s="1">
        <v>1035</v>
      </c>
      <c r="B1038" s="2">
        <f t="shared" si="34"/>
        <v>17.25</v>
      </c>
      <c r="K1038" s="3"/>
      <c r="L1038" s="3"/>
    </row>
    <row r="1039" spans="1:12">
      <c r="A1039" s="1">
        <v>1036</v>
      </c>
      <c r="B1039" s="2">
        <f t="shared" si="34"/>
        <v>17.266666666666666</v>
      </c>
      <c r="K1039" s="3"/>
      <c r="L1039" s="3"/>
    </row>
    <row r="1040" spans="1:12">
      <c r="A1040" s="1">
        <v>1037</v>
      </c>
      <c r="B1040" s="2">
        <f t="shared" si="34"/>
        <v>17.283333333333335</v>
      </c>
      <c r="K1040" s="3"/>
      <c r="L1040" s="3"/>
    </row>
    <row r="1041" spans="1:12">
      <c r="A1041" s="1">
        <v>1038</v>
      </c>
      <c r="B1041" s="2">
        <f t="shared" si="34"/>
        <v>17.3</v>
      </c>
      <c r="K1041" s="3"/>
      <c r="L1041" s="3"/>
    </row>
    <row r="1042" spans="1:12">
      <c r="A1042" s="1">
        <v>1039</v>
      </c>
      <c r="B1042" s="2">
        <f t="shared" si="34"/>
        <v>17.316666666666666</v>
      </c>
      <c r="K1042" s="3"/>
      <c r="L1042" s="3"/>
    </row>
    <row r="1043" spans="1:12">
      <c r="A1043" s="1">
        <v>1040</v>
      </c>
      <c r="B1043" s="2">
        <f t="shared" si="34"/>
        <v>17.333333333333332</v>
      </c>
      <c r="K1043" s="3"/>
      <c r="L1043" s="3"/>
    </row>
    <row r="1044" spans="1:12">
      <c r="A1044" s="1">
        <v>1041</v>
      </c>
      <c r="B1044" s="2">
        <f t="shared" si="34"/>
        <v>17.350000000000001</v>
      </c>
      <c r="K1044" s="3"/>
      <c r="L1044" s="3"/>
    </row>
    <row r="1045" spans="1:12">
      <c r="A1045" s="1">
        <v>1042</v>
      </c>
      <c r="B1045" s="2">
        <f t="shared" si="34"/>
        <v>17.366666666666667</v>
      </c>
      <c r="K1045" s="3"/>
      <c r="L1045" s="3"/>
    </row>
    <row r="1046" spans="1:12">
      <c r="A1046" s="1">
        <v>1043</v>
      </c>
      <c r="B1046" s="2">
        <f t="shared" si="34"/>
        <v>17.383333333333333</v>
      </c>
      <c r="K1046" s="3"/>
      <c r="L1046" s="3"/>
    </row>
    <row r="1047" spans="1:12">
      <c r="A1047" s="1">
        <v>1044</v>
      </c>
      <c r="B1047" s="2">
        <f t="shared" si="34"/>
        <v>17.399999999999999</v>
      </c>
      <c r="K1047" s="3"/>
      <c r="L1047" s="3"/>
    </row>
    <row r="1048" spans="1:12">
      <c r="A1048" s="1">
        <v>1045</v>
      </c>
      <c r="B1048" s="2">
        <f t="shared" si="34"/>
        <v>17.416666666666668</v>
      </c>
      <c r="K1048" s="3"/>
      <c r="L1048" s="3"/>
    </row>
    <row r="1049" spans="1:12">
      <c r="A1049" s="1">
        <v>1046</v>
      </c>
      <c r="B1049" s="2">
        <f t="shared" si="34"/>
        <v>17.433333333333334</v>
      </c>
      <c r="K1049" s="3"/>
      <c r="L1049" s="3"/>
    </row>
    <row r="1050" spans="1:12">
      <c r="A1050" s="1">
        <v>1047</v>
      </c>
      <c r="B1050" s="2">
        <f t="shared" si="34"/>
        <v>17.45</v>
      </c>
      <c r="K1050" s="3"/>
      <c r="L1050" s="3"/>
    </row>
    <row r="1051" spans="1:12">
      <c r="A1051" s="1">
        <v>1048</v>
      </c>
      <c r="B1051" s="2">
        <f t="shared" si="34"/>
        <v>17.466666666666665</v>
      </c>
      <c r="K1051" s="3"/>
      <c r="L1051" s="3"/>
    </row>
    <row r="1052" spans="1:12">
      <c r="A1052" s="1">
        <v>1049</v>
      </c>
      <c r="B1052" s="2">
        <f t="shared" si="34"/>
        <v>17.483333333333334</v>
      </c>
      <c r="K1052" s="3"/>
      <c r="L1052" s="3"/>
    </row>
    <row r="1053" spans="1:12">
      <c r="A1053" s="1">
        <v>1050</v>
      </c>
      <c r="B1053" s="2">
        <f t="shared" si="34"/>
        <v>17.5</v>
      </c>
      <c r="K1053" s="3"/>
      <c r="L1053" s="3"/>
    </row>
    <row r="1054" spans="1:12">
      <c r="A1054" s="1">
        <v>1051</v>
      </c>
      <c r="B1054" s="2">
        <f t="shared" si="34"/>
        <v>17.516666666666666</v>
      </c>
      <c r="K1054" s="3"/>
      <c r="L1054" s="3"/>
    </row>
    <row r="1055" spans="1:12">
      <c r="A1055" s="1">
        <v>1052</v>
      </c>
      <c r="B1055" s="2">
        <f t="shared" si="34"/>
        <v>17.533333333333335</v>
      </c>
      <c r="K1055" s="3"/>
      <c r="L1055" s="3"/>
    </row>
    <row r="1056" spans="1:12">
      <c r="A1056" s="1">
        <v>1053</v>
      </c>
      <c r="B1056" s="2">
        <f t="shared" si="34"/>
        <v>17.55</v>
      </c>
      <c r="K1056" s="3"/>
      <c r="L1056" s="3"/>
    </row>
    <row r="1057" spans="1:12">
      <c r="A1057" s="1">
        <v>1054</v>
      </c>
      <c r="B1057" s="2">
        <f t="shared" si="34"/>
        <v>17.566666666666666</v>
      </c>
      <c r="K1057" s="3"/>
      <c r="L1057" s="3"/>
    </row>
    <row r="1058" spans="1:12">
      <c r="A1058" s="1">
        <v>1055</v>
      </c>
      <c r="B1058" s="2">
        <f t="shared" si="34"/>
        <v>17.583333333333332</v>
      </c>
      <c r="K1058" s="3"/>
      <c r="L1058" s="3"/>
    </row>
    <row r="1059" spans="1:12">
      <c r="A1059" s="1">
        <v>1056</v>
      </c>
      <c r="B1059" s="2">
        <f t="shared" si="34"/>
        <v>17.600000000000001</v>
      </c>
      <c r="K1059" s="3"/>
      <c r="L1059" s="3"/>
    </row>
    <row r="1060" spans="1:12">
      <c r="A1060" s="1">
        <v>1057</v>
      </c>
      <c r="B1060" s="2">
        <f t="shared" si="34"/>
        <v>17.616666666666667</v>
      </c>
      <c r="K1060" s="3"/>
      <c r="L1060" s="3"/>
    </row>
    <row r="1061" spans="1:12">
      <c r="A1061" s="1">
        <v>1058</v>
      </c>
      <c r="B1061" s="2">
        <f t="shared" si="34"/>
        <v>17.633333333333333</v>
      </c>
      <c r="K1061" s="3"/>
      <c r="L1061" s="3"/>
    </row>
    <row r="1062" spans="1:12">
      <c r="A1062" s="1">
        <v>1059</v>
      </c>
      <c r="B1062" s="2">
        <f t="shared" si="34"/>
        <v>17.649999999999999</v>
      </c>
      <c r="K1062" s="3"/>
      <c r="L1062" s="3"/>
    </row>
    <row r="1063" spans="1:12">
      <c r="A1063" s="1">
        <v>1060</v>
      </c>
      <c r="B1063" s="2">
        <f t="shared" si="34"/>
        <v>17.666666666666668</v>
      </c>
      <c r="K1063" s="3"/>
      <c r="L1063" s="3"/>
    </row>
    <row r="1064" spans="1:12">
      <c r="A1064" s="1">
        <v>1061</v>
      </c>
      <c r="B1064" s="2">
        <f t="shared" si="34"/>
        <v>17.683333333333334</v>
      </c>
      <c r="K1064" s="3"/>
      <c r="L1064" s="3"/>
    </row>
    <row r="1065" spans="1:12">
      <c r="A1065" s="1">
        <v>1062</v>
      </c>
      <c r="B1065" s="2">
        <f t="shared" si="34"/>
        <v>17.7</v>
      </c>
      <c r="K1065" s="3"/>
      <c r="L1065" s="3"/>
    </row>
    <row r="1066" spans="1:12">
      <c r="A1066" s="1">
        <v>1063</v>
      </c>
      <c r="B1066" s="2">
        <f t="shared" si="34"/>
        <v>17.716666666666665</v>
      </c>
      <c r="K1066" s="3"/>
      <c r="L1066" s="3"/>
    </row>
    <row r="1067" spans="1:12">
      <c r="A1067" s="1">
        <v>1064</v>
      </c>
      <c r="B1067" s="2">
        <f t="shared" si="34"/>
        <v>17.733333333333334</v>
      </c>
      <c r="K1067" s="3"/>
      <c r="L1067" s="3"/>
    </row>
    <row r="1068" spans="1:12">
      <c r="A1068" s="1">
        <v>1065</v>
      </c>
      <c r="B1068" s="2">
        <f t="shared" si="34"/>
        <v>17.75</v>
      </c>
      <c r="K1068" s="3"/>
      <c r="L1068" s="3"/>
    </row>
    <row r="1069" spans="1:12">
      <c r="A1069" s="1">
        <v>1066</v>
      </c>
      <c r="B1069" s="2">
        <f t="shared" si="34"/>
        <v>17.766666666666666</v>
      </c>
      <c r="K1069" s="3"/>
      <c r="L1069" s="3"/>
    </row>
    <row r="1070" spans="1:12">
      <c r="A1070" s="1">
        <v>1067</v>
      </c>
      <c r="B1070" s="2">
        <f t="shared" si="34"/>
        <v>17.783333333333335</v>
      </c>
      <c r="K1070" s="3"/>
      <c r="L1070" s="3"/>
    </row>
    <row r="1071" spans="1:12">
      <c r="A1071" s="1">
        <v>1068</v>
      </c>
      <c r="B1071" s="2">
        <f t="shared" si="34"/>
        <v>17.8</v>
      </c>
      <c r="K1071" s="3"/>
      <c r="L1071" s="3"/>
    </row>
    <row r="1072" spans="1:12">
      <c r="A1072" s="1">
        <v>1069</v>
      </c>
      <c r="B1072" s="2">
        <f t="shared" si="34"/>
        <v>17.816666666666666</v>
      </c>
      <c r="K1072" s="3"/>
      <c r="L1072" s="3"/>
    </row>
    <row r="1073" spans="1:12">
      <c r="A1073" s="1">
        <v>1070</v>
      </c>
      <c r="B1073" s="2">
        <f t="shared" si="34"/>
        <v>17.833333333333332</v>
      </c>
      <c r="K1073" s="3"/>
      <c r="L1073" s="3"/>
    </row>
    <row r="1074" spans="1:12">
      <c r="A1074" s="1">
        <v>1071</v>
      </c>
      <c r="B1074" s="2">
        <f t="shared" si="34"/>
        <v>17.850000000000001</v>
      </c>
      <c r="K1074" s="3"/>
      <c r="L1074" s="3"/>
    </row>
    <row r="1075" spans="1:12">
      <c r="A1075" s="1">
        <v>1072</v>
      </c>
      <c r="B1075" s="2">
        <f t="shared" si="34"/>
        <v>17.866666666666667</v>
      </c>
      <c r="K1075" s="3"/>
      <c r="L1075" s="3"/>
    </row>
    <row r="1076" spans="1:12">
      <c r="A1076" s="1">
        <v>1073</v>
      </c>
      <c r="B1076" s="2">
        <f t="shared" si="34"/>
        <v>17.883333333333333</v>
      </c>
      <c r="K1076" s="3"/>
      <c r="L1076" s="3"/>
    </row>
    <row r="1077" spans="1:12">
      <c r="A1077" s="1">
        <v>1074</v>
      </c>
      <c r="B1077" s="2">
        <f t="shared" si="34"/>
        <v>17.899999999999999</v>
      </c>
      <c r="K1077" s="3"/>
      <c r="L1077" s="3"/>
    </row>
    <row r="1078" spans="1:12">
      <c r="A1078" s="1">
        <v>1075</v>
      </c>
      <c r="B1078" s="2">
        <f t="shared" si="34"/>
        <v>17.916666666666668</v>
      </c>
      <c r="K1078" s="3"/>
      <c r="L1078" s="3"/>
    </row>
    <row r="1079" spans="1:12">
      <c r="A1079" s="1">
        <v>1076</v>
      </c>
      <c r="B1079" s="2">
        <f t="shared" si="34"/>
        <v>17.933333333333334</v>
      </c>
      <c r="K1079" s="3"/>
      <c r="L1079" s="3"/>
    </row>
    <row r="1080" spans="1:12">
      <c r="A1080" s="1">
        <v>1077</v>
      </c>
      <c r="B1080" s="2">
        <f t="shared" si="34"/>
        <v>17.95</v>
      </c>
      <c r="K1080" s="3"/>
      <c r="L1080" s="3"/>
    </row>
    <row r="1081" spans="1:12">
      <c r="A1081" s="1">
        <v>1078</v>
      </c>
      <c r="B1081" s="2">
        <f t="shared" si="34"/>
        <v>17.966666666666665</v>
      </c>
      <c r="K1081" s="3"/>
      <c r="L1081" s="3"/>
    </row>
    <row r="1082" spans="1:12">
      <c r="A1082" s="1">
        <v>1079</v>
      </c>
      <c r="B1082" s="2">
        <f t="shared" si="34"/>
        <v>17.983333333333334</v>
      </c>
      <c r="K1082" s="3"/>
      <c r="L1082" s="3"/>
    </row>
    <row r="1083" spans="1:12">
      <c r="A1083" s="1">
        <v>1080</v>
      </c>
      <c r="B1083" s="2">
        <f t="shared" si="34"/>
        <v>18</v>
      </c>
      <c r="K1083" s="3"/>
      <c r="L1083" s="3"/>
    </row>
    <row r="1084" spans="1:12">
      <c r="A1084" s="1">
        <v>1081</v>
      </c>
      <c r="B1084" s="2">
        <f t="shared" si="34"/>
        <v>18.016666666666666</v>
      </c>
      <c r="K1084" s="3"/>
      <c r="L1084" s="3"/>
    </row>
    <row r="1085" spans="1:12">
      <c r="A1085" s="1">
        <v>1082</v>
      </c>
      <c r="B1085" s="2">
        <f t="shared" si="34"/>
        <v>18.033333333333335</v>
      </c>
      <c r="K1085" s="3"/>
      <c r="L1085" s="3"/>
    </row>
    <row r="1086" spans="1:12">
      <c r="A1086" s="1">
        <v>1083</v>
      </c>
      <c r="B1086" s="2">
        <f t="shared" si="34"/>
        <v>18.05</v>
      </c>
      <c r="K1086" s="3"/>
      <c r="L1086" s="3"/>
    </row>
    <row r="1087" spans="1:12">
      <c r="A1087" s="1">
        <v>1084</v>
      </c>
      <c r="B1087" s="2">
        <f t="shared" si="34"/>
        <v>18.066666666666666</v>
      </c>
      <c r="K1087" s="3"/>
      <c r="L1087" s="3"/>
    </row>
    <row r="1088" spans="1:12">
      <c r="A1088" s="1">
        <v>1085</v>
      </c>
      <c r="B1088" s="2">
        <f t="shared" si="34"/>
        <v>18.083333333333332</v>
      </c>
      <c r="K1088" s="3"/>
      <c r="L1088" s="3"/>
    </row>
    <row r="1089" spans="1:12">
      <c r="A1089" s="1">
        <v>1086</v>
      </c>
      <c r="B1089" s="2">
        <f t="shared" si="34"/>
        <v>18.100000000000001</v>
      </c>
      <c r="K1089" s="3"/>
      <c r="L1089" s="3"/>
    </row>
    <row r="1090" spans="1:12">
      <c r="A1090" s="1">
        <v>1087</v>
      </c>
      <c r="B1090" s="2">
        <f t="shared" si="34"/>
        <v>18.116666666666667</v>
      </c>
      <c r="K1090" s="3"/>
      <c r="L1090" s="3"/>
    </row>
    <row r="1091" spans="1:12">
      <c r="A1091" s="1">
        <v>1088</v>
      </c>
      <c r="B1091" s="2">
        <f t="shared" ref="B1091:B1154" si="35">A1091/60</f>
        <v>18.133333333333333</v>
      </c>
      <c r="K1091" s="3"/>
      <c r="L1091" s="3"/>
    </row>
    <row r="1092" spans="1:12">
      <c r="A1092" s="1">
        <v>1089</v>
      </c>
      <c r="B1092" s="2">
        <f t="shared" si="35"/>
        <v>18.149999999999999</v>
      </c>
      <c r="K1092" s="3"/>
      <c r="L1092" s="3"/>
    </row>
    <row r="1093" spans="1:12">
      <c r="A1093" s="1">
        <v>1090</v>
      </c>
      <c r="B1093" s="2">
        <f t="shared" si="35"/>
        <v>18.166666666666668</v>
      </c>
      <c r="K1093" s="3"/>
      <c r="L1093" s="3"/>
    </row>
    <row r="1094" spans="1:12">
      <c r="A1094" s="1">
        <v>1091</v>
      </c>
      <c r="B1094" s="2">
        <f t="shared" si="35"/>
        <v>18.183333333333334</v>
      </c>
      <c r="K1094" s="3"/>
      <c r="L1094" s="3"/>
    </row>
    <row r="1095" spans="1:12">
      <c r="A1095" s="1">
        <v>1092</v>
      </c>
      <c r="B1095" s="2">
        <f t="shared" si="35"/>
        <v>18.2</v>
      </c>
      <c r="K1095" s="3"/>
      <c r="L1095" s="3"/>
    </row>
    <row r="1096" spans="1:12">
      <c r="A1096" s="1">
        <v>1093</v>
      </c>
      <c r="B1096" s="2">
        <f t="shared" si="35"/>
        <v>18.216666666666665</v>
      </c>
      <c r="K1096" s="3"/>
      <c r="L1096" s="3"/>
    </row>
    <row r="1097" spans="1:12">
      <c r="A1097" s="1">
        <v>1094</v>
      </c>
      <c r="B1097" s="2">
        <f t="shared" si="35"/>
        <v>18.233333333333334</v>
      </c>
      <c r="K1097" s="3"/>
      <c r="L1097" s="3"/>
    </row>
    <row r="1098" spans="1:12">
      <c r="A1098" s="1">
        <v>1095</v>
      </c>
      <c r="B1098" s="2">
        <f t="shared" si="35"/>
        <v>18.25</v>
      </c>
      <c r="K1098" s="3"/>
      <c r="L1098" s="3"/>
    </row>
    <row r="1099" spans="1:12">
      <c r="A1099" s="1">
        <v>1096</v>
      </c>
      <c r="B1099" s="2">
        <f t="shared" si="35"/>
        <v>18.266666666666666</v>
      </c>
      <c r="K1099" s="3"/>
      <c r="L1099" s="3"/>
    </row>
    <row r="1100" spans="1:12">
      <c r="A1100" s="1">
        <v>1097</v>
      </c>
      <c r="B1100" s="2">
        <f t="shared" si="35"/>
        <v>18.283333333333335</v>
      </c>
      <c r="K1100" s="3"/>
      <c r="L1100" s="3"/>
    </row>
    <row r="1101" spans="1:12">
      <c r="A1101" s="1">
        <v>1098</v>
      </c>
      <c r="B1101" s="2">
        <f t="shared" si="35"/>
        <v>18.3</v>
      </c>
      <c r="K1101" s="3"/>
      <c r="L1101" s="3"/>
    </row>
    <row r="1102" spans="1:12">
      <c r="A1102" s="1">
        <v>1099</v>
      </c>
      <c r="B1102" s="2">
        <f t="shared" si="35"/>
        <v>18.316666666666666</v>
      </c>
      <c r="K1102" s="3"/>
      <c r="L1102" s="3"/>
    </row>
    <row r="1103" spans="1:12">
      <c r="A1103" s="1">
        <v>1100</v>
      </c>
      <c r="B1103" s="2">
        <f t="shared" si="35"/>
        <v>18.333333333333332</v>
      </c>
      <c r="K1103" s="3"/>
      <c r="L1103" s="3"/>
    </row>
    <row r="1104" spans="1:12">
      <c r="A1104" s="1">
        <v>1101</v>
      </c>
      <c r="B1104" s="2">
        <f t="shared" si="35"/>
        <v>18.350000000000001</v>
      </c>
      <c r="K1104" s="3"/>
      <c r="L1104" s="3"/>
    </row>
    <row r="1105" spans="1:12">
      <c r="A1105" s="1">
        <v>1102</v>
      </c>
      <c r="B1105" s="2">
        <f t="shared" si="35"/>
        <v>18.366666666666667</v>
      </c>
      <c r="K1105" s="3"/>
      <c r="L1105" s="3"/>
    </row>
    <row r="1106" spans="1:12">
      <c r="A1106" s="1">
        <v>1103</v>
      </c>
      <c r="B1106" s="2">
        <f t="shared" si="35"/>
        <v>18.383333333333333</v>
      </c>
      <c r="K1106" s="3"/>
      <c r="L1106" s="3"/>
    </row>
    <row r="1107" spans="1:12">
      <c r="A1107" s="1">
        <v>1104</v>
      </c>
      <c r="B1107" s="2">
        <f t="shared" si="35"/>
        <v>18.399999999999999</v>
      </c>
      <c r="K1107" s="3"/>
      <c r="L1107" s="3"/>
    </row>
    <row r="1108" spans="1:12">
      <c r="A1108" s="1">
        <v>1105</v>
      </c>
      <c r="B1108" s="2">
        <f t="shared" si="35"/>
        <v>18.416666666666668</v>
      </c>
      <c r="K1108" s="3"/>
      <c r="L1108" s="3"/>
    </row>
    <row r="1109" spans="1:12">
      <c r="A1109" s="1">
        <v>1106</v>
      </c>
      <c r="B1109" s="2">
        <f t="shared" si="35"/>
        <v>18.433333333333334</v>
      </c>
      <c r="K1109" s="3"/>
      <c r="L1109" s="3"/>
    </row>
    <row r="1110" spans="1:12">
      <c r="A1110" s="1">
        <v>1107</v>
      </c>
      <c r="B1110" s="2">
        <f t="shared" si="35"/>
        <v>18.45</v>
      </c>
      <c r="K1110" s="3"/>
      <c r="L1110" s="3"/>
    </row>
    <row r="1111" spans="1:12">
      <c r="A1111" s="1">
        <v>1108</v>
      </c>
      <c r="B1111" s="2">
        <f t="shared" si="35"/>
        <v>18.466666666666665</v>
      </c>
      <c r="K1111" s="3"/>
      <c r="L1111" s="3"/>
    </row>
    <row r="1112" spans="1:12">
      <c r="A1112" s="1">
        <v>1109</v>
      </c>
      <c r="B1112" s="2">
        <f t="shared" si="35"/>
        <v>18.483333333333334</v>
      </c>
      <c r="K1112" s="3"/>
      <c r="L1112" s="3"/>
    </row>
    <row r="1113" spans="1:12">
      <c r="A1113" s="1">
        <v>1110</v>
      </c>
      <c r="B1113" s="2">
        <f t="shared" si="35"/>
        <v>18.5</v>
      </c>
      <c r="K1113" s="3"/>
      <c r="L1113" s="3"/>
    </row>
    <row r="1114" spans="1:12">
      <c r="A1114" s="1">
        <v>1111</v>
      </c>
      <c r="B1114" s="2">
        <f t="shared" si="35"/>
        <v>18.516666666666666</v>
      </c>
      <c r="K1114" s="3"/>
      <c r="L1114" s="3"/>
    </row>
    <row r="1115" spans="1:12">
      <c r="A1115" s="1">
        <v>1112</v>
      </c>
      <c r="B1115" s="2">
        <f t="shared" si="35"/>
        <v>18.533333333333335</v>
      </c>
      <c r="K1115" s="3"/>
      <c r="L1115" s="3"/>
    </row>
    <row r="1116" spans="1:12">
      <c r="A1116" s="1">
        <v>1113</v>
      </c>
      <c r="B1116" s="2">
        <f t="shared" si="35"/>
        <v>18.55</v>
      </c>
      <c r="K1116" s="3"/>
      <c r="L1116" s="3"/>
    </row>
    <row r="1117" spans="1:12">
      <c r="A1117" s="1">
        <v>1114</v>
      </c>
      <c r="B1117" s="2">
        <f t="shared" si="35"/>
        <v>18.566666666666666</v>
      </c>
      <c r="K1117" s="3"/>
      <c r="L1117" s="3"/>
    </row>
    <row r="1118" spans="1:12">
      <c r="A1118" s="1">
        <v>1115</v>
      </c>
      <c r="B1118" s="2">
        <f t="shared" si="35"/>
        <v>18.583333333333332</v>
      </c>
      <c r="K1118" s="3"/>
      <c r="L1118" s="3"/>
    </row>
    <row r="1119" spans="1:12">
      <c r="A1119" s="1">
        <v>1116</v>
      </c>
      <c r="B1119" s="2">
        <f t="shared" si="35"/>
        <v>18.600000000000001</v>
      </c>
      <c r="K1119" s="3"/>
      <c r="L1119" s="3"/>
    </row>
    <row r="1120" spans="1:12">
      <c r="A1120" s="1">
        <v>1117</v>
      </c>
      <c r="B1120" s="2">
        <f t="shared" si="35"/>
        <v>18.616666666666667</v>
      </c>
      <c r="K1120" s="3"/>
      <c r="L1120" s="3"/>
    </row>
    <row r="1121" spans="1:12">
      <c r="A1121" s="1">
        <v>1118</v>
      </c>
      <c r="B1121" s="2">
        <f t="shared" si="35"/>
        <v>18.633333333333333</v>
      </c>
      <c r="K1121" s="3"/>
      <c r="L1121" s="3"/>
    </row>
    <row r="1122" spans="1:12">
      <c r="A1122" s="1">
        <v>1119</v>
      </c>
      <c r="B1122" s="2">
        <f t="shared" si="35"/>
        <v>18.649999999999999</v>
      </c>
      <c r="K1122" s="3"/>
      <c r="L1122" s="3"/>
    </row>
    <row r="1123" spans="1:12">
      <c r="A1123" s="1">
        <v>1120</v>
      </c>
      <c r="B1123" s="2">
        <f t="shared" si="35"/>
        <v>18.666666666666668</v>
      </c>
      <c r="K1123" s="3"/>
      <c r="L1123" s="3"/>
    </row>
    <row r="1124" spans="1:12">
      <c r="A1124" s="1">
        <v>1121</v>
      </c>
      <c r="B1124" s="2">
        <f t="shared" si="35"/>
        <v>18.683333333333334</v>
      </c>
      <c r="K1124" s="3"/>
      <c r="L1124" s="3"/>
    </row>
    <row r="1125" spans="1:12">
      <c r="A1125" s="1">
        <v>1122</v>
      </c>
      <c r="B1125" s="2">
        <f t="shared" si="35"/>
        <v>18.7</v>
      </c>
      <c r="K1125" s="3"/>
      <c r="L1125" s="3"/>
    </row>
    <row r="1126" spans="1:12">
      <c r="A1126" s="1">
        <v>1123</v>
      </c>
      <c r="B1126" s="2">
        <f t="shared" si="35"/>
        <v>18.716666666666665</v>
      </c>
      <c r="K1126" s="3"/>
      <c r="L1126" s="3"/>
    </row>
    <row r="1127" spans="1:12">
      <c r="A1127" s="1">
        <v>1124</v>
      </c>
      <c r="B1127" s="2">
        <f t="shared" si="35"/>
        <v>18.733333333333334</v>
      </c>
      <c r="K1127" s="3"/>
      <c r="L1127" s="3"/>
    </row>
    <row r="1128" spans="1:12">
      <c r="A1128" s="1">
        <v>1125</v>
      </c>
      <c r="B1128" s="2">
        <f t="shared" si="35"/>
        <v>18.75</v>
      </c>
      <c r="K1128" s="3"/>
      <c r="L1128" s="3"/>
    </row>
    <row r="1129" spans="1:12">
      <c r="A1129" s="1">
        <v>1126</v>
      </c>
      <c r="B1129" s="2">
        <f t="shared" si="35"/>
        <v>18.766666666666666</v>
      </c>
      <c r="K1129" s="3"/>
      <c r="L1129" s="3"/>
    </row>
    <row r="1130" spans="1:12">
      <c r="A1130" s="1">
        <v>1127</v>
      </c>
      <c r="B1130" s="2">
        <f t="shared" si="35"/>
        <v>18.783333333333335</v>
      </c>
      <c r="K1130" s="3"/>
      <c r="L1130" s="3"/>
    </row>
    <row r="1131" spans="1:12">
      <c r="A1131" s="1">
        <v>1128</v>
      </c>
      <c r="B1131" s="2">
        <f t="shared" si="35"/>
        <v>18.8</v>
      </c>
      <c r="K1131" s="3"/>
      <c r="L1131" s="3"/>
    </row>
    <row r="1132" spans="1:12">
      <c r="A1132" s="1">
        <v>1129</v>
      </c>
      <c r="B1132" s="2">
        <f t="shared" si="35"/>
        <v>18.816666666666666</v>
      </c>
      <c r="K1132" s="3"/>
      <c r="L1132" s="3"/>
    </row>
    <row r="1133" spans="1:12">
      <c r="A1133" s="1">
        <v>1130</v>
      </c>
      <c r="B1133" s="2">
        <f t="shared" si="35"/>
        <v>18.833333333333332</v>
      </c>
      <c r="K1133" s="3"/>
      <c r="L1133" s="3"/>
    </row>
    <row r="1134" spans="1:12">
      <c r="A1134" s="1">
        <v>1131</v>
      </c>
      <c r="B1134" s="2">
        <f t="shared" si="35"/>
        <v>18.850000000000001</v>
      </c>
      <c r="K1134" s="3"/>
      <c r="L1134" s="3"/>
    </row>
    <row r="1135" spans="1:12">
      <c r="A1135" s="1">
        <v>1132</v>
      </c>
      <c r="B1135" s="2">
        <f t="shared" si="35"/>
        <v>18.866666666666667</v>
      </c>
      <c r="K1135" s="3"/>
      <c r="L1135" s="3"/>
    </row>
    <row r="1136" spans="1:12">
      <c r="A1136" s="1">
        <v>1133</v>
      </c>
      <c r="B1136" s="2">
        <f t="shared" si="35"/>
        <v>18.883333333333333</v>
      </c>
      <c r="K1136" s="3"/>
      <c r="L1136" s="3"/>
    </row>
    <row r="1137" spans="1:12">
      <c r="A1137" s="1">
        <v>1134</v>
      </c>
      <c r="B1137" s="2">
        <f t="shared" si="35"/>
        <v>18.899999999999999</v>
      </c>
      <c r="K1137" s="3"/>
      <c r="L1137" s="3"/>
    </row>
    <row r="1138" spans="1:12">
      <c r="A1138" s="1">
        <v>1135</v>
      </c>
      <c r="B1138" s="2">
        <f t="shared" si="35"/>
        <v>18.916666666666668</v>
      </c>
      <c r="K1138" s="3"/>
      <c r="L1138" s="3"/>
    </row>
    <row r="1139" spans="1:12">
      <c r="A1139" s="1">
        <v>1136</v>
      </c>
      <c r="B1139" s="2">
        <f t="shared" si="35"/>
        <v>18.933333333333334</v>
      </c>
      <c r="K1139" s="3"/>
      <c r="L1139" s="3"/>
    </row>
    <row r="1140" spans="1:12">
      <c r="A1140" s="1">
        <v>1137</v>
      </c>
      <c r="B1140" s="2">
        <f t="shared" si="35"/>
        <v>18.95</v>
      </c>
      <c r="K1140" s="3"/>
      <c r="L1140" s="3"/>
    </row>
    <row r="1141" spans="1:12">
      <c r="A1141" s="1">
        <v>1138</v>
      </c>
      <c r="B1141" s="2">
        <f t="shared" si="35"/>
        <v>18.966666666666665</v>
      </c>
      <c r="K1141" s="3"/>
      <c r="L1141" s="3"/>
    </row>
    <row r="1142" spans="1:12">
      <c r="A1142" s="1">
        <v>1139</v>
      </c>
      <c r="B1142" s="2">
        <f t="shared" si="35"/>
        <v>18.983333333333334</v>
      </c>
    </row>
    <row r="1143" spans="1:12">
      <c r="A1143" s="1">
        <v>1140</v>
      </c>
      <c r="B1143" s="2">
        <f t="shared" si="35"/>
        <v>19</v>
      </c>
    </row>
    <row r="1144" spans="1:12">
      <c r="A1144" s="1">
        <v>1141</v>
      </c>
      <c r="B1144" s="2">
        <f t="shared" si="35"/>
        <v>19.016666666666666</v>
      </c>
    </row>
    <row r="1145" spans="1:12">
      <c r="A1145" s="1">
        <v>1142</v>
      </c>
      <c r="B1145" s="2">
        <f t="shared" si="35"/>
        <v>19.033333333333335</v>
      </c>
    </row>
    <row r="1146" spans="1:12">
      <c r="A1146" s="1">
        <v>1143</v>
      </c>
      <c r="B1146" s="2">
        <f t="shared" si="35"/>
        <v>19.05</v>
      </c>
    </row>
    <row r="1147" spans="1:12">
      <c r="A1147" s="1">
        <v>1144</v>
      </c>
      <c r="B1147" s="2">
        <f t="shared" si="35"/>
        <v>19.066666666666666</v>
      </c>
    </row>
    <row r="1148" spans="1:12">
      <c r="A1148" s="1">
        <v>1145</v>
      </c>
      <c r="B1148" s="2">
        <f t="shared" si="35"/>
        <v>19.083333333333332</v>
      </c>
    </row>
    <row r="1149" spans="1:12">
      <c r="A1149" s="1">
        <v>1146</v>
      </c>
      <c r="B1149" s="2">
        <f t="shared" si="35"/>
        <v>19.100000000000001</v>
      </c>
    </row>
    <row r="1150" spans="1:12">
      <c r="A1150" s="1">
        <v>1147</v>
      </c>
      <c r="B1150" s="2">
        <f t="shared" si="35"/>
        <v>19.116666666666667</v>
      </c>
    </row>
    <row r="1151" spans="1:12">
      <c r="A1151" s="1">
        <v>1148</v>
      </c>
      <c r="B1151" s="2">
        <f t="shared" si="35"/>
        <v>19.133333333333333</v>
      </c>
    </row>
    <row r="1152" spans="1:12">
      <c r="A1152" s="1">
        <v>1149</v>
      </c>
      <c r="B1152" s="2">
        <f t="shared" si="35"/>
        <v>19.149999999999999</v>
      </c>
    </row>
    <row r="1153" spans="1:2">
      <c r="A1153" s="1">
        <v>1150</v>
      </c>
      <c r="B1153" s="2">
        <f t="shared" si="35"/>
        <v>19.166666666666668</v>
      </c>
    </row>
    <row r="1154" spans="1:2">
      <c r="A1154" s="1">
        <v>1151</v>
      </c>
      <c r="B1154" s="2">
        <f t="shared" si="35"/>
        <v>19.183333333333334</v>
      </c>
    </row>
    <row r="1155" spans="1:2">
      <c r="A1155" s="1">
        <v>1152</v>
      </c>
      <c r="B1155" s="2">
        <f t="shared" ref="B1155:B1218" si="36">A1155/60</f>
        <v>19.2</v>
      </c>
    </row>
    <row r="1156" spans="1:2">
      <c r="A1156" s="1">
        <v>1153</v>
      </c>
      <c r="B1156" s="2">
        <f t="shared" si="36"/>
        <v>19.216666666666665</v>
      </c>
    </row>
    <row r="1157" spans="1:2">
      <c r="A1157" s="1">
        <v>1154</v>
      </c>
      <c r="B1157" s="2">
        <f t="shared" si="36"/>
        <v>19.233333333333334</v>
      </c>
    </row>
    <row r="1158" spans="1:2">
      <c r="A1158" s="1">
        <v>1155</v>
      </c>
      <c r="B1158" s="2">
        <f t="shared" si="36"/>
        <v>19.25</v>
      </c>
    </row>
    <row r="1159" spans="1:2">
      <c r="A1159" s="1">
        <v>1156</v>
      </c>
      <c r="B1159" s="2">
        <f t="shared" si="36"/>
        <v>19.266666666666666</v>
      </c>
    </row>
    <row r="1160" spans="1:2">
      <c r="A1160" s="1">
        <v>1157</v>
      </c>
      <c r="B1160" s="2">
        <f t="shared" si="36"/>
        <v>19.283333333333335</v>
      </c>
    </row>
    <row r="1161" spans="1:2">
      <c r="A1161" s="1">
        <v>1158</v>
      </c>
      <c r="B1161" s="2">
        <f t="shared" si="36"/>
        <v>19.3</v>
      </c>
    </row>
    <row r="1162" spans="1:2">
      <c r="A1162" s="1">
        <v>1159</v>
      </c>
      <c r="B1162" s="2">
        <f t="shared" si="36"/>
        <v>19.316666666666666</v>
      </c>
    </row>
    <row r="1163" spans="1:2">
      <c r="A1163" s="1">
        <v>1160</v>
      </c>
      <c r="B1163" s="2">
        <f t="shared" si="36"/>
        <v>19.333333333333332</v>
      </c>
    </row>
    <row r="1164" spans="1:2">
      <c r="A1164" s="1">
        <v>1161</v>
      </c>
      <c r="B1164" s="2">
        <f t="shared" si="36"/>
        <v>19.350000000000001</v>
      </c>
    </row>
    <row r="1165" spans="1:2">
      <c r="A1165" s="1">
        <v>1162</v>
      </c>
      <c r="B1165" s="2">
        <f t="shared" si="36"/>
        <v>19.366666666666667</v>
      </c>
    </row>
    <row r="1166" spans="1:2">
      <c r="A1166" s="1">
        <v>1163</v>
      </c>
      <c r="B1166" s="2">
        <f t="shared" si="36"/>
        <v>19.383333333333333</v>
      </c>
    </row>
    <row r="1167" spans="1:2">
      <c r="A1167" s="1">
        <v>1164</v>
      </c>
      <c r="B1167" s="2">
        <f t="shared" si="36"/>
        <v>19.399999999999999</v>
      </c>
    </row>
    <row r="1168" spans="1:2">
      <c r="A1168" s="1">
        <v>1165</v>
      </c>
      <c r="B1168" s="2">
        <f t="shared" si="36"/>
        <v>19.416666666666668</v>
      </c>
    </row>
    <row r="1169" spans="1:2">
      <c r="A1169" s="1">
        <v>1166</v>
      </c>
      <c r="B1169" s="2">
        <f t="shared" si="36"/>
        <v>19.433333333333334</v>
      </c>
    </row>
    <row r="1170" spans="1:2">
      <c r="A1170" s="1">
        <v>1167</v>
      </c>
      <c r="B1170" s="2">
        <f t="shared" si="36"/>
        <v>19.45</v>
      </c>
    </row>
    <row r="1171" spans="1:2">
      <c r="A1171" s="1">
        <v>1168</v>
      </c>
      <c r="B1171" s="2">
        <f t="shared" si="36"/>
        <v>19.466666666666665</v>
      </c>
    </row>
    <row r="1172" spans="1:2">
      <c r="A1172" s="1">
        <v>1169</v>
      </c>
      <c r="B1172" s="2">
        <f t="shared" si="36"/>
        <v>19.483333333333334</v>
      </c>
    </row>
    <row r="1173" spans="1:2">
      <c r="A1173" s="1">
        <v>1170</v>
      </c>
      <c r="B1173" s="2">
        <f t="shared" si="36"/>
        <v>19.5</v>
      </c>
    </row>
    <row r="1174" spans="1:2">
      <c r="A1174" s="1">
        <v>1171</v>
      </c>
      <c r="B1174" s="2">
        <f t="shared" si="36"/>
        <v>19.516666666666666</v>
      </c>
    </row>
    <row r="1175" spans="1:2">
      <c r="A1175" s="1">
        <v>1172</v>
      </c>
      <c r="B1175" s="2">
        <f t="shared" si="36"/>
        <v>19.533333333333335</v>
      </c>
    </row>
    <row r="1176" spans="1:2">
      <c r="A1176" s="1">
        <v>1173</v>
      </c>
      <c r="B1176" s="2">
        <f t="shared" si="36"/>
        <v>19.55</v>
      </c>
    </row>
    <row r="1177" spans="1:2">
      <c r="A1177" s="1">
        <v>1174</v>
      </c>
      <c r="B1177" s="2">
        <f t="shared" si="36"/>
        <v>19.566666666666666</v>
      </c>
    </row>
    <row r="1178" spans="1:2">
      <c r="A1178" s="1">
        <v>1175</v>
      </c>
      <c r="B1178" s="2">
        <f t="shared" si="36"/>
        <v>19.583333333333332</v>
      </c>
    </row>
    <row r="1179" spans="1:2">
      <c r="A1179" s="1">
        <v>1176</v>
      </c>
      <c r="B1179" s="2">
        <f t="shared" si="36"/>
        <v>19.600000000000001</v>
      </c>
    </row>
    <row r="1180" spans="1:2">
      <c r="A1180" s="1">
        <v>1177</v>
      </c>
      <c r="B1180" s="2">
        <f t="shared" si="36"/>
        <v>19.616666666666667</v>
      </c>
    </row>
    <row r="1181" spans="1:2">
      <c r="A1181" s="1">
        <v>1178</v>
      </c>
      <c r="B1181" s="2">
        <f t="shared" si="36"/>
        <v>19.633333333333333</v>
      </c>
    </row>
    <row r="1182" spans="1:2">
      <c r="A1182" s="1">
        <v>1179</v>
      </c>
      <c r="B1182" s="2">
        <f t="shared" si="36"/>
        <v>19.649999999999999</v>
      </c>
    </row>
    <row r="1183" spans="1:2">
      <c r="A1183" s="1">
        <v>1180</v>
      </c>
      <c r="B1183" s="2">
        <f t="shared" si="36"/>
        <v>19.666666666666668</v>
      </c>
    </row>
    <row r="1184" spans="1:2">
      <c r="A1184" s="1">
        <v>1181</v>
      </c>
      <c r="B1184" s="2">
        <f t="shared" si="36"/>
        <v>19.683333333333334</v>
      </c>
    </row>
    <row r="1185" spans="1:2">
      <c r="A1185" s="1">
        <v>1182</v>
      </c>
      <c r="B1185" s="2">
        <f t="shared" si="36"/>
        <v>19.7</v>
      </c>
    </row>
    <row r="1186" spans="1:2">
      <c r="A1186" s="1">
        <v>1183</v>
      </c>
      <c r="B1186" s="2">
        <f t="shared" si="36"/>
        <v>19.716666666666665</v>
      </c>
    </row>
    <row r="1187" spans="1:2">
      <c r="A1187" s="1">
        <v>1184</v>
      </c>
      <c r="B1187" s="2">
        <f t="shared" si="36"/>
        <v>19.733333333333334</v>
      </c>
    </row>
    <row r="1188" spans="1:2">
      <c r="A1188" s="1">
        <v>1185</v>
      </c>
      <c r="B1188" s="2">
        <f t="shared" si="36"/>
        <v>19.75</v>
      </c>
    </row>
    <row r="1189" spans="1:2">
      <c r="A1189" s="1">
        <v>1186</v>
      </c>
      <c r="B1189" s="2">
        <f t="shared" si="36"/>
        <v>19.766666666666666</v>
      </c>
    </row>
    <row r="1190" spans="1:2">
      <c r="A1190" s="1">
        <v>1187</v>
      </c>
      <c r="B1190" s="2">
        <f t="shared" si="36"/>
        <v>19.783333333333335</v>
      </c>
    </row>
    <row r="1191" spans="1:2">
      <c r="A1191" s="1">
        <v>1188</v>
      </c>
      <c r="B1191" s="2">
        <f t="shared" si="36"/>
        <v>19.8</v>
      </c>
    </row>
    <row r="1192" spans="1:2">
      <c r="A1192" s="1">
        <v>1189</v>
      </c>
      <c r="B1192" s="2">
        <f t="shared" si="36"/>
        <v>19.816666666666666</v>
      </c>
    </row>
    <row r="1193" spans="1:2">
      <c r="A1193" s="1">
        <v>1190</v>
      </c>
      <c r="B1193" s="2">
        <f t="shared" si="36"/>
        <v>19.833333333333332</v>
      </c>
    </row>
    <row r="1194" spans="1:2">
      <c r="A1194" s="1">
        <v>1191</v>
      </c>
      <c r="B1194" s="2">
        <f t="shared" si="36"/>
        <v>19.850000000000001</v>
      </c>
    </row>
    <row r="1195" spans="1:2">
      <c r="A1195" s="1">
        <v>1192</v>
      </c>
      <c r="B1195" s="2">
        <f t="shared" si="36"/>
        <v>19.866666666666667</v>
      </c>
    </row>
    <row r="1196" spans="1:2">
      <c r="A1196" s="1">
        <v>1193</v>
      </c>
      <c r="B1196" s="2">
        <f t="shared" si="36"/>
        <v>19.883333333333333</v>
      </c>
    </row>
    <row r="1197" spans="1:2">
      <c r="A1197" s="1">
        <v>1194</v>
      </c>
      <c r="B1197" s="2">
        <f t="shared" si="36"/>
        <v>19.899999999999999</v>
      </c>
    </row>
    <row r="1198" spans="1:2">
      <c r="A1198" s="1">
        <v>1195</v>
      </c>
      <c r="B1198" s="2">
        <f t="shared" si="36"/>
        <v>19.916666666666668</v>
      </c>
    </row>
    <row r="1199" spans="1:2">
      <c r="A1199" s="1">
        <v>1196</v>
      </c>
      <c r="B1199" s="2">
        <f t="shared" si="36"/>
        <v>19.933333333333334</v>
      </c>
    </row>
    <row r="1200" spans="1:2">
      <c r="A1200" s="1">
        <v>1197</v>
      </c>
      <c r="B1200" s="2">
        <f t="shared" si="36"/>
        <v>19.95</v>
      </c>
    </row>
    <row r="1201" spans="1:2">
      <c r="A1201" s="1">
        <v>1198</v>
      </c>
      <c r="B1201" s="2">
        <f t="shared" si="36"/>
        <v>19.966666666666665</v>
      </c>
    </row>
    <row r="1202" spans="1:2">
      <c r="A1202" s="1">
        <v>1199</v>
      </c>
      <c r="B1202" s="2">
        <f t="shared" si="36"/>
        <v>19.983333333333334</v>
      </c>
    </row>
    <row r="1203" spans="1:2">
      <c r="A1203" s="1">
        <v>1200</v>
      </c>
      <c r="B1203" s="2">
        <f t="shared" si="36"/>
        <v>20</v>
      </c>
    </row>
    <row r="1204" spans="1:2">
      <c r="A1204" s="1">
        <v>1201</v>
      </c>
      <c r="B1204" s="2">
        <f t="shared" si="36"/>
        <v>20.016666666666666</v>
      </c>
    </row>
    <row r="1205" spans="1:2">
      <c r="A1205" s="1">
        <v>1202</v>
      </c>
      <c r="B1205" s="2">
        <f t="shared" si="36"/>
        <v>20.033333333333335</v>
      </c>
    </row>
    <row r="1206" spans="1:2">
      <c r="A1206" s="1">
        <v>1203</v>
      </c>
      <c r="B1206" s="2">
        <f t="shared" si="36"/>
        <v>20.05</v>
      </c>
    </row>
    <row r="1207" spans="1:2">
      <c r="A1207" s="1">
        <v>1204</v>
      </c>
      <c r="B1207" s="2">
        <f t="shared" si="36"/>
        <v>20.066666666666666</v>
      </c>
    </row>
    <row r="1208" spans="1:2">
      <c r="A1208" s="1">
        <v>1205</v>
      </c>
      <c r="B1208" s="2">
        <f t="shared" si="36"/>
        <v>20.083333333333332</v>
      </c>
    </row>
    <row r="1209" spans="1:2">
      <c r="A1209" s="1">
        <v>1206</v>
      </c>
      <c r="B1209" s="2">
        <f t="shared" si="36"/>
        <v>20.100000000000001</v>
      </c>
    </row>
    <row r="1210" spans="1:2">
      <c r="A1210" s="1">
        <v>1207</v>
      </c>
      <c r="B1210" s="2">
        <f t="shared" si="36"/>
        <v>20.116666666666667</v>
      </c>
    </row>
    <row r="1211" spans="1:2">
      <c r="A1211" s="1">
        <v>1208</v>
      </c>
      <c r="B1211" s="2">
        <f t="shared" si="36"/>
        <v>20.133333333333333</v>
      </c>
    </row>
    <row r="1212" spans="1:2">
      <c r="A1212" s="1">
        <v>1209</v>
      </c>
      <c r="B1212" s="2">
        <f t="shared" si="36"/>
        <v>20.149999999999999</v>
      </c>
    </row>
    <row r="1213" spans="1:2">
      <c r="A1213" s="1">
        <v>1210</v>
      </c>
      <c r="B1213" s="2">
        <f t="shared" si="36"/>
        <v>20.166666666666668</v>
      </c>
    </row>
    <row r="1214" spans="1:2">
      <c r="A1214" s="1">
        <v>1211</v>
      </c>
      <c r="B1214" s="2">
        <f t="shared" si="36"/>
        <v>20.183333333333334</v>
      </c>
    </row>
    <row r="1215" spans="1:2">
      <c r="A1215" s="1">
        <v>1212</v>
      </c>
      <c r="B1215" s="2">
        <f t="shared" si="36"/>
        <v>20.2</v>
      </c>
    </row>
    <row r="1216" spans="1:2">
      <c r="A1216" s="1">
        <v>1213</v>
      </c>
      <c r="B1216" s="2">
        <f t="shared" si="36"/>
        <v>20.216666666666665</v>
      </c>
    </row>
    <row r="1217" spans="1:2">
      <c r="A1217" s="1">
        <v>1214</v>
      </c>
      <c r="B1217" s="2">
        <f t="shared" si="36"/>
        <v>20.233333333333334</v>
      </c>
    </row>
    <row r="1218" spans="1:2">
      <c r="A1218" s="1">
        <v>1215</v>
      </c>
      <c r="B1218" s="2">
        <f t="shared" si="36"/>
        <v>20.25</v>
      </c>
    </row>
    <row r="1219" spans="1:2">
      <c r="A1219" s="1">
        <v>1216</v>
      </c>
      <c r="B1219" s="2">
        <f t="shared" ref="B1219:B1282" si="37">A1219/60</f>
        <v>20.266666666666666</v>
      </c>
    </row>
    <row r="1220" spans="1:2">
      <c r="A1220" s="1">
        <v>1217</v>
      </c>
      <c r="B1220" s="2">
        <f t="shared" si="37"/>
        <v>20.283333333333335</v>
      </c>
    </row>
    <row r="1221" spans="1:2">
      <c r="A1221" s="1">
        <v>1218</v>
      </c>
      <c r="B1221" s="2">
        <f t="shared" si="37"/>
        <v>20.3</v>
      </c>
    </row>
    <row r="1222" spans="1:2">
      <c r="A1222" s="1">
        <v>1219</v>
      </c>
      <c r="B1222" s="2">
        <f t="shared" si="37"/>
        <v>20.316666666666666</v>
      </c>
    </row>
    <row r="1223" spans="1:2">
      <c r="A1223" s="1">
        <v>1220</v>
      </c>
      <c r="B1223" s="2">
        <f t="shared" si="37"/>
        <v>20.333333333333332</v>
      </c>
    </row>
    <row r="1224" spans="1:2">
      <c r="A1224" s="1">
        <v>1221</v>
      </c>
      <c r="B1224" s="2">
        <f t="shared" si="37"/>
        <v>20.350000000000001</v>
      </c>
    </row>
    <row r="1225" spans="1:2">
      <c r="A1225" s="1">
        <v>1222</v>
      </c>
      <c r="B1225" s="2">
        <f t="shared" si="37"/>
        <v>20.366666666666667</v>
      </c>
    </row>
    <row r="1226" spans="1:2">
      <c r="A1226" s="1">
        <v>1223</v>
      </c>
      <c r="B1226" s="2">
        <f t="shared" si="37"/>
        <v>20.383333333333333</v>
      </c>
    </row>
    <row r="1227" spans="1:2">
      <c r="A1227" s="1">
        <v>1224</v>
      </c>
      <c r="B1227" s="2">
        <f t="shared" si="37"/>
        <v>20.399999999999999</v>
      </c>
    </row>
    <row r="1228" spans="1:2">
      <c r="A1228" s="1">
        <v>1225</v>
      </c>
      <c r="B1228" s="2">
        <f t="shared" si="37"/>
        <v>20.416666666666668</v>
      </c>
    </row>
    <row r="1229" spans="1:2">
      <c r="A1229" s="1">
        <v>1226</v>
      </c>
      <c r="B1229" s="2">
        <f t="shared" si="37"/>
        <v>20.433333333333334</v>
      </c>
    </row>
    <row r="1230" spans="1:2">
      <c r="A1230" s="1">
        <v>1227</v>
      </c>
      <c r="B1230" s="2">
        <f t="shared" si="37"/>
        <v>20.45</v>
      </c>
    </row>
    <row r="1231" spans="1:2">
      <c r="A1231" s="1">
        <v>1228</v>
      </c>
      <c r="B1231" s="2">
        <f t="shared" si="37"/>
        <v>20.466666666666665</v>
      </c>
    </row>
    <row r="1232" spans="1:2">
      <c r="A1232" s="1">
        <v>1229</v>
      </c>
      <c r="B1232" s="2">
        <f t="shared" si="37"/>
        <v>20.483333333333334</v>
      </c>
    </row>
    <row r="1233" spans="1:2">
      <c r="A1233" s="1">
        <v>1230</v>
      </c>
      <c r="B1233" s="2">
        <f t="shared" si="37"/>
        <v>20.5</v>
      </c>
    </row>
    <row r="1234" spans="1:2">
      <c r="A1234" s="1">
        <v>1231</v>
      </c>
      <c r="B1234" s="2">
        <f t="shared" si="37"/>
        <v>20.516666666666666</v>
      </c>
    </row>
    <row r="1235" spans="1:2">
      <c r="A1235" s="1">
        <v>1232</v>
      </c>
      <c r="B1235" s="2">
        <f t="shared" si="37"/>
        <v>20.533333333333335</v>
      </c>
    </row>
    <row r="1236" spans="1:2">
      <c r="A1236" s="1">
        <v>1233</v>
      </c>
      <c r="B1236" s="2">
        <f t="shared" si="37"/>
        <v>20.55</v>
      </c>
    </row>
    <row r="1237" spans="1:2">
      <c r="A1237" s="1">
        <v>1234</v>
      </c>
      <c r="B1237" s="2">
        <f t="shared" si="37"/>
        <v>20.566666666666666</v>
      </c>
    </row>
    <row r="1238" spans="1:2">
      <c r="A1238" s="1">
        <v>1235</v>
      </c>
      <c r="B1238" s="2">
        <f t="shared" si="37"/>
        <v>20.583333333333332</v>
      </c>
    </row>
    <row r="1239" spans="1:2">
      <c r="A1239" s="1">
        <v>1236</v>
      </c>
      <c r="B1239" s="2">
        <f t="shared" si="37"/>
        <v>20.6</v>
      </c>
    </row>
    <row r="1240" spans="1:2">
      <c r="A1240" s="1">
        <v>1237</v>
      </c>
      <c r="B1240" s="2">
        <f t="shared" si="37"/>
        <v>20.616666666666667</v>
      </c>
    </row>
    <row r="1241" spans="1:2">
      <c r="A1241" s="1">
        <v>1238</v>
      </c>
      <c r="B1241" s="2">
        <f t="shared" si="37"/>
        <v>20.633333333333333</v>
      </c>
    </row>
    <row r="1242" spans="1:2">
      <c r="A1242" s="1">
        <v>1239</v>
      </c>
      <c r="B1242" s="2">
        <f t="shared" si="37"/>
        <v>20.65</v>
      </c>
    </row>
    <row r="1243" spans="1:2">
      <c r="A1243" s="1">
        <v>1240</v>
      </c>
      <c r="B1243" s="2">
        <f t="shared" si="37"/>
        <v>20.666666666666668</v>
      </c>
    </row>
    <row r="1244" spans="1:2">
      <c r="A1244" s="1">
        <v>1241</v>
      </c>
      <c r="B1244" s="2">
        <f t="shared" si="37"/>
        <v>20.683333333333334</v>
      </c>
    </row>
    <row r="1245" spans="1:2">
      <c r="A1245" s="1">
        <v>1242</v>
      </c>
      <c r="B1245" s="2">
        <f t="shared" si="37"/>
        <v>20.7</v>
      </c>
    </row>
    <row r="1246" spans="1:2">
      <c r="A1246" s="1">
        <v>1243</v>
      </c>
      <c r="B1246" s="2">
        <f t="shared" si="37"/>
        <v>20.716666666666665</v>
      </c>
    </row>
    <row r="1247" spans="1:2">
      <c r="A1247" s="1">
        <v>1244</v>
      </c>
      <c r="B1247" s="2">
        <f t="shared" si="37"/>
        <v>20.733333333333334</v>
      </c>
    </row>
    <row r="1248" spans="1:2">
      <c r="A1248" s="1">
        <v>1245</v>
      </c>
      <c r="B1248" s="2">
        <f t="shared" si="37"/>
        <v>20.75</v>
      </c>
    </row>
    <row r="1249" spans="1:2">
      <c r="A1249" s="1">
        <v>1246</v>
      </c>
      <c r="B1249" s="2">
        <f t="shared" si="37"/>
        <v>20.766666666666666</v>
      </c>
    </row>
    <row r="1250" spans="1:2">
      <c r="A1250" s="1">
        <v>1247</v>
      </c>
      <c r="B1250" s="2">
        <f t="shared" si="37"/>
        <v>20.783333333333335</v>
      </c>
    </row>
    <row r="1251" spans="1:2">
      <c r="A1251" s="1">
        <v>1248</v>
      </c>
      <c r="B1251" s="2">
        <f t="shared" si="37"/>
        <v>20.8</v>
      </c>
    </row>
    <row r="1252" spans="1:2">
      <c r="A1252" s="1">
        <v>1249</v>
      </c>
      <c r="B1252" s="2">
        <f t="shared" si="37"/>
        <v>20.816666666666666</v>
      </c>
    </row>
    <row r="1253" spans="1:2">
      <c r="A1253" s="1">
        <v>1250</v>
      </c>
      <c r="B1253" s="2">
        <f t="shared" si="37"/>
        <v>20.833333333333332</v>
      </c>
    </row>
    <row r="1254" spans="1:2">
      <c r="A1254" s="1">
        <v>1251</v>
      </c>
      <c r="B1254" s="2">
        <f t="shared" si="37"/>
        <v>20.85</v>
      </c>
    </row>
    <row r="1255" spans="1:2">
      <c r="A1255" s="1">
        <v>1252</v>
      </c>
      <c r="B1255" s="2">
        <f t="shared" si="37"/>
        <v>20.866666666666667</v>
      </c>
    </row>
    <row r="1256" spans="1:2">
      <c r="A1256" s="1">
        <v>1253</v>
      </c>
      <c r="B1256" s="2">
        <f t="shared" si="37"/>
        <v>20.883333333333333</v>
      </c>
    </row>
    <row r="1257" spans="1:2">
      <c r="A1257" s="1">
        <v>1254</v>
      </c>
      <c r="B1257" s="2">
        <f t="shared" si="37"/>
        <v>20.9</v>
      </c>
    </row>
    <row r="1258" spans="1:2">
      <c r="A1258" s="1">
        <v>1255</v>
      </c>
      <c r="B1258" s="2">
        <f t="shared" si="37"/>
        <v>20.916666666666668</v>
      </c>
    </row>
    <row r="1259" spans="1:2">
      <c r="A1259" s="1">
        <v>1256</v>
      </c>
      <c r="B1259" s="2">
        <f t="shared" si="37"/>
        <v>20.933333333333334</v>
      </c>
    </row>
    <row r="1260" spans="1:2">
      <c r="A1260" s="1">
        <v>1257</v>
      </c>
      <c r="B1260" s="2">
        <f t="shared" si="37"/>
        <v>20.95</v>
      </c>
    </row>
    <row r="1261" spans="1:2">
      <c r="A1261" s="1">
        <v>1258</v>
      </c>
      <c r="B1261" s="2">
        <f t="shared" si="37"/>
        <v>20.966666666666665</v>
      </c>
    </row>
    <row r="1262" spans="1:2">
      <c r="A1262" s="1">
        <v>1259</v>
      </c>
      <c r="B1262" s="2">
        <f t="shared" si="37"/>
        <v>20.983333333333334</v>
      </c>
    </row>
    <row r="1263" spans="1:2">
      <c r="A1263" s="1">
        <v>1260</v>
      </c>
      <c r="B1263" s="2">
        <f t="shared" si="37"/>
        <v>21</v>
      </c>
    </row>
    <row r="1264" spans="1:2">
      <c r="A1264" s="1">
        <v>1261</v>
      </c>
      <c r="B1264" s="2">
        <f t="shared" si="37"/>
        <v>21.016666666666666</v>
      </c>
    </row>
    <row r="1265" spans="1:2">
      <c r="A1265" s="1">
        <v>1262</v>
      </c>
      <c r="B1265" s="2">
        <f t="shared" si="37"/>
        <v>21.033333333333335</v>
      </c>
    </row>
    <row r="1266" spans="1:2">
      <c r="A1266" s="1">
        <v>1263</v>
      </c>
      <c r="B1266" s="2">
        <f t="shared" si="37"/>
        <v>21.05</v>
      </c>
    </row>
    <row r="1267" spans="1:2">
      <c r="A1267" s="1">
        <v>1264</v>
      </c>
      <c r="B1267" s="2">
        <f t="shared" si="37"/>
        <v>21.066666666666666</v>
      </c>
    </row>
    <row r="1268" spans="1:2">
      <c r="A1268" s="1">
        <v>1265</v>
      </c>
      <c r="B1268" s="2">
        <f t="shared" si="37"/>
        <v>21.083333333333332</v>
      </c>
    </row>
    <row r="1269" spans="1:2">
      <c r="A1269" s="1">
        <v>1266</v>
      </c>
      <c r="B1269" s="2">
        <f t="shared" si="37"/>
        <v>21.1</v>
      </c>
    </row>
    <row r="1270" spans="1:2">
      <c r="A1270" s="1">
        <v>1267</v>
      </c>
      <c r="B1270" s="2">
        <f t="shared" si="37"/>
        <v>21.116666666666667</v>
      </c>
    </row>
    <row r="1271" spans="1:2">
      <c r="A1271" s="1">
        <v>1268</v>
      </c>
      <c r="B1271" s="2">
        <f t="shared" si="37"/>
        <v>21.133333333333333</v>
      </c>
    </row>
    <row r="1272" spans="1:2">
      <c r="A1272" s="1">
        <v>1269</v>
      </c>
      <c r="B1272" s="2">
        <f t="shared" si="37"/>
        <v>21.15</v>
      </c>
    </row>
    <row r="1273" spans="1:2">
      <c r="A1273" s="1">
        <v>1270</v>
      </c>
      <c r="B1273" s="2">
        <f t="shared" si="37"/>
        <v>21.166666666666668</v>
      </c>
    </row>
    <row r="1274" spans="1:2">
      <c r="A1274" s="1">
        <v>1271</v>
      </c>
      <c r="B1274" s="2">
        <f t="shared" si="37"/>
        <v>21.183333333333334</v>
      </c>
    </row>
    <row r="1275" spans="1:2">
      <c r="A1275" s="1">
        <v>1272</v>
      </c>
      <c r="B1275" s="2">
        <f t="shared" si="37"/>
        <v>21.2</v>
      </c>
    </row>
    <row r="1276" spans="1:2">
      <c r="A1276" s="1">
        <v>1273</v>
      </c>
      <c r="B1276" s="2">
        <f t="shared" si="37"/>
        <v>21.216666666666665</v>
      </c>
    </row>
    <row r="1277" spans="1:2">
      <c r="A1277" s="1">
        <v>1274</v>
      </c>
      <c r="B1277" s="2">
        <f t="shared" si="37"/>
        <v>21.233333333333334</v>
      </c>
    </row>
    <row r="1278" spans="1:2">
      <c r="A1278" s="1">
        <v>1275</v>
      </c>
      <c r="B1278" s="2">
        <f t="shared" si="37"/>
        <v>21.25</v>
      </c>
    </row>
    <row r="1279" spans="1:2">
      <c r="A1279" s="1">
        <v>1276</v>
      </c>
      <c r="B1279" s="2">
        <f t="shared" si="37"/>
        <v>21.266666666666666</v>
      </c>
    </row>
    <row r="1280" spans="1:2">
      <c r="A1280" s="1">
        <v>1277</v>
      </c>
      <c r="B1280" s="2">
        <f t="shared" si="37"/>
        <v>21.283333333333335</v>
      </c>
    </row>
    <row r="1281" spans="1:2">
      <c r="A1281" s="1">
        <v>1278</v>
      </c>
      <c r="B1281" s="2">
        <f t="shared" si="37"/>
        <v>21.3</v>
      </c>
    </row>
    <row r="1282" spans="1:2">
      <c r="A1282" s="1">
        <v>1279</v>
      </c>
      <c r="B1282" s="2">
        <f t="shared" si="37"/>
        <v>21.316666666666666</v>
      </c>
    </row>
    <row r="1283" spans="1:2">
      <c r="A1283" s="1">
        <v>1280</v>
      </c>
      <c r="B1283" s="2">
        <f t="shared" ref="B1283:B1346" si="38">A1283/60</f>
        <v>21.333333333333332</v>
      </c>
    </row>
    <row r="1284" spans="1:2">
      <c r="A1284" s="1">
        <v>1281</v>
      </c>
      <c r="B1284" s="2">
        <f t="shared" si="38"/>
        <v>21.35</v>
      </c>
    </row>
    <row r="1285" spans="1:2">
      <c r="A1285" s="1">
        <v>1282</v>
      </c>
      <c r="B1285" s="2">
        <f t="shared" si="38"/>
        <v>21.366666666666667</v>
      </c>
    </row>
    <row r="1286" spans="1:2">
      <c r="A1286" s="1">
        <v>1283</v>
      </c>
      <c r="B1286" s="2">
        <f t="shared" si="38"/>
        <v>21.383333333333333</v>
      </c>
    </row>
    <row r="1287" spans="1:2">
      <c r="A1287" s="1">
        <v>1284</v>
      </c>
      <c r="B1287" s="2">
        <f t="shared" si="38"/>
        <v>21.4</v>
      </c>
    </row>
    <row r="1288" spans="1:2">
      <c r="A1288" s="1">
        <v>1285</v>
      </c>
      <c r="B1288" s="2">
        <f t="shared" si="38"/>
        <v>21.416666666666668</v>
      </c>
    </row>
    <row r="1289" spans="1:2">
      <c r="A1289" s="1">
        <v>1286</v>
      </c>
      <c r="B1289" s="2">
        <f t="shared" si="38"/>
        <v>21.433333333333334</v>
      </c>
    </row>
    <row r="1290" spans="1:2">
      <c r="A1290" s="1">
        <v>1287</v>
      </c>
      <c r="B1290" s="2">
        <f t="shared" si="38"/>
        <v>21.45</v>
      </c>
    </row>
    <row r="1291" spans="1:2">
      <c r="A1291" s="1">
        <v>1288</v>
      </c>
      <c r="B1291" s="2">
        <f t="shared" si="38"/>
        <v>21.466666666666665</v>
      </c>
    </row>
    <row r="1292" spans="1:2">
      <c r="A1292" s="1">
        <v>1289</v>
      </c>
      <c r="B1292" s="2">
        <f t="shared" si="38"/>
        <v>21.483333333333334</v>
      </c>
    </row>
    <row r="1293" spans="1:2">
      <c r="A1293" s="1">
        <v>1290</v>
      </c>
      <c r="B1293" s="2">
        <f t="shared" si="38"/>
        <v>21.5</v>
      </c>
    </row>
    <row r="1294" spans="1:2">
      <c r="A1294" s="1">
        <v>1291</v>
      </c>
      <c r="B1294" s="2">
        <f t="shared" si="38"/>
        <v>21.516666666666666</v>
      </c>
    </row>
    <row r="1295" spans="1:2">
      <c r="A1295" s="1">
        <v>1292</v>
      </c>
      <c r="B1295" s="2">
        <f t="shared" si="38"/>
        <v>21.533333333333335</v>
      </c>
    </row>
    <row r="1296" spans="1:2">
      <c r="A1296" s="1">
        <v>1293</v>
      </c>
      <c r="B1296" s="2">
        <f t="shared" si="38"/>
        <v>21.55</v>
      </c>
    </row>
    <row r="1297" spans="1:2">
      <c r="A1297" s="1">
        <v>1294</v>
      </c>
      <c r="B1297" s="2">
        <f t="shared" si="38"/>
        <v>21.566666666666666</v>
      </c>
    </row>
    <row r="1298" spans="1:2">
      <c r="A1298" s="1">
        <v>1295</v>
      </c>
      <c r="B1298" s="2">
        <f t="shared" si="38"/>
        <v>21.583333333333332</v>
      </c>
    </row>
    <row r="1299" spans="1:2">
      <c r="A1299" s="1">
        <v>1296</v>
      </c>
      <c r="B1299" s="2">
        <f t="shared" si="38"/>
        <v>21.6</v>
      </c>
    </row>
    <row r="1300" spans="1:2">
      <c r="A1300" s="1">
        <v>1297</v>
      </c>
      <c r="B1300" s="2">
        <f t="shared" si="38"/>
        <v>21.616666666666667</v>
      </c>
    </row>
    <row r="1301" spans="1:2">
      <c r="A1301" s="1">
        <v>1298</v>
      </c>
      <c r="B1301" s="2">
        <f t="shared" si="38"/>
        <v>21.633333333333333</v>
      </c>
    </row>
    <row r="1302" spans="1:2">
      <c r="A1302" s="1">
        <v>1299</v>
      </c>
      <c r="B1302" s="2">
        <f t="shared" si="38"/>
        <v>21.65</v>
      </c>
    </row>
    <row r="1303" spans="1:2">
      <c r="A1303" s="1">
        <v>1300</v>
      </c>
      <c r="B1303" s="2">
        <f t="shared" si="38"/>
        <v>21.666666666666668</v>
      </c>
    </row>
    <row r="1304" spans="1:2">
      <c r="A1304" s="1">
        <v>1301</v>
      </c>
      <c r="B1304" s="2">
        <f t="shared" si="38"/>
        <v>21.683333333333334</v>
      </c>
    </row>
    <row r="1305" spans="1:2">
      <c r="A1305" s="1">
        <v>1302</v>
      </c>
      <c r="B1305" s="2">
        <f t="shared" si="38"/>
        <v>21.7</v>
      </c>
    </row>
    <row r="1306" spans="1:2">
      <c r="A1306" s="1">
        <v>1303</v>
      </c>
      <c r="B1306" s="2">
        <f t="shared" si="38"/>
        <v>21.716666666666665</v>
      </c>
    </row>
    <row r="1307" spans="1:2">
      <c r="A1307" s="1">
        <v>1304</v>
      </c>
      <c r="B1307" s="2">
        <f t="shared" si="38"/>
        <v>21.733333333333334</v>
      </c>
    </row>
    <row r="1308" spans="1:2">
      <c r="A1308" s="1">
        <v>1305</v>
      </c>
      <c r="B1308" s="2">
        <f t="shared" si="38"/>
        <v>21.75</v>
      </c>
    </row>
    <row r="1309" spans="1:2">
      <c r="A1309" s="1">
        <v>1306</v>
      </c>
      <c r="B1309" s="2">
        <f t="shared" si="38"/>
        <v>21.766666666666666</v>
      </c>
    </row>
    <row r="1310" spans="1:2">
      <c r="A1310" s="1">
        <v>1307</v>
      </c>
      <c r="B1310" s="2">
        <f t="shared" si="38"/>
        <v>21.783333333333335</v>
      </c>
    </row>
    <row r="1311" spans="1:2">
      <c r="A1311" s="1">
        <v>1308</v>
      </c>
      <c r="B1311" s="2">
        <f t="shared" si="38"/>
        <v>21.8</v>
      </c>
    </row>
    <row r="1312" spans="1:2">
      <c r="A1312" s="1">
        <v>1309</v>
      </c>
      <c r="B1312" s="2">
        <f t="shared" si="38"/>
        <v>21.816666666666666</v>
      </c>
    </row>
    <row r="1313" spans="1:2">
      <c r="A1313" s="1">
        <v>1310</v>
      </c>
      <c r="B1313" s="2">
        <f t="shared" si="38"/>
        <v>21.833333333333332</v>
      </c>
    </row>
    <row r="1314" spans="1:2">
      <c r="A1314" s="1">
        <v>1311</v>
      </c>
      <c r="B1314" s="2">
        <f t="shared" si="38"/>
        <v>21.85</v>
      </c>
    </row>
    <row r="1315" spans="1:2">
      <c r="A1315" s="1">
        <v>1312</v>
      </c>
      <c r="B1315" s="2">
        <f t="shared" si="38"/>
        <v>21.866666666666667</v>
      </c>
    </row>
    <row r="1316" spans="1:2">
      <c r="A1316" s="1">
        <v>1313</v>
      </c>
      <c r="B1316" s="2">
        <f t="shared" si="38"/>
        <v>21.883333333333333</v>
      </c>
    </row>
    <row r="1317" spans="1:2">
      <c r="A1317" s="1">
        <v>1314</v>
      </c>
      <c r="B1317" s="2">
        <f t="shared" si="38"/>
        <v>21.9</v>
      </c>
    </row>
    <row r="1318" spans="1:2">
      <c r="A1318" s="1">
        <v>1315</v>
      </c>
      <c r="B1318" s="2">
        <f t="shared" si="38"/>
        <v>21.916666666666668</v>
      </c>
    </row>
    <row r="1319" spans="1:2">
      <c r="A1319" s="1">
        <v>1316</v>
      </c>
      <c r="B1319" s="2">
        <f t="shared" si="38"/>
        <v>21.933333333333334</v>
      </c>
    </row>
    <row r="1320" spans="1:2">
      <c r="A1320" s="1">
        <v>1317</v>
      </c>
      <c r="B1320" s="2">
        <f t="shared" si="38"/>
        <v>21.95</v>
      </c>
    </row>
    <row r="1321" spans="1:2">
      <c r="A1321" s="1">
        <v>1318</v>
      </c>
      <c r="B1321" s="2">
        <f t="shared" si="38"/>
        <v>21.966666666666665</v>
      </c>
    </row>
    <row r="1322" spans="1:2">
      <c r="A1322" s="1">
        <v>1319</v>
      </c>
      <c r="B1322" s="2">
        <f t="shared" si="38"/>
        <v>21.983333333333334</v>
      </c>
    </row>
    <row r="1323" spans="1:2">
      <c r="A1323" s="1">
        <v>1320</v>
      </c>
      <c r="B1323" s="2">
        <f t="shared" si="38"/>
        <v>22</v>
      </c>
    </row>
  </sheetData>
  <mergeCells count="21">
    <mergeCell ref="AB18:AB24"/>
    <mergeCell ref="AB27:AB33"/>
    <mergeCell ref="AC56:AD56"/>
    <mergeCell ref="AE56:AI56"/>
    <mergeCell ref="AC7:AD7"/>
    <mergeCell ref="AE7:AH7"/>
    <mergeCell ref="AB9:AB15"/>
    <mergeCell ref="AC9:AD9"/>
    <mergeCell ref="AC10:AD11"/>
    <mergeCell ref="AQ1:AR1"/>
    <mergeCell ref="AC1:AD1"/>
    <mergeCell ref="AG1:AH1"/>
    <mergeCell ref="AI1:AJ1"/>
    <mergeCell ref="AK1:AL1"/>
    <mergeCell ref="AM1:AN1"/>
    <mergeCell ref="AE1:AF1"/>
    <mergeCell ref="AC12:AD13"/>
    <mergeCell ref="AC14:AD14"/>
    <mergeCell ref="AC15:AD15"/>
    <mergeCell ref="AO1:AP1"/>
    <mergeCell ref="AE15:AF15"/>
  </mergeCells>
  <phoneticPr fontId="5"/>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30F43-F763-41F1-92AE-01297D5B1346}">
  <sheetPr>
    <tabColor rgb="FFFFFFCC"/>
  </sheetPr>
  <dimension ref="A1:AJ1323"/>
  <sheetViews>
    <sheetView topLeftCell="L1" zoomScale="85" zoomScaleNormal="85" workbookViewId="0">
      <pane ySplit="2" topLeftCell="A3" activePane="bottomLeft" state="frozen"/>
      <selection activeCell="H7" sqref="H7"/>
      <selection pane="bottomLeft" activeCell="H7" sqref="H7"/>
    </sheetView>
  </sheetViews>
  <sheetFormatPr defaultRowHeight="18.75"/>
  <cols>
    <col min="1" max="25" width="9" style="1"/>
    <col min="26" max="26" width="8.5" style="1" bestFit="1" customWidth="1"/>
    <col min="27" max="27" width="9" style="1"/>
    <col min="28" max="28" width="9" style="1" customWidth="1"/>
    <col min="29" max="16384" width="9" style="1"/>
  </cols>
  <sheetData>
    <row r="1" spans="1:36">
      <c r="C1" s="62" t="s">
        <v>72</v>
      </c>
      <c r="D1" s="61"/>
      <c r="E1" s="62" t="s">
        <v>87</v>
      </c>
      <c r="F1" s="61"/>
      <c r="G1" s="62" t="s">
        <v>86</v>
      </c>
      <c r="H1" s="61"/>
      <c r="I1" s="62" t="s">
        <v>85</v>
      </c>
      <c r="J1" s="61"/>
      <c r="K1" s="62"/>
      <c r="L1" s="61"/>
      <c r="M1" s="62"/>
      <c r="N1" s="61"/>
      <c r="Y1" s="89" t="str">
        <f>C1</f>
        <v>遮光ｾﾞﾛ</v>
      </c>
      <c r="Z1" s="90"/>
      <c r="AA1" s="89" t="str">
        <f>E1</f>
        <v>5.4℃清水</v>
      </c>
      <c r="AB1" s="90"/>
      <c r="AC1" s="89" t="str">
        <f>G1</f>
        <v>20.2℃清水</v>
      </c>
      <c r="AD1" s="90"/>
      <c r="AE1" s="89" t="str">
        <f>I1</f>
        <v>34.9℃清水</v>
      </c>
      <c r="AF1" s="90"/>
      <c r="AG1" s="89">
        <f>K1</f>
        <v>0</v>
      </c>
      <c r="AH1" s="90"/>
      <c r="AI1" s="89">
        <f>M1</f>
        <v>0</v>
      </c>
      <c r="AJ1" s="90"/>
    </row>
    <row r="2" spans="1:36">
      <c r="A2" s="1" t="s">
        <v>37</v>
      </c>
      <c r="B2" s="1" t="s">
        <v>36</v>
      </c>
      <c r="C2" s="10" t="s">
        <v>30</v>
      </c>
      <c r="D2" s="10" t="s">
        <v>31</v>
      </c>
      <c r="E2" s="10" t="s">
        <v>30</v>
      </c>
      <c r="F2" s="10" t="s">
        <v>31</v>
      </c>
      <c r="G2" s="10" t="s">
        <v>30</v>
      </c>
      <c r="H2" s="10" t="s">
        <v>31</v>
      </c>
      <c r="I2" s="10" t="s">
        <v>30</v>
      </c>
      <c r="J2" s="10" t="s">
        <v>31</v>
      </c>
      <c r="K2" s="10" t="s">
        <v>30</v>
      </c>
      <c r="L2" s="10" t="s">
        <v>31</v>
      </c>
      <c r="M2" s="10" t="s">
        <v>30</v>
      </c>
      <c r="N2" s="10" t="s">
        <v>31</v>
      </c>
      <c r="X2" s="10"/>
      <c r="Y2" s="14" t="str">
        <f>C2</f>
        <v>Ref</v>
      </c>
      <c r="Z2" s="14" t="str">
        <f>D2</f>
        <v>受光</v>
      </c>
      <c r="AA2" s="14" t="str">
        <f>E2</f>
        <v>Ref</v>
      </c>
      <c r="AB2" s="14" t="str">
        <f>F2</f>
        <v>受光</v>
      </c>
      <c r="AC2" s="14" t="str">
        <f>G2</f>
        <v>Ref</v>
      </c>
      <c r="AD2" s="14" t="str">
        <f>H2</f>
        <v>受光</v>
      </c>
      <c r="AE2" s="14" t="str">
        <f>I2</f>
        <v>Ref</v>
      </c>
      <c r="AF2" s="14" t="str">
        <f>J2</f>
        <v>受光</v>
      </c>
      <c r="AG2" s="14" t="str">
        <f>K2</f>
        <v>Ref</v>
      </c>
      <c r="AH2" s="14" t="str">
        <f>L2</f>
        <v>受光</v>
      </c>
      <c r="AI2" s="14" t="str">
        <f>M2</f>
        <v>Ref</v>
      </c>
      <c r="AJ2" s="14" t="str">
        <f>N2</f>
        <v>受光</v>
      </c>
    </row>
    <row r="3" spans="1:36">
      <c r="A3" s="1">
        <v>0</v>
      </c>
      <c r="B3" s="2">
        <f t="shared" ref="B3:B66" si="0">A3/60</f>
        <v>0</v>
      </c>
      <c r="C3" s="3">
        <v>1479.068726</v>
      </c>
      <c r="D3" s="3">
        <v>14.934374999999999</v>
      </c>
      <c r="E3" s="3">
        <v>1604.12085</v>
      </c>
      <c r="F3" s="3">
        <v>1968.448975</v>
      </c>
      <c r="G3" s="1">
        <v>1477.5896</v>
      </c>
      <c r="H3" s="1">
        <v>1791.9604489999999</v>
      </c>
      <c r="I3" s="3">
        <v>1346.7042240000001</v>
      </c>
      <c r="J3" s="3">
        <v>1616.7895510000001</v>
      </c>
      <c r="X3" s="14" t="s">
        <v>35</v>
      </c>
      <c r="Y3" s="35">
        <f t="shared" ref="Y3:AJ3" ca="1" si="1">AVERAGE(OFFSET(C1, COUNTA(C:C)-60, 0, 60, 1))</f>
        <v>1479.1336120499993</v>
      </c>
      <c r="Z3" s="60">
        <f t="shared" ca="1" si="1"/>
        <v>14.826197799999996</v>
      </c>
      <c r="AA3" s="35">
        <f t="shared" ca="1" si="1"/>
        <v>1608.1872110833335</v>
      </c>
      <c r="AB3" s="35">
        <f t="shared" ca="1" si="1"/>
        <v>1973.8817423666667</v>
      </c>
      <c r="AC3" s="35">
        <f t="shared" ca="1" si="1"/>
        <v>1477.557444216666</v>
      </c>
      <c r="AD3" s="35">
        <f t="shared" ca="1" si="1"/>
        <v>1792.0011820333339</v>
      </c>
      <c r="AE3" s="35">
        <f t="shared" ca="1" si="1"/>
        <v>1348.0897562666667</v>
      </c>
      <c r="AF3" s="35">
        <f t="shared" ca="1" si="1"/>
        <v>1618.613126633333</v>
      </c>
      <c r="AG3" s="35" t="e">
        <f t="shared" ca="1" si="1"/>
        <v>#REF!</v>
      </c>
      <c r="AH3" s="35" t="e">
        <f t="shared" ca="1" si="1"/>
        <v>#REF!</v>
      </c>
      <c r="AI3" s="35" t="e">
        <f t="shared" ca="1" si="1"/>
        <v>#REF!</v>
      </c>
      <c r="AJ3" s="35" t="e">
        <f t="shared" ca="1" si="1"/>
        <v>#REF!</v>
      </c>
    </row>
    <row r="4" spans="1:36">
      <c r="A4" s="1">
        <v>1</v>
      </c>
      <c r="B4" s="2">
        <f t="shared" si="0"/>
        <v>1.6666666666666666E-2</v>
      </c>
      <c r="C4" s="3">
        <v>1479.068726</v>
      </c>
      <c r="D4" s="3">
        <v>14.929167</v>
      </c>
      <c r="E4" s="3">
        <v>1604.1895750000001</v>
      </c>
      <c r="F4" s="3">
        <v>1968.5447999999999</v>
      </c>
      <c r="G4" s="1">
        <v>1477.5854489999999</v>
      </c>
      <c r="H4" s="1">
        <v>1791.9604489999999</v>
      </c>
      <c r="I4" s="3">
        <v>1346.708374</v>
      </c>
      <c r="J4" s="3">
        <v>1616.7771</v>
      </c>
    </row>
    <row r="5" spans="1:36">
      <c r="A5" s="1">
        <v>2</v>
      </c>
      <c r="B5" s="2">
        <f t="shared" si="0"/>
        <v>3.3333333333333333E-2</v>
      </c>
      <c r="C5" s="3">
        <v>1479.068726</v>
      </c>
      <c r="D5" s="3">
        <v>14.922916000000001</v>
      </c>
      <c r="E5" s="3">
        <v>1604.2520750000001</v>
      </c>
      <c r="F5" s="3">
        <v>1968.6645510000001</v>
      </c>
      <c r="G5" s="1">
        <v>1477.587524</v>
      </c>
      <c r="H5" s="1">
        <v>1791.9760739999999</v>
      </c>
      <c r="I5" s="3">
        <v>1346.7229</v>
      </c>
      <c r="J5" s="3">
        <v>1616.7844239999999</v>
      </c>
      <c r="Z5" s="34"/>
    </row>
    <row r="6" spans="1:36">
      <c r="A6" s="1">
        <v>3</v>
      </c>
      <c r="B6" s="2">
        <f t="shared" si="0"/>
        <v>0.05</v>
      </c>
      <c r="C6" s="3">
        <v>1479.068726</v>
      </c>
      <c r="D6" s="3">
        <v>14.916667</v>
      </c>
      <c r="E6" s="3">
        <v>1604.3145750000001</v>
      </c>
      <c r="F6" s="3">
        <v>1968.854126</v>
      </c>
      <c r="G6" s="1">
        <v>1477.5916749999999</v>
      </c>
      <c r="H6" s="1">
        <v>1791.974976</v>
      </c>
      <c r="I6" s="3">
        <v>1346.7312010000001</v>
      </c>
      <c r="J6" s="3">
        <v>1616.7885739999999</v>
      </c>
      <c r="X6" s="91" t="s">
        <v>84</v>
      </c>
      <c r="Y6" s="91"/>
      <c r="Z6" s="15">
        <v>0.38</v>
      </c>
    </row>
    <row r="7" spans="1:36">
      <c r="A7" s="1">
        <v>4</v>
      </c>
      <c r="B7" s="2">
        <f t="shared" si="0"/>
        <v>6.6666666666666666E-2</v>
      </c>
      <c r="C7" s="3">
        <v>1479.0708010000001</v>
      </c>
      <c r="D7" s="3">
        <v>14.90625</v>
      </c>
      <c r="E7" s="3">
        <v>1604.4375</v>
      </c>
      <c r="F7" s="3">
        <v>1968.9406739999999</v>
      </c>
      <c r="G7" s="1">
        <v>1477.587524</v>
      </c>
      <c r="H7" s="1">
        <v>1791.959351</v>
      </c>
      <c r="I7" s="3">
        <v>1346.739624</v>
      </c>
      <c r="J7" s="3">
        <v>1616.801025</v>
      </c>
      <c r="X7" s="91" t="s">
        <v>83</v>
      </c>
      <c r="Y7" s="91"/>
      <c r="Z7" s="59">
        <f ca="1">Z3</f>
        <v>14.826197799999996</v>
      </c>
    </row>
    <row r="8" spans="1:36">
      <c r="A8" s="1">
        <v>5</v>
      </c>
      <c r="B8" s="2">
        <f t="shared" si="0"/>
        <v>8.3333333333333329E-2</v>
      </c>
      <c r="C8" s="3">
        <v>1479.072876</v>
      </c>
      <c r="D8" s="3">
        <v>14.901042</v>
      </c>
      <c r="E8" s="3">
        <v>1604.49585</v>
      </c>
      <c r="F8" s="3">
        <v>1969.025024</v>
      </c>
      <c r="G8" s="1">
        <v>1477.587524</v>
      </c>
      <c r="H8" s="1">
        <v>1791.963501</v>
      </c>
      <c r="I8" s="3">
        <v>1346.74585</v>
      </c>
      <c r="J8" s="3">
        <v>1616.8135990000001</v>
      </c>
      <c r="X8" s="19"/>
      <c r="Y8" s="19"/>
      <c r="Z8" s="2"/>
    </row>
    <row r="9" spans="1:36">
      <c r="A9" s="1">
        <v>6</v>
      </c>
      <c r="B9" s="2">
        <f t="shared" si="0"/>
        <v>0.1</v>
      </c>
      <c r="C9" s="3">
        <v>1479.0770259999999</v>
      </c>
      <c r="D9" s="3">
        <v>14.896875</v>
      </c>
      <c r="E9" s="3">
        <v>1604.556274</v>
      </c>
      <c r="F9" s="3">
        <v>1969.1082759999999</v>
      </c>
      <c r="G9" s="1">
        <v>1477.5854489999999</v>
      </c>
      <c r="H9" s="1">
        <v>1791.974976</v>
      </c>
      <c r="I9" s="3">
        <v>1346.7583010000001</v>
      </c>
      <c r="J9" s="3">
        <v>1616.807251</v>
      </c>
      <c r="X9" s="1" t="s">
        <v>82</v>
      </c>
    </row>
    <row r="10" spans="1:36">
      <c r="A10" s="1">
        <v>7</v>
      </c>
      <c r="B10" s="2">
        <f t="shared" si="0"/>
        <v>0.11666666666666667</v>
      </c>
      <c r="C10" s="3">
        <v>1479.0792240000001</v>
      </c>
      <c r="D10" s="3">
        <v>14.891666000000001</v>
      </c>
      <c r="E10" s="3">
        <v>1604.6125489999999</v>
      </c>
      <c r="F10" s="3">
        <v>1969.2771</v>
      </c>
      <c r="G10" s="1">
        <v>1477.5812989999999</v>
      </c>
      <c r="H10" s="1">
        <v>1791.9729</v>
      </c>
      <c r="I10" s="3">
        <v>1346.7687989999999</v>
      </c>
      <c r="J10" s="3">
        <v>1616.7624510000001</v>
      </c>
      <c r="X10" s="10"/>
      <c r="Y10" s="10" t="s">
        <v>77</v>
      </c>
      <c r="Z10" s="10" t="s">
        <v>76</v>
      </c>
      <c r="AA10" s="10" t="s">
        <v>81</v>
      </c>
    </row>
    <row r="11" spans="1:36">
      <c r="A11" s="1">
        <v>8</v>
      </c>
      <c r="B11" s="2">
        <f t="shared" si="0"/>
        <v>0.13333333333333333</v>
      </c>
      <c r="C11" s="3">
        <v>1479.0812989999999</v>
      </c>
      <c r="D11" s="3">
        <v>14.882292</v>
      </c>
      <c r="E11" s="3">
        <v>1604.7208250000001</v>
      </c>
      <c r="F11" s="3">
        <v>1969.369751</v>
      </c>
      <c r="G11" s="1">
        <v>1477.583374</v>
      </c>
      <c r="H11" s="1">
        <v>1791.9719239999999</v>
      </c>
      <c r="I11" s="3">
        <v>1346.7771</v>
      </c>
      <c r="J11" s="3">
        <v>1616.769775</v>
      </c>
      <c r="X11" s="106" t="s">
        <v>73</v>
      </c>
      <c r="Y11" s="58">
        <v>5.4</v>
      </c>
      <c r="Z11" s="13">
        <f ca="1">AB3</f>
        <v>1973.8817423666667</v>
      </c>
      <c r="AA11" s="13">
        <f ca="1">AA3</f>
        <v>1608.1872110833335</v>
      </c>
    </row>
    <row r="12" spans="1:36">
      <c r="A12" s="1">
        <v>9</v>
      </c>
      <c r="B12" s="2">
        <f t="shared" si="0"/>
        <v>0.15</v>
      </c>
      <c r="C12" s="3">
        <v>1479.0812989999999</v>
      </c>
      <c r="D12" s="3">
        <v>14.878125000000001</v>
      </c>
      <c r="E12" s="3">
        <v>1604.775024</v>
      </c>
      <c r="F12" s="3">
        <v>1969.447876</v>
      </c>
      <c r="G12" s="1">
        <v>1477.583374</v>
      </c>
      <c r="H12" s="1">
        <v>1791.9729</v>
      </c>
      <c r="I12" s="3">
        <v>1346.7895510000001</v>
      </c>
      <c r="J12" s="3">
        <v>1616.790649</v>
      </c>
      <c r="X12" s="91"/>
      <c r="Y12" s="58">
        <v>20.2</v>
      </c>
      <c r="Z12" s="13">
        <f ca="1">AD3</f>
        <v>1792.0011820333339</v>
      </c>
      <c r="AA12" s="13">
        <f ca="1">AC3</f>
        <v>1477.557444216666</v>
      </c>
    </row>
    <row r="13" spans="1:36">
      <c r="A13" s="1">
        <v>10</v>
      </c>
      <c r="B13" s="2">
        <f t="shared" si="0"/>
        <v>0.16666666666666666</v>
      </c>
      <c r="C13" s="3">
        <v>1479.083374</v>
      </c>
      <c r="D13" s="3">
        <v>14.871874999999999</v>
      </c>
      <c r="E13" s="3">
        <v>1604.8292240000001</v>
      </c>
      <c r="F13" s="3">
        <v>1969.5167240000001</v>
      </c>
      <c r="G13" s="1">
        <v>1477.583374</v>
      </c>
      <c r="H13" s="1">
        <v>1791.9760739999999</v>
      </c>
      <c r="I13" s="3">
        <v>1346.8104249999999</v>
      </c>
      <c r="J13" s="3">
        <v>1616.8051760000001</v>
      </c>
      <c r="X13" s="91"/>
      <c r="Y13" s="58">
        <v>34.9</v>
      </c>
      <c r="Z13" s="13">
        <f ca="1">AF3</f>
        <v>1618.613126633333</v>
      </c>
      <c r="AA13" s="13">
        <f ca="1">AE3</f>
        <v>1348.0897562666667</v>
      </c>
    </row>
    <row r="14" spans="1:36">
      <c r="A14" s="1">
        <v>11</v>
      </c>
      <c r="B14" s="2">
        <f t="shared" si="0"/>
        <v>0.18333333333333332</v>
      </c>
      <c r="C14" s="3">
        <v>1479.083374</v>
      </c>
      <c r="D14" s="3">
        <v>14.866667</v>
      </c>
      <c r="E14" s="3">
        <v>1604.881226</v>
      </c>
      <c r="F14" s="3">
        <v>1969.65625</v>
      </c>
      <c r="G14" s="1">
        <v>1477.583374</v>
      </c>
      <c r="H14" s="1">
        <v>1791.9676509999999</v>
      </c>
      <c r="I14" s="3">
        <v>1346.8208010000001</v>
      </c>
      <c r="J14" s="3">
        <v>1616.8198239999999</v>
      </c>
      <c r="X14" s="106" t="s">
        <v>80</v>
      </c>
      <c r="Y14" s="13">
        <f>Y11</f>
        <v>5.4</v>
      </c>
      <c r="Z14" s="57">
        <f ca="1">Z11-Z$7</f>
        <v>1959.0555445666666</v>
      </c>
      <c r="AA14" s="13">
        <f ca="1">AA11</f>
        <v>1608.1872110833335</v>
      </c>
    </row>
    <row r="15" spans="1:36">
      <c r="A15" s="1">
        <v>12</v>
      </c>
      <c r="B15" s="2">
        <f t="shared" si="0"/>
        <v>0.2</v>
      </c>
      <c r="C15" s="3">
        <v>1479.0854489999999</v>
      </c>
      <c r="D15" s="3">
        <v>14.856249999999999</v>
      </c>
      <c r="E15" s="3">
        <v>1604.979126</v>
      </c>
      <c r="F15" s="3">
        <v>1969.7260739999999</v>
      </c>
      <c r="G15" s="1">
        <v>1477.5812989999999</v>
      </c>
      <c r="H15" s="1">
        <v>1791.9676509999999</v>
      </c>
      <c r="I15" s="3">
        <v>1346.833374</v>
      </c>
      <c r="J15" s="3">
        <v>1616.8614500000001</v>
      </c>
      <c r="X15" s="91"/>
      <c r="Y15" s="13">
        <f>Y12</f>
        <v>20.2</v>
      </c>
      <c r="Z15" s="57">
        <f ca="1">Z12-Z$7</f>
        <v>1777.1749842333338</v>
      </c>
      <c r="AA15" s="13">
        <f ca="1">AA12</f>
        <v>1477.557444216666</v>
      </c>
    </row>
    <row r="16" spans="1:36">
      <c r="A16" s="1">
        <v>13</v>
      </c>
      <c r="B16" s="2">
        <f t="shared" si="0"/>
        <v>0.21666666666666667</v>
      </c>
      <c r="C16" s="3">
        <v>1479.083374</v>
      </c>
      <c r="D16" s="3">
        <v>14.85</v>
      </c>
      <c r="E16" s="3">
        <v>1605.0271</v>
      </c>
      <c r="F16" s="3">
        <v>1969.769775</v>
      </c>
      <c r="G16" s="1">
        <v>1477.5770259999999</v>
      </c>
      <c r="H16" s="1">
        <v>1791.963501</v>
      </c>
      <c r="I16" s="3">
        <v>1346.84375</v>
      </c>
      <c r="J16" s="3">
        <v>1616.8510739999999</v>
      </c>
      <c r="X16" s="91"/>
      <c r="Y16" s="13">
        <f>Y13</f>
        <v>34.9</v>
      </c>
      <c r="Z16" s="57">
        <f ca="1">Z13-Z$7</f>
        <v>1603.7869288333329</v>
      </c>
      <c r="AA16" s="13">
        <f ca="1">AA13</f>
        <v>1348.0897562666667</v>
      </c>
    </row>
    <row r="17" spans="1:29">
      <c r="A17" s="1">
        <v>14</v>
      </c>
      <c r="B17" s="2">
        <f t="shared" si="0"/>
        <v>0.23333333333333334</v>
      </c>
      <c r="C17" s="3">
        <v>1479.0854489999999</v>
      </c>
      <c r="D17" s="3">
        <v>14.84375</v>
      </c>
      <c r="E17" s="3">
        <v>1605.0749510000001</v>
      </c>
      <c r="F17" s="3">
        <v>1969.8354489999999</v>
      </c>
      <c r="G17" s="1">
        <v>1477.5749510000001</v>
      </c>
      <c r="H17" s="1">
        <v>1791.958374</v>
      </c>
      <c r="I17" s="3">
        <v>1346.8625489999999</v>
      </c>
      <c r="J17" s="3">
        <v>1616.8582759999999</v>
      </c>
      <c r="X17" s="91" t="s">
        <v>79</v>
      </c>
      <c r="Y17" s="91"/>
      <c r="Z17" s="100">
        <v>1.365945</v>
      </c>
      <c r="AA17" s="101"/>
    </row>
    <row r="18" spans="1:29">
      <c r="A18" s="1">
        <v>15</v>
      </c>
      <c r="B18" s="2">
        <f t="shared" si="0"/>
        <v>0.25</v>
      </c>
      <c r="C18" s="3">
        <v>1479.0896</v>
      </c>
      <c r="D18" s="3">
        <v>14.838542</v>
      </c>
      <c r="E18" s="3">
        <v>1605.1229249999999</v>
      </c>
      <c r="F18" s="3">
        <v>1969.9562989999999</v>
      </c>
      <c r="G18" s="1">
        <v>1477.5749510000001</v>
      </c>
      <c r="H18" s="1">
        <v>1791.9604489999999</v>
      </c>
      <c r="I18" s="3">
        <v>1346.868774</v>
      </c>
      <c r="J18" s="3">
        <v>1616.8676760000001</v>
      </c>
    </row>
    <row r="19" spans="1:29">
      <c r="A19" s="1">
        <v>16</v>
      </c>
      <c r="B19" s="2">
        <f t="shared" si="0"/>
        <v>0.26666666666666666</v>
      </c>
      <c r="C19" s="3">
        <v>1479.0896</v>
      </c>
      <c r="D19" s="3">
        <v>14.828125</v>
      </c>
      <c r="E19" s="3">
        <v>1605.2146</v>
      </c>
      <c r="F19" s="3">
        <v>1970.019775</v>
      </c>
      <c r="G19" s="1">
        <v>1477.5749510000001</v>
      </c>
      <c r="H19" s="1">
        <v>1791.959351</v>
      </c>
      <c r="I19" s="3">
        <v>1346.8770750000001</v>
      </c>
      <c r="J19" s="3">
        <v>1616.875</v>
      </c>
      <c r="X19" s="1" t="s">
        <v>78</v>
      </c>
    </row>
    <row r="20" spans="1:29">
      <c r="A20" s="1">
        <v>17</v>
      </c>
      <c r="B20" s="2">
        <f t="shared" si="0"/>
        <v>0.28333333333333333</v>
      </c>
      <c r="C20" s="3">
        <v>1479.0916749999999</v>
      </c>
      <c r="D20" s="3">
        <v>14.821875</v>
      </c>
      <c r="E20" s="3">
        <v>1605.256226</v>
      </c>
      <c r="F20" s="3">
        <v>1970.078125</v>
      </c>
      <c r="G20" s="1">
        <v>1477.5770259999999</v>
      </c>
      <c r="H20" s="1">
        <v>1791.948975</v>
      </c>
      <c r="I20" s="3">
        <v>1346.8917240000001</v>
      </c>
      <c r="J20" s="3">
        <v>1616.90625</v>
      </c>
      <c r="X20" s="10"/>
      <c r="Y20" s="10" t="s">
        <v>77</v>
      </c>
      <c r="Z20" s="10" t="s">
        <v>76</v>
      </c>
      <c r="AA20" s="10" t="s">
        <v>75</v>
      </c>
      <c r="AB20" s="10" t="s">
        <v>2</v>
      </c>
      <c r="AC20" s="10" t="s">
        <v>74</v>
      </c>
    </row>
    <row r="21" spans="1:29">
      <c r="A21" s="1">
        <v>18</v>
      </c>
      <c r="B21" s="2">
        <f t="shared" si="0"/>
        <v>0.3</v>
      </c>
      <c r="C21" s="3">
        <v>1479.09375</v>
      </c>
      <c r="D21" s="3">
        <v>14.821875</v>
      </c>
      <c r="E21" s="3">
        <v>1605.3000489999999</v>
      </c>
      <c r="F21" s="3">
        <v>1970.1323239999999</v>
      </c>
      <c r="G21" s="1">
        <v>1477.5749510000001</v>
      </c>
      <c r="H21" s="1">
        <v>1791.947876</v>
      </c>
      <c r="I21" s="3">
        <v>1346.916626</v>
      </c>
      <c r="J21" s="3">
        <v>1616.9239500000001</v>
      </c>
      <c r="X21" s="106" t="s">
        <v>73</v>
      </c>
      <c r="Y21" s="13">
        <f>Y11</f>
        <v>5.4</v>
      </c>
      <c r="Z21" s="13">
        <f ca="1">Z14</f>
        <v>1959.0555445666666</v>
      </c>
      <c r="AA21" s="13">
        <f ca="1">Z$15+(AA14-AA$15)*Z$17</f>
        <v>1955.6080611360239</v>
      </c>
      <c r="AB21" s="57">
        <f ca="1">AA21-Z21</f>
        <v>-3.4474834306427056</v>
      </c>
      <c r="AC21" s="56">
        <f ca="1">AB21/Z21</f>
        <v>-1.7597680883546728E-3</v>
      </c>
    </row>
    <row r="22" spans="1:29">
      <c r="A22" s="1">
        <v>19</v>
      </c>
      <c r="B22" s="2">
        <f t="shared" si="0"/>
        <v>0.31666666666666665</v>
      </c>
      <c r="C22" s="3">
        <v>1479.0958250000001</v>
      </c>
      <c r="D22" s="3">
        <v>14.822917</v>
      </c>
      <c r="E22" s="3">
        <v>1605.3396</v>
      </c>
      <c r="F22" s="3">
        <v>1970.2479249999999</v>
      </c>
      <c r="G22" s="1">
        <v>1477.5708010000001</v>
      </c>
      <c r="H22" s="1">
        <v>1791.9542240000001</v>
      </c>
      <c r="I22" s="3">
        <v>1346.931274</v>
      </c>
      <c r="J22" s="3">
        <v>1616.9760739999999</v>
      </c>
      <c r="X22" s="91"/>
      <c r="Y22" s="13">
        <f>Y12</f>
        <v>20.2</v>
      </c>
      <c r="Z22" s="13">
        <f ca="1">Z15</f>
        <v>1777.1749842333338</v>
      </c>
      <c r="AA22" s="13">
        <f ca="1">Z$15+(AA15-AA$15)*Z$17</f>
        <v>1777.1749842333338</v>
      </c>
      <c r="AB22" s="57">
        <f ca="1">AA22-Z22</f>
        <v>0</v>
      </c>
      <c r="AC22" s="56">
        <f ca="1">AB22/Z22</f>
        <v>0</v>
      </c>
    </row>
    <row r="23" spans="1:29">
      <c r="A23" s="1">
        <v>20</v>
      </c>
      <c r="B23" s="2">
        <f t="shared" si="0"/>
        <v>0.33333333333333331</v>
      </c>
      <c r="C23" s="3">
        <v>1479.0979</v>
      </c>
      <c r="D23" s="3">
        <v>14.822917</v>
      </c>
      <c r="E23" s="3">
        <v>1605.4145510000001</v>
      </c>
      <c r="F23" s="3">
        <v>1970.2989500000001</v>
      </c>
      <c r="G23" s="1">
        <v>1477.56665</v>
      </c>
      <c r="H23" s="1">
        <v>1791.958374</v>
      </c>
      <c r="I23" s="3">
        <v>1346.94165</v>
      </c>
      <c r="J23" s="3">
        <v>1616.993774</v>
      </c>
      <c r="X23" s="91"/>
      <c r="Y23" s="13">
        <f>Y13</f>
        <v>34.9</v>
      </c>
      <c r="Z23" s="13">
        <f ca="1">Z16</f>
        <v>1603.7869288333329</v>
      </c>
      <c r="AA23" s="13">
        <f ca="1">Z$15+(AA16-AA$15)*Z$17</f>
        <v>1600.3292432164719</v>
      </c>
      <c r="AB23" s="57">
        <f ca="1">AA23-Z23</f>
        <v>-3.4576856168609993</v>
      </c>
      <c r="AC23" s="56">
        <f ca="1">AB23/Z23</f>
        <v>-2.1559507405240395E-3</v>
      </c>
    </row>
    <row r="24" spans="1:29">
      <c r="A24" s="1">
        <v>21</v>
      </c>
      <c r="B24" s="2">
        <f t="shared" si="0"/>
        <v>0.35</v>
      </c>
      <c r="C24" s="3">
        <v>1479.1020510000001</v>
      </c>
      <c r="D24" s="3">
        <v>14.822917</v>
      </c>
      <c r="E24" s="3">
        <v>1605.4499510000001</v>
      </c>
      <c r="F24" s="3">
        <v>1970.3312989999999</v>
      </c>
      <c r="G24" s="1">
        <v>1477.5645750000001</v>
      </c>
      <c r="H24" s="1">
        <v>1791.9655760000001</v>
      </c>
      <c r="I24" s="3">
        <v>1346.9542240000001</v>
      </c>
      <c r="J24" s="3">
        <v>1617.019775</v>
      </c>
    </row>
    <row r="25" spans="1:29">
      <c r="A25" s="1">
        <v>22</v>
      </c>
      <c r="B25" s="2">
        <f t="shared" si="0"/>
        <v>0.36666666666666664</v>
      </c>
      <c r="C25" s="3">
        <v>1479.1020510000001</v>
      </c>
      <c r="D25" s="3">
        <v>14.823957999999999</v>
      </c>
      <c r="E25" s="3">
        <v>1605.4875489999999</v>
      </c>
      <c r="F25" s="3">
        <v>1970.3781739999999</v>
      </c>
      <c r="G25" s="1">
        <v>1477.5645750000001</v>
      </c>
      <c r="H25" s="1">
        <v>1791.9458010000001</v>
      </c>
      <c r="I25" s="3">
        <v>1346.9812010000001</v>
      </c>
      <c r="J25" s="3">
        <v>1617.0291749999999</v>
      </c>
    </row>
    <row r="26" spans="1:29">
      <c r="A26" s="1">
        <v>23</v>
      </c>
      <c r="B26" s="2">
        <f t="shared" si="0"/>
        <v>0.38333333333333336</v>
      </c>
      <c r="C26" s="3">
        <v>1479.1020510000001</v>
      </c>
      <c r="D26" s="3">
        <v>14.823957999999999</v>
      </c>
      <c r="E26" s="3">
        <v>1605.5229489999999</v>
      </c>
      <c r="F26" s="3">
        <v>1970.46875</v>
      </c>
      <c r="G26" s="1">
        <v>1477.5645750000001</v>
      </c>
      <c r="H26" s="1">
        <v>1791.9375</v>
      </c>
      <c r="I26" s="3">
        <v>1346.99585</v>
      </c>
      <c r="J26" s="3">
        <v>1617.0344239999999</v>
      </c>
    </row>
    <row r="27" spans="1:29">
      <c r="A27" s="1">
        <v>24</v>
      </c>
      <c r="B27" s="2">
        <f t="shared" si="0"/>
        <v>0.4</v>
      </c>
      <c r="C27" s="3">
        <v>1479.1020510000001</v>
      </c>
      <c r="D27" s="3">
        <v>14.821875</v>
      </c>
      <c r="E27" s="3">
        <v>1605.587524</v>
      </c>
      <c r="F27" s="3">
        <v>1970.506226</v>
      </c>
      <c r="G27" s="1">
        <v>1477.5625</v>
      </c>
      <c r="H27" s="1">
        <v>1791.973999</v>
      </c>
      <c r="I27" s="3">
        <v>1347.0124510000001</v>
      </c>
      <c r="J27" s="3">
        <v>1617.053101</v>
      </c>
    </row>
    <row r="28" spans="1:29">
      <c r="A28" s="1">
        <v>25</v>
      </c>
      <c r="B28" s="2">
        <f t="shared" si="0"/>
        <v>0.41666666666666669</v>
      </c>
      <c r="C28" s="3">
        <v>1479.1020510000001</v>
      </c>
      <c r="D28" s="3">
        <v>14.822917</v>
      </c>
      <c r="E28" s="3">
        <v>1605.618774</v>
      </c>
      <c r="F28" s="3">
        <v>1970.551025</v>
      </c>
      <c r="G28" s="1">
        <v>1477.5625</v>
      </c>
      <c r="H28" s="1">
        <v>1791.9698490000001</v>
      </c>
      <c r="I28" s="3">
        <v>1347.0271</v>
      </c>
      <c r="J28" s="3">
        <v>1617.0979</v>
      </c>
    </row>
    <row r="29" spans="1:29">
      <c r="A29" s="1">
        <v>26</v>
      </c>
      <c r="B29" s="2">
        <f t="shared" si="0"/>
        <v>0.43333333333333335</v>
      </c>
      <c r="C29" s="3">
        <v>1479.1020510000001</v>
      </c>
      <c r="D29" s="3">
        <v>14.823957999999999</v>
      </c>
      <c r="E29" s="3">
        <v>1605.6541749999999</v>
      </c>
      <c r="F29" s="3">
        <v>1970.5926509999999</v>
      </c>
      <c r="G29" s="1">
        <v>1477.5625</v>
      </c>
      <c r="H29" s="1">
        <v>1791.958374</v>
      </c>
      <c r="I29" s="3">
        <v>1347.052124</v>
      </c>
      <c r="J29" s="3">
        <v>1617.1020510000001</v>
      </c>
    </row>
    <row r="30" spans="1:29">
      <c r="A30" s="1">
        <v>27</v>
      </c>
      <c r="B30" s="2">
        <f t="shared" si="0"/>
        <v>0.45</v>
      </c>
      <c r="C30" s="3">
        <v>1479.1020510000001</v>
      </c>
      <c r="D30" s="3">
        <v>14.824999999999999</v>
      </c>
      <c r="E30" s="3">
        <v>1605.6854249999999</v>
      </c>
      <c r="F30" s="3">
        <v>1970.676025</v>
      </c>
      <c r="G30" s="1">
        <v>1477.556274</v>
      </c>
      <c r="H30" s="1">
        <v>1791.9542240000001</v>
      </c>
      <c r="I30" s="3">
        <v>1347.0625</v>
      </c>
      <c r="J30" s="3">
        <v>1617.1270750000001</v>
      </c>
    </row>
    <row r="31" spans="1:29">
      <c r="A31" s="1">
        <v>28</v>
      </c>
      <c r="B31" s="2">
        <f t="shared" si="0"/>
        <v>0.46666666666666667</v>
      </c>
      <c r="C31" s="3">
        <v>1479.1020510000001</v>
      </c>
      <c r="D31" s="3">
        <v>14.826041</v>
      </c>
      <c r="E31" s="3">
        <v>1605.7479249999999</v>
      </c>
      <c r="F31" s="3">
        <v>1970.71875</v>
      </c>
      <c r="G31" s="1">
        <v>1477.556274</v>
      </c>
      <c r="H31" s="1">
        <v>1791.9666749999999</v>
      </c>
      <c r="I31" s="3">
        <v>1347.0770259999999</v>
      </c>
      <c r="J31" s="3">
        <v>1617.140625</v>
      </c>
    </row>
    <row r="32" spans="1:29">
      <c r="A32" s="1">
        <v>29</v>
      </c>
      <c r="B32" s="2">
        <f t="shared" si="0"/>
        <v>0.48333333333333334</v>
      </c>
      <c r="C32" s="3">
        <v>1479.104126</v>
      </c>
      <c r="D32" s="3">
        <v>14.824999999999999</v>
      </c>
      <c r="E32" s="3">
        <v>1605.7833250000001</v>
      </c>
      <c r="F32" s="3">
        <v>1970.7645259999999</v>
      </c>
      <c r="G32" s="1">
        <v>1477.5541989999999</v>
      </c>
      <c r="H32" s="1">
        <v>1791.9708250000001</v>
      </c>
      <c r="I32" s="3">
        <v>1347.09375</v>
      </c>
      <c r="J32" s="3">
        <v>1617.178101</v>
      </c>
    </row>
    <row r="33" spans="1:10">
      <c r="A33" s="1">
        <v>30</v>
      </c>
      <c r="B33" s="2">
        <f t="shared" si="0"/>
        <v>0.5</v>
      </c>
      <c r="C33" s="3">
        <v>1479.1020510000001</v>
      </c>
      <c r="D33" s="3">
        <v>14.823957999999999</v>
      </c>
      <c r="E33" s="3">
        <v>1605.81665</v>
      </c>
      <c r="F33" s="3">
        <v>1970.806274</v>
      </c>
      <c r="G33" s="1">
        <v>1477.5500489999999</v>
      </c>
      <c r="H33" s="1">
        <v>1791.963501</v>
      </c>
      <c r="I33" s="3">
        <v>1347.125</v>
      </c>
      <c r="J33" s="3">
        <v>1617.209351</v>
      </c>
    </row>
    <row r="34" spans="1:10">
      <c r="A34" s="1">
        <v>31</v>
      </c>
      <c r="B34" s="2">
        <f t="shared" si="0"/>
        <v>0.51666666666666672</v>
      </c>
      <c r="C34" s="3">
        <v>1479.099976</v>
      </c>
      <c r="D34" s="3">
        <v>14.823957999999999</v>
      </c>
      <c r="E34" s="3">
        <v>1605.849976</v>
      </c>
      <c r="F34" s="3">
        <v>1970.880249</v>
      </c>
      <c r="G34" s="1">
        <v>1477.5479740000001</v>
      </c>
      <c r="H34" s="1">
        <v>1791.946899</v>
      </c>
      <c r="I34" s="3">
        <v>1347.1374510000001</v>
      </c>
      <c r="J34" s="3">
        <v>1617.2739260000001</v>
      </c>
    </row>
    <row r="35" spans="1:10">
      <c r="A35" s="1">
        <v>32</v>
      </c>
      <c r="B35" s="2">
        <f t="shared" si="0"/>
        <v>0.53333333333333333</v>
      </c>
      <c r="C35" s="3">
        <v>1479.1020510000001</v>
      </c>
      <c r="D35" s="3">
        <v>14.821875</v>
      </c>
      <c r="E35" s="3">
        <v>1605.9104</v>
      </c>
      <c r="F35" s="3">
        <v>1970.9187010000001</v>
      </c>
      <c r="G35" s="1">
        <v>1477.5479740000001</v>
      </c>
      <c r="H35" s="1">
        <v>1791.947876</v>
      </c>
      <c r="I35" s="3">
        <v>1347.150024</v>
      </c>
      <c r="J35" s="3">
        <v>1617.2895510000001</v>
      </c>
    </row>
    <row r="36" spans="1:10">
      <c r="A36" s="1">
        <v>33</v>
      </c>
      <c r="B36" s="2">
        <f t="shared" si="0"/>
        <v>0.55000000000000004</v>
      </c>
      <c r="C36" s="3">
        <v>1479.1020510000001</v>
      </c>
      <c r="D36" s="3">
        <v>14.820833</v>
      </c>
      <c r="E36" s="3">
        <v>1605.94165</v>
      </c>
      <c r="F36" s="3">
        <v>1970.953125</v>
      </c>
      <c r="G36" s="1">
        <v>1477.5479740000001</v>
      </c>
      <c r="H36" s="1">
        <v>1791.946899</v>
      </c>
      <c r="I36" s="3">
        <v>1347.1583250000001</v>
      </c>
      <c r="J36" s="3">
        <v>1617.296875</v>
      </c>
    </row>
    <row r="37" spans="1:10">
      <c r="A37" s="1">
        <v>34</v>
      </c>
      <c r="B37" s="2">
        <f t="shared" si="0"/>
        <v>0.56666666666666665</v>
      </c>
      <c r="C37" s="3">
        <v>1479.1020510000001</v>
      </c>
      <c r="D37" s="3">
        <v>14.820833</v>
      </c>
      <c r="E37" s="3">
        <v>1605.9708250000001</v>
      </c>
      <c r="F37" s="3">
        <v>1970.9968260000001</v>
      </c>
      <c r="G37" s="1">
        <v>1477.5437010000001</v>
      </c>
      <c r="H37" s="1">
        <v>1791.9395750000001</v>
      </c>
      <c r="I37" s="3">
        <v>1347.1854249999999</v>
      </c>
      <c r="J37" s="3">
        <v>1617.3114009999999</v>
      </c>
    </row>
    <row r="38" spans="1:10">
      <c r="A38" s="1">
        <v>35</v>
      </c>
      <c r="B38" s="2">
        <f t="shared" si="0"/>
        <v>0.58333333333333337</v>
      </c>
      <c r="C38" s="3">
        <v>1479.1020510000001</v>
      </c>
      <c r="D38" s="3">
        <v>14.820833</v>
      </c>
      <c r="E38" s="3">
        <v>1605.9979249999999</v>
      </c>
      <c r="F38" s="3">
        <v>1971.0926509999999</v>
      </c>
      <c r="G38" s="1">
        <v>1477.5457759999999</v>
      </c>
      <c r="H38" s="1">
        <v>1791.947876</v>
      </c>
      <c r="I38" s="3">
        <v>1347.1999510000001</v>
      </c>
      <c r="J38" s="3">
        <v>1617.328125</v>
      </c>
    </row>
    <row r="39" spans="1:10">
      <c r="A39" s="1">
        <v>36</v>
      </c>
      <c r="B39" s="2">
        <f t="shared" si="0"/>
        <v>0.6</v>
      </c>
      <c r="C39" s="3">
        <v>1479.099976</v>
      </c>
      <c r="D39" s="3">
        <v>14.819792</v>
      </c>
      <c r="E39" s="3">
        <v>1606.056274</v>
      </c>
      <c r="F39" s="3">
        <v>1971.131226</v>
      </c>
      <c r="G39" s="1">
        <v>1477.5457759999999</v>
      </c>
      <c r="H39" s="1">
        <v>1791.948975</v>
      </c>
      <c r="I39" s="3">
        <v>1347.2104489999999</v>
      </c>
      <c r="J39" s="3">
        <v>1617.353149</v>
      </c>
    </row>
    <row r="40" spans="1:10">
      <c r="A40" s="1">
        <v>37</v>
      </c>
      <c r="B40" s="2">
        <f t="shared" si="0"/>
        <v>0.6166666666666667</v>
      </c>
      <c r="C40" s="3">
        <v>1479.0979</v>
      </c>
      <c r="D40" s="3">
        <v>14.820833</v>
      </c>
      <c r="E40" s="3">
        <v>1606.083374</v>
      </c>
      <c r="F40" s="3">
        <v>1971.1875</v>
      </c>
      <c r="G40" s="1">
        <v>1477.5500489999999</v>
      </c>
      <c r="H40" s="1">
        <v>1791.958374</v>
      </c>
      <c r="I40" s="3">
        <v>1347.224976</v>
      </c>
      <c r="J40" s="3">
        <v>1617.421875</v>
      </c>
    </row>
    <row r="41" spans="1:10">
      <c r="A41" s="1">
        <v>38</v>
      </c>
      <c r="B41" s="2">
        <f t="shared" si="0"/>
        <v>0.6333333333333333</v>
      </c>
      <c r="C41" s="3">
        <v>1479.0979</v>
      </c>
      <c r="D41" s="3">
        <v>14.820833</v>
      </c>
      <c r="E41" s="3">
        <v>1606.1082759999999</v>
      </c>
      <c r="F41" s="3">
        <v>1971.212524</v>
      </c>
      <c r="G41" s="1">
        <v>1477.552124</v>
      </c>
      <c r="H41" s="1">
        <v>1791.957275</v>
      </c>
      <c r="I41" s="3">
        <v>1347.25415</v>
      </c>
      <c r="J41" s="3">
        <v>1617.44165</v>
      </c>
    </row>
    <row r="42" spans="1:10">
      <c r="A42" s="1">
        <v>39</v>
      </c>
      <c r="B42" s="2">
        <f t="shared" si="0"/>
        <v>0.65</v>
      </c>
      <c r="C42" s="3">
        <v>1479.0979</v>
      </c>
      <c r="D42" s="3">
        <v>14.821875</v>
      </c>
      <c r="E42" s="3">
        <v>1606.1333010000001</v>
      </c>
      <c r="F42" s="3">
        <v>1971.2801509999999</v>
      </c>
      <c r="G42" s="1">
        <v>1477.5541989999999</v>
      </c>
      <c r="H42" s="1">
        <v>1791.958374</v>
      </c>
      <c r="I42" s="3">
        <v>1347.270874</v>
      </c>
      <c r="J42" s="3">
        <v>1617.459351</v>
      </c>
    </row>
    <row r="43" spans="1:10">
      <c r="A43" s="1">
        <v>40</v>
      </c>
      <c r="B43" s="2">
        <f t="shared" si="0"/>
        <v>0.66666666666666663</v>
      </c>
      <c r="C43" s="3">
        <v>1479.0979</v>
      </c>
      <c r="D43" s="3">
        <v>14.823957999999999</v>
      </c>
      <c r="E43" s="3">
        <v>1606.181274</v>
      </c>
      <c r="F43" s="3">
        <v>1971.30835</v>
      </c>
      <c r="G43" s="1">
        <v>1477.556274</v>
      </c>
      <c r="H43" s="1">
        <v>1791.9562989999999</v>
      </c>
      <c r="I43" s="3">
        <v>1347.2854</v>
      </c>
      <c r="J43" s="3">
        <v>1617.442749</v>
      </c>
    </row>
    <row r="44" spans="1:10">
      <c r="A44" s="1">
        <v>41</v>
      </c>
      <c r="B44" s="2">
        <f t="shared" si="0"/>
        <v>0.68333333333333335</v>
      </c>
      <c r="C44" s="3">
        <v>1479.0896</v>
      </c>
      <c r="D44" s="3">
        <v>14.824999999999999</v>
      </c>
      <c r="E44" s="3">
        <v>1606.2042240000001</v>
      </c>
      <c r="F44" s="3">
        <v>1971.3364260000001</v>
      </c>
      <c r="G44" s="1">
        <v>1477.556274</v>
      </c>
      <c r="H44" s="1">
        <v>1791.9676509999999</v>
      </c>
      <c r="I44" s="3">
        <v>1347.2979740000001</v>
      </c>
      <c r="J44" s="3">
        <v>1617.480225</v>
      </c>
    </row>
    <row r="45" spans="1:10">
      <c r="A45" s="1">
        <v>42</v>
      </c>
      <c r="B45" s="2">
        <f t="shared" si="0"/>
        <v>0.7</v>
      </c>
      <c r="C45" s="3">
        <v>1479.0896</v>
      </c>
      <c r="D45" s="3">
        <v>14.824999999999999</v>
      </c>
      <c r="E45" s="3">
        <v>1606.2270510000001</v>
      </c>
      <c r="F45" s="3">
        <v>1971.368774</v>
      </c>
      <c r="G45" s="1">
        <v>1477.55835</v>
      </c>
      <c r="H45" s="1">
        <v>1791.9698490000001</v>
      </c>
      <c r="I45" s="3">
        <v>1347.3249510000001</v>
      </c>
      <c r="J45" s="3">
        <v>1617.5010990000001</v>
      </c>
    </row>
    <row r="46" spans="1:10">
      <c r="A46" s="1">
        <v>43</v>
      </c>
      <c r="B46" s="2">
        <f t="shared" si="0"/>
        <v>0.71666666666666667</v>
      </c>
      <c r="C46" s="3">
        <v>1479.0896</v>
      </c>
      <c r="D46" s="3">
        <v>14.824999999999999</v>
      </c>
      <c r="E46" s="3">
        <v>1606.2520750000001</v>
      </c>
      <c r="F46" s="3">
        <v>1971.4343260000001</v>
      </c>
      <c r="G46" s="1">
        <v>1477.5625</v>
      </c>
      <c r="H46" s="1">
        <v>1791.9760739999999</v>
      </c>
      <c r="I46" s="3">
        <v>1347.3354489999999</v>
      </c>
      <c r="J46" s="3">
        <v>1617.5167240000001</v>
      </c>
    </row>
    <row r="47" spans="1:10">
      <c r="A47" s="1">
        <v>44</v>
      </c>
      <c r="B47" s="2">
        <f t="shared" si="0"/>
        <v>0.73333333333333328</v>
      </c>
      <c r="C47" s="3">
        <v>1479.087524</v>
      </c>
      <c r="D47" s="3">
        <v>14.824999999999999</v>
      </c>
      <c r="E47" s="3">
        <v>1606.2979740000001</v>
      </c>
      <c r="F47" s="3">
        <v>1971.4676509999999</v>
      </c>
      <c r="G47" s="1">
        <v>1477.5645750000001</v>
      </c>
      <c r="H47" s="1">
        <v>1791.9719239999999</v>
      </c>
      <c r="I47" s="3">
        <v>1347.349976</v>
      </c>
      <c r="J47" s="3">
        <v>1617.5280760000001</v>
      </c>
    </row>
    <row r="48" spans="1:10">
      <c r="A48" s="1">
        <v>45</v>
      </c>
      <c r="B48" s="2">
        <f t="shared" si="0"/>
        <v>0.75</v>
      </c>
      <c r="C48" s="3">
        <v>1479.0854489999999</v>
      </c>
      <c r="D48" s="3">
        <v>14.824999999999999</v>
      </c>
      <c r="E48" s="3">
        <v>1606.3208010000001</v>
      </c>
      <c r="F48" s="3">
        <v>1971.5073239999999</v>
      </c>
      <c r="G48" s="1">
        <v>1477.5625</v>
      </c>
      <c r="H48" s="1">
        <v>1791.9770510000001</v>
      </c>
      <c r="I48" s="3">
        <v>1347.3625489999999</v>
      </c>
      <c r="J48" s="3">
        <v>1617.546875</v>
      </c>
    </row>
    <row r="49" spans="1:10">
      <c r="A49" s="1">
        <v>46</v>
      </c>
      <c r="B49" s="2">
        <f t="shared" si="0"/>
        <v>0.76666666666666672</v>
      </c>
      <c r="C49" s="3">
        <v>1479.0854489999999</v>
      </c>
      <c r="D49" s="3">
        <v>14.823957999999999</v>
      </c>
      <c r="E49" s="3">
        <v>1606.3396</v>
      </c>
      <c r="F49" s="3">
        <v>1971.5271</v>
      </c>
      <c r="G49" s="1">
        <v>1477.5625</v>
      </c>
      <c r="H49" s="1">
        <v>1791.990601</v>
      </c>
      <c r="I49" s="3">
        <v>1347.3874510000001</v>
      </c>
      <c r="J49" s="3">
        <v>1617.568726</v>
      </c>
    </row>
    <row r="50" spans="1:10">
      <c r="A50" s="1">
        <v>47</v>
      </c>
      <c r="B50" s="2">
        <f t="shared" si="0"/>
        <v>0.78333333333333333</v>
      </c>
      <c r="C50" s="3">
        <v>1479.0854489999999</v>
      </c>
      <c r="D50" s="3">
        <v>14.823957999999999</v>
      </c>
      <c r="E50" s="3">
        <v>1606.3625489999999</v>
      </c>
      <c r="F50" s="3">
        <v>1971.5812989999999</v>
      </c>
      <c r="G50" s="1">
        <v>1477.56665</v>
      </c>
      <c r="H50" s="1">
        <v>1791.994751</v>
      </c>
      <c r="I50" s="3">
        <v>1347.395874</v>
      </c>
      <c r="J50" s="3">
        <v>1617.5948490000001</v>
      </c>
    </row>
    <row r="51" spans="1:10">
      <c r="A51" s="1">
        <v>48</v>
      </c>
      <c r="B51" s="2">
        <f t="shared" si="0"/>
        <v>0.8</v>
      </c>
      <c r="C51" s="3">
        <v>1479.087524</v>
      </c>
      <c r="D51" s="3">
        <v>14.826041</v>
      </c>
      <c r="E51" s="3">
        <v>1606.4083250000001</v>
      </c>
      <c r="F51" s="3">
        <v>1971.619751</v>
      </c>
      <c r="G51" s="1">
        <v>1477.568726</v>
      </c>
      <c r="H51" s="1">
        <v>1792</v>
      </c>
      <c r="I51" s="3">
        <v>1347.4041749999999</v>
      </c>
      <c r="J51" s="3">
        <v>1617.6020510000001</v>
      </c>
    </row>
    <row r="52" spans="1:10">
      <c r="A52" s="1">
        <v>49</v>
      </c>
      <c r="B52" s="2">
        <f t="shared" si="0"/>
        <v>0.81666666666666665</v>
      </c>
      <c r="C52" s="3">
        <v>1479.09375</v>
      </c>
      <c r="D52" s="3">
        <v>14.826041</v>
      </c>
      <c r="E52" s="3">
        <v>1606.431274</v>
      </c>
      <c r="F52" s="3">
        <v>1971.645874</v>
      </c>
      <c r="G52" s="1">
        <v>1477.5708010000001</v>
      </c>
      <c r="H52" s="1">
        <v>1792.0083010000001</v>
      </c>
      <c r="I52" s="3">
        <v>1347.412476</v>
      </c>
      <c r="J52" s="3">
        <v>1617.634399</v>
      </c>
    </row>
    <row r="53" spans="1:10">
      <c r="A53" s="1">
        <v>50</v>
      </c>
      <c r="B53" s="2">
        <f t="shared" si="0"/>
        <v>0.83333333333333337</v>
      </c>
      <c r="C53" s="3">
        <v>1479.0958250000001</v>
      </c>
      <c r="D53" s="3">
        <v>14.824999999999999</v>
      </c>
      <c r="E53" s="3">
        <v>1606.4520259999999</v>
      </c>
      <c r="F53" s="3">
        <v>1971.6750489999999</v>
      </c>
      <c r="G53" s="1">
        <v>1477.568726</v>
      </c>
      <c r="H53" s="1">
        <v>1792.020874</v>
      </c>
      <c r="I53" s="3">
        <v>1347.4354249999999</v>
      </c>
      <c r="J53" s="3">
        <v>1617.6583250000001</v>
      </c>
    </row>
    <row r="54" spans="1:10">
      <c r="A54" s="1">
        <v>51</v>
      </c>
      <c r="B54" s="2">
        <f t="shared" si="0"/>
        <v>0.85</v>
      </c>
      <c r="C54" s="3">
        <v>1479.0958250000001</v>
      </c>
      <c r="D54" s="3">
        <v>14.824999999999999</v>
      </c>
      <c r="E54" s="3">
        <v>1606.4729</v>
      </c>
      <c r="F54" s="3">
        <v>1971.71875</v>
      </c>
      <c r="G54" s="1">
        <v>1477.5749510000001</v>
      </c>
      <c r="H54" s="1">
        <v>1792.0291749999999</v>
      </c>
      <c r="I54" s="3">
        <v>1347.4458010000001</v>
      </c>
      <c r="J54" s="3">
        <v>1617.6697999999999</v>
      </c>
    </row>
    <row r="55" spans="1:10">
      <c r="A55" s="1">
        <v>52</v>
      </c>
      <c r="B55" s="2">
        <f t="shared" si="0"/>
        <v>0.8666666666666667</v>
      </c>
      <c r="C55" s="3">
        <v>1479.0958250000001</v>
      </c>
      <c r="D55" s="3">
        <v>14.824999999999999</v>
      </c>
      <c r="E55" s="3">
        <v>1606.5145259999999</v>
      </c>
      <c r="F55" s="3">
        <v>1971.740601</v>
      </c>
      <c r="G55" s="1">
        <v>1477.5812989999999</v>
      </c>
      <c r="H55" s="1">
        <v>1792.0354</v>
      </c>
      <c r="I55" s="3">
        <v>1347.4542240000001</v>
      </c>
      <c r="J55" s="3">
        <v>1617.681274</v>
      </c>
    </row>
    <row r="56" spans="1:10">
      <c r="A56" s="1">
        <v>53</v>
      </c>
      <c r="B56" s="2">
        <f t="shared" si="0"/>
        <v>0.8833333333333333</v>
      </c>
      <c r="C56" s="3">
        <v>1479.0958250000001</v>
      </c>
      <c r="D56" s="3">
        <v>14.824999999999999</v>
      </c>
      <c r="E56" s="3">
        <v>1606.5333250000001</v>
      </c>
      <c r="F56" s="3">
        <v>1971.765625</v>
      </c>
      <c r="G56" s="1">
        <v>1477.5854489999999</v>
      </c>
      <c r="H56" s="1">
        <v>1792.0344239999999</v>
      </c>
      <c r="I56" s="3">
        <v>1347.458374</v>
      </c>
      <c r="J56" s="3">
        <v>1617.662476</v>
      </c>
    </row>
    <row r="57" spans="1:10">
      <c r="A57" s="1">
        <v>54</v>
      </c>
      <c r="B57" s="2">
        <f t="shared" si="0"/>
        <v>0.9</v>
      </c>
      <c r="C57" s="3">
        <v>1479.0979</v>
      </c>
      <c r="D57" s="3">
        <v>14.826041</v>
      </c>
      <c r="E57" s="3">
        <v>1606.552124</v>
      </c>
      <c r="F57" s="3">
        <v>1971.7895510000001</v>
      </c>
      <c r="G57" s="1">
        <v>1477.5916749999999</v>
      </c>
      <c r="H57" s="1">
        <v>1792.051025</v>
      </c>
      <c r="I57" s="3">
        <v>1347.474976</v>
      </c>
      <c r="J57" s="3">
        <v>1617.671875</v>
      </c>
    </row>
    <row r="58" spans="1:10">
      <c r="A58" s="1">
        <v>55</v>
      </c>
      <c r="B58" s="2">
        <f t="shared" si="0"/>
        <v>0.91666666666666663</v>
      </c>
      <c r="C58" s="3">
        <v>1479.1020510000001</v>
      </c>
      <c r="D58" s="3">
        <v>14.826041</v>
      </c>
      <c r="E58" s="3">
        <v>1606.5708010000001</v>
      </c>
      <c r="F58" s="3">
        <v>1971.854126</v>
      </c>
      <c r="G58" s="1">
        <v>1477.5958250000001</v>
      </c>
      <c r="H58" s="1">
        <v>1792.0708010000001</v>
      </c>
      <c r="I58" s="3">
        <v>1347.4832759999999</v>
      </c>
      <c r="J58" s="3">
        <v>1617.696899</v>
      </c>
    </row>
    <row r="59" spans="1:10">
      <c r="A59" s="1">
        <v>56</v>
      </c>
      <c r="B59" s="2">
        <f t="shared" si="0"/>
        <v>0.93333333333333335</v>
      </c>
      <c r="C59" s="3">
        <v>1479.1020510000001</v>
      </c>
      <c r="D59" s="3">
        <v>14.828125</v>
      </c>
      <c r="E59" s="3">
        <v>1606.6082759999999</v>
      </c>
      <c r="F59" s="3">
        <v>1971.875</v>
      </c>
      <c r="G59" s="1">
        <v>1477.5958250000001</v>
      </c>
      <c r="H59" s="1">
        <v>1792.072876</v>
      </c>
      <c r="I59" s="3">
        <v>1347.4916989999999</v>
      </c>
      <c r="J59" s="3">
        <v>1617.7166749999999</v>
      </c>
    </row>
    <row r="60" spans="1:10">
      <c r="A60" s="1">
        <v>57</v>
      </c>
      <c r="B60" s="2">
        <f t="shared" si="0"/>
        <v>0.95</v>
      </c>
      <c r="C60" s="3">
        <v>1479.104126</v>
      </c>
      <c r="D60" s="3">
        <v>14.828125</v>
      </c>
      <c r="E60" s="3">
        <v>1606.625</v>
      </c>
      <c r="F60" s="3">
        <v>1971.8979489999999</v>
      </c>
      <c r="G60" s="1">
        <v>1477.5958250000001</v>
      </c>
      <c r="H60" s="1">
        <v>1792.068726</v>
      </c>
      <c r="I60" s="3">
        <v>1347.50415</v>
      </c>
      <c r="J60" s="3">
        <v>1617.7645259999999</v>
      </c>
    </row>
    <row r="61" spans="1:10">
      <c r="A61" s="1">
        <v>58</v>
      </c>
      <c r="B61" s="2">
        <f t="shared" si="0"/>
        <v>0.96666666666666667</v>
      </c>
      <c r="C61" s="3">
        <v>1479.104126</v>
      </c>
      <c r="D61" s="3">
        <v>14.829166000000001</v>
      </c>
      <c r="E61" s="3">
        <v>1606.6417240000001</v>
      </c>
      <c r="F61" s="3">
        <v>1971.9207759999999</v>
      </c>
      <c r="G61" s="1">
        <v>1477.5979</v>
      </c>
      <c r="H61" s="1">
        <v>1792.0802000000001</v>
      </c>
      <c r="I61" s="3">
        <v>1347.520874</v>
      </c>
      <c r="J61" s="3">
        <v>1617.7771</v>
      </c>
    </row>
    <row r="62" spans="1:10">
      <c r="A62" s="1">
        <v>59</v>
      </c>
      <c r="B62" s="2">
        <f t="shared" si="0"/>
        <v>0.98333333333333328</v>
      </c>
      <c r="C62" s="3">
        <v>1479.104126</v>
      </c>
      <c r="D62" s="3">
        <v>14.828125</v>
      </c>
      <c r="E62" s="3">
        <v>1606.6604</v>
      </c>
      <c r="F62" s="3">
        <v>1971.958374</v>
      </c>
      <c r="G62" s="1">
        <v>1477.599976</v>
      </c>
      <c r="H62" s="1">
        <v>1792.0864260000001</v>
      </c>
      <c r="I62" s="3">
        <v>1347.5271</v>
      </c>
      <c r="J62" s="3">
        <v>1617.7885739999999</v>
      </c>
    </row>
    <row r="63" spans="1:10">
      <c r="A63" s="1">
        <v>60</v>
      </c>
      <c r="B63" s="2">
        <f t="shared" si="0"/>
        <v>1</v>
      </c>
      <c r="C63" s="3">
        <v>1479.1104740000001</v>
      </c>
      <c r="D63" s="3">
        <v>14.829166000000001</v>
      </c>
      <c r="E63" s="3">
        <v>1606.6895750000001</v>
      </c>
      <c r="F63" s="3">
        <v>1971.9719239999999</v>
      </c>
      <c r="G63" s="1">
        <v>1477.6020510000001</v>
      </c>
      <c r="H63" s="1">
        <v>1792.0896</v>
      </c>
      <c r="I63" s="3">
        <v>1347.5333250000001</v>
      </c>
      <c r="J63" s="3">
        <v>1617.7979740000001</v>
      </c>
    </row>
    <row r="64" spans="1:10">
      <c r="A64" s="1">
        <v>61</v>
      </c>
      <c r="B64" s="2">
        <f t="shared" si="0"/>
        <v>1.0166666666666666</v>
      </c>
      <c r="C64" s="3">
        <v>1479.118774</v>
      </c>
      <c r="D64" s="3">
        <v>14.829166000000001</v>
      </c>
      <c r="E64" s="3">
        <v>1606.7062989999999</v>
      </c>
      <c r="F64" s="3">
        <v>1971.989624</v>
      </c>
      <c r="G64" s="1">
        <v>1477.599976</v>
      </c>
      <c r="H64" s="1">
        <v>1792.0926509999999</v>
      </c>
      <c r="I64" s="3">
        <v>1347.541626</v>
      </c>
      <c r="J64" s="3">
        <v>1617.828125</v>
      </c>
    </row>
    <row r="65" spans="1:10">
      <c r="A65" s="1">
        <v>62</v>
      </c>
      <c r="B65" s="2">
        <f t="shared" si="0"/>
        <v>1.0333333333333334</v>
      </c>
      <c r="C65" s="3">
        <v>1479.12085</v>
      </c>
      <c r="D65" s="3">
        <v>14.830209</v>
      </c>
      <c r="E65" s="3">
        <v>1606.724976</v>
      </c>
      <c r="F65" s="3">
        <v>1972.020874</v>
      </c>
      <c r="G65" s="1">
        <v>1477.5979</v>
      </c>
      <c r="H65" s="1">
        <v>1792.088501</v>
      </c>
      <c r="I65" s="3">
        <v>1347.55835</v>
      </c>
      <c r="J65" s="3">
        <v>1617.8572999999999</v>
      </c>
    </row>
    <row r="66" spans="1:10">
      <c r="A66" s="1">
        <v>63</v>
      </c>
      <c r="B66" s="2">
        <f t="shared" si="0"/>
        <v>1.05</v>
      </c>
      <c r="C66" s="3">
        <v>1479.1229249999999</v>
      </c>
      <c r="D66" s="3">
        <v>14.829166000000001</v>
      </c>
      <c r="E66" s="3">
        <v>1606.739624</v>
      </c>
      <c r="F66" s="3">
        <v>1972.0645750000001</v>
      </c>
      <c r="G66" s="1">
        <v>1477.59375</v>
      </c>
      <c r="H66" s="1">
        <v>1792.083374</v>
      </c>
      <c r="I66" s="3">
        <v>1347.5645750000001</v>
      </c>
      <c r="J66" s="3">
        <v>1617.87085</v>
      </c>
    </row>
    <row r="67" spans="1:10">
      <c r="A67" s="1">
        <v>64</v>
      </c>
      <c r="B67" s="2">
        <f t="shared" ref="B67:B130" si="2">A67/60</f>
        <v>1.0666666666666667</v>
      </c>
      <c r="C67" s="3">
        <v>1479.1270750000001</v>
      </c>
      <c r="D67" s="3">
        <v>14.829166000000001</v>
      </c>
      <c r="E67" s="3">
        <v>1606.7729489999999</v>
      </c>
      <c r="F67" s="3">
        <v>1972.0916749999999</v>
      </c>
      <c r="G67" s="1">
        <v>1477.5896</v>
      </c>
      <c r="H67" s="1">
        <v>1792.0812989999999</v>
      </c>
      <c r="I67" s="3">
        <v>1347.572876</v>
      </c>
      <c r="J67" s="3">
        <v>1617.911499</v>
      </c>
    </row>
    <row r="68" spans="1:10">
      <c r="A68" s="1">
        <v>65</v>
      </c>
      <c r="B68" s="2">
        <f t="shared" si="2"/>
        <v>1.0833333333333333</v>
      </c>
      <c r="C68" s="3">
        <v>1479.1417240000001</v>
      </c>
      <c r="D68" s="3">
        <v>14.830209</v>
      </c>
      <c r="E68" s="3">
        <v>1606.791626</v>
      </c>
      <c r="F68" s="3">
        <v>1972.115601</v>
      </c>
      <c r="G68" s="1">
        <v>1477.5896</v>
      </c>
      <c r="H68" s="1">
        <v>1792.0916749999999</v>
      </c>
      <c r="I68" s="3">
        <v>1347.5792240000001</v>
      </c>
      <c r="J68" s="3">
        <v>1617.931274</v>
      </c>
    </row>
    <row r="69" spans="1:10">
      <c r="A69" s="1">
        <v>66</v>
      </c>
      <c r="B69" s="2">
        <f t="shared" si="2"/>
        <v>1.1000000000000001</v>
      </c>
      <c r="C69" s="1">
        <v>1479.1479489999999</v>
      </c>
      <c r="D69" s="1">
        <v>14.830209</v>
      </c>
      <c r="E69" s="3">
        <v>1606.80835</v>
      </c>
      <c r="F69" s="3">
        <v>1972.1385499999999</v>
      </c>
      <c r="G69" s="1">
        <v>1477.5896</v>
      </c>
      <c r="H69" s="1">
        <v>1792.0864260000001</v>
      </c>
      <c r="I69" s="3">
        <v>1347.5916749999999</v>
      </c>
      <c r="J69" s="3">
        <v>1617.9385990000001</v>
      </c>
    </row>
    <row r="70" spans="1:10">
      <c r="A70" s="1">
        <v>67</v>
      </c>
      <c r="B70" s="2">
        <f t="shared" si="2"/>
        <v>1.1166666666666667</v>
      </c>
      <c r="C70" s="1">
        <v>1479.150024</v>
      </c>
      <c r="D70" s="1">
        <v>14.829166000000001</v>
      </c>
      <c r="E70" s="3">
        <v>1606.822876</v>
      </c>
      <c r="F70" s="3">
        <v>1972.1645510000001</v>
      </c>
      <c r="G70" s="1">
        <v>1477.5896</v>
      </c>
      <c r="H70" s="1">
        <v>1792.0864260000001</v>
      </c>
      <c r="I70" s="3">
        <v>1347.599976</v>
      </c>
      <c r="J70" s="3">
        <v>1617.9510499999999</v>
      </c>
    </row>
    <row r="71" spans="1:10">
      <c r="A71" s="1">
        <v>68</v>
      </c>
      <c r="B71" s="2">
        <f t="shared" si="2"/>
        <v>1.1333333333333333</v>
      </c>
      <c r="C71" s="1">
        <v>1479.15625</v>
      </c>
      <c r="D71" s="1">
        <v>14.831250000000001</v>
      </c>
      <c r="E71" s="3">
        <v>1606.8582759999999</v>
      </c>
      <c r="F71" s="3">
        <v>1972.181274</v>
      </c>
      <c r="G71" s="1">
        <v>1477.5896</v>
      </c>
      <c r="H71" s="1">
        <v>1792.0905760000001</v>
      </c>
      <c r="I71" s="3">
        <v>1347.6062010000001</v>
      </c>
      <c r="J71" s="3">
        <v>1617.9542240000001</v>
      </c>
    </row>
    <row r="72" spans="1:10">
      <c r="A72" s="1">
        <v>69</v>
      </c>
      <c r="B72" s="2">
        <f t="shared" si="2"/>
        <v>1.1499999999999999</v>
      </c>
      <c r="C72" s="1">
        <v>1479.162476</v>
      </c>
      <c r="D72" s="1">
        <v>14.830209</v>
      </c>
      <c r="E72" s="3">
        <v>1606.87915</v>
      </c>
      <c r="F72" s="3">
        <v>1972.207275</v>
      </c>
      <c r="G72" s="1">
        <v>1477.5916749999999</v>
      </c>
      <c r="H72" s="1">
        <v>1792.0905760000001</v>
      </c>
      <c r="I72" s="3">
        <v>1347.614624</v>
      </c>
      <c r="J72" s="3">
        <v>1617.9676509999999</v>
      </c>
    </row>
    <row r="73" spans="1:10">
      <c r="A73" s="1">
        <v>70</v>
      </c>
      <c r="B73" s="2">
        <f t="shared" si="2"/>
        <v>1.1666666666666667</v>
      </c>
      <c r="C73" s="1">
        <v>1479.166626</v>
      </c>
      <c r="D73" s="1">
        <v>14.830209</v>
      </c>
      <c r="E73" s="3">
        <v>1606.900024</v>
      </c>
      <c r="F73" s="3">
        <v>1972.2155760000001</v>
      </c>
      <c r="G73" s="1">
        <v>1477.5916749999999</v>
      </c>
      <c r="H73" s="1">
        <v>1792.099976</v>
      </c>
      <c r="I73" s="3">
        <v>1347.6270750000001</v>
      </c>
      <c r="J73" s="3">
        <v>1617.979126</v>
      </c>
    </row>
    <row r="74" spans="1:10">
      <c r="A74" s="1">
        <v>71</v>
      </c>
      <c r="B74" s="2">
        <f t="shared" si="2"/>
        <v>1.1833333333333333</v>
      </c>
      <c r="C74" s="1">
        <v>1479.166626</v>
      </c>
      <c r="D74" s="1">
        <v>14.830209</v>
      </c>
      <c r="E74" s="3">
        <v>1606.916626</v>
      </c>
      <c r="F74" s="3">
        <v>1972.2416989999999</v>
      </c>
      <c r="G74" s="1">
        <v>1477.5896</v>
      </c>
      <c r="H74" s="1">
        <v>1792.105225</v>
      </c>
      <c r="I74" s="3">
        <v>1347.6374510000001</v>
      </c>
      <c r="J74" s="3">
        <v>1617.9926760000001</v>
      </c>
    </row>
    <row r="75" spans="1:10">
      <c r="A75" s="1">
        <v>72</v>
      </c>
      <c r="B75" s="2">
        <f t="shared" si="2"/>
        <v>1.2</v>
      </c>
      <c r="C75" s="1">
        <v>1479.1687010000001</v>
      </c>
      <c r="D75" s="1">
        <v>14.829166000000001</v>
      </c>
      <c r="E75" s="3">
        <v>1606.9520259999999</v>
      </c>
      <c r="F75" s="3">
        <v>1972.256226</v>
      </c>
      <c r="G75" s="1">
        <v>1477.587524</v>
      </c>
      <c r="H75" s="1">
        <v>1792.1104740000001</v>
      </c>
      <c r="I75" s="3">
        <v>1347.645874</v>
      </c>
      <c r="J75" s="3">
        <v>1618.0083010000001</v>
      </c>
    </row>
    <row r="76" spans="1:10">
      <c r="A76" s="1">
        <v>73</v>
      </c>
      <c r="B76" s="2">
        <f t="shared" si="2"/>
        <v>1.2166666666666666</v>
      </c>
      <c r="C76" s="1">
        <v>1479.1729740000001</v>
      </c>
      <c r="D76" s="1">
        <v>14.828125</v>
      </c>
      <c r="E76" s="3">
        <v>1606.9666749999999</v>
      </c>
      <c r="F76" s="3">
        <v>1972.269775</v>
      </c>
      <c r="G76" s="1">
        <v>1477.587524</v>
      </c>
      <c r="H76" s="1">
        <v>1792.109375</v>
      </c>
      <c r="I76" s="3">
        <v>1347.6541749999999</v>
      </c>
      <c r="J76" s="3">
        <v>1618.0239260000001</v>
      </c>
    </row>
    <row r="77" spans="1:10">
      <c r="A77" s="1">
        <v>74</v>
      </c>
      <c r="B77" s="2">
        <f t="shared" si="2"/>
        <v>1.2333333333333334</v>
      </c>
      <c r="C77" s="1">
        <v>1479.177124</v>
      </c>
      <c r="D77" s="1">
        <v>14.828125</v>
      </c>
      <c r="E77" s="3">
        <v>1606.979126</v>
      </c>
      <c r="F77" s="3">
        <v>1972.28125</v>
      </c>
      <c r="G77" s="1">
        <v>1477.5896</v>
      </c>
      <c r="H77" s="1">
        <v>1792.109375</v>
      </c>
      <c r="I77" s="3">
        <v>1347.6707759999999</v>
      </c>
      <c r="J77" s="3">
        <v>1618.019775</v>
      </c>
    </row>
    <row r="78" spans="1:10">
      <c r="A78" s="1">
        <v>75</v>
      </c>
      <c r="B78" s="2">
        <f t="shared" si="2"/>
        <v>1.25</v>
      </c>
      <c r="C78" s="1">
        <v>1479.181274</v>
      </c>
      <c r="D78" s="1">
        <v>14.828125</v>
      </c>
      <c r="E78" s="3">
        <v>1606.993774</v>
      </c>
      <c r="F78" s="3">
        <v>1972.3156739999999</v>
      </c>
      <c r="G78" s="1">
        <v>1477.587524</v>
      </c>
      <c r="H78" s="1">
        <v>1792.1062010000001</v>
      </c>
      <c r="I78" s="3">
        <v>1347.6791989999999</v>
      </c>
      <c r="J78" s="3">
        <v>1618.03125</v>
      </c>
    </row>
    <row r="79" spans="1:10">
      <c r="A79" s="1">
        <v>76</v>
      </c>
      <c r="B79" s="2">
        <f t="shared" si="2"/>
        <v>1.2666666666666666</v>
      </c>
      <c r="C79" s="1">
        <v>1479.1854249999999</v>
      </c>
      <c r="D79" s="1">
        <v>14.826041</v>
      </c>
      <c r="E79" s="3">
        <v>1607.020874</v>
      </c>
      <c r="F79" s="3">
        <v>1972.31665</v>
      </c>
      <c r="G79" s="1">
        <v>1477.5812989999999</v>
      </c>
      <c r="H79" s="1">
        <v>1792.099976</v>
      </c>
      <c r="I79" s="3">
        <v>1347.6854249999999</v>
      </c>
      <c r="J79" s="3">
        <v>1618.0437010000001</v>
      </c>
    </row>
    <row r="80" spans="1:10">
      <c r="A80" s="1">
        <v>77</v>
      </c>
      <c r="B80" s="2">
        <f t="shared" si="2"/>
        <v>1.2833333333333334</v>
      </c>
      <c r="C80" s="1">
        <v>1479.19165</v>
      </c>
      <c r="D80" s="1">
        <v>14.826041</v>
      </c>
      <c r="E80" s="3">
        <v>1607.0354</v>
      </c>
      <c r="F80" s="3">
        <v>1972.332275</v>
      </c>
      <c r="G80" s="1">
        <v>1477.5812989999999</v>
      </c>
      <c r="H80" s="1">
        <v>1792.105225</v>
      </c>
      <c r="I80" s="3">
        <v>1347.693726</v>
      </c>
      <c r="J80" s="3">
        <v>1618.1020510000001</v>
      </c>
    </row>
    <row r="81" spans="1:10">
      <c r="A81" s="1">
        <v>78</v>
      </c>
      <c r="B81" s="2">
        <f t="shared" si="2"/>
        <v>1.3</v>
      </c>
      <c r="C81" s="1">
        <v>1479.19165</v>
      </c>
      <c r="D81" s="1">
        <v>14.827083999999999</v>
      </c>
      <c r="E81" s="3">
        <v>1607.0479740000001</v>
      </c>
      <c r="F81" s="3">
        <v>1972.348999</v>
      </c>
      <c r="G81" s="1">
        <v>1477.5812989999999</v>
      </c>
      <c r="H81" s="1">
        <v>1792.0802000000001</v>
      </c>
      <c r="I81" s="3">
        <v>1347.7104489999999</v>
      </c>
      <c r="J81" s="3">
        <v>1618.114624</v>
      </c>
    </row>
    <row r="82" spans="1:10">
      <c r="A82" s="1">
        <v>79</v>
      </c>
      <c r="B82" s="2">
        <f t="shared" si="2"/>
        <v>1.3166666666666667</v>
      </c>
      <c r="C82" s="1">
        <v>1479.193726</v>
      </c>
      <c r="D82" s="1">
        <v>14.828125</v>
      </c>
      <c r="E82" s="3">
        <v>1607.05835</v>
      </c>
      <c r="F82" s="3">
        <v>1972.364624</v>
      </c>
      <c r="G82" s="1">
        <v>1477.583374</v>
      </c>
      <c r="H82" s="1">
        <v>1792.0770259999999</v>
      </c>
      <c r="I82" s="3">
        <v>1347.7208250000001</v>
      </c>
      <c r="J82" s="3">
        <v>1618.1374510000001</v>
      </c>
    </row>
    <row r="83" spans="1:10">
      <c r="A83" s="1">
        <v>80</v>
      </c>
      <c r="B83" s="2">
        <f t="shared" si="2"/>
        <v>1.3333333333333333</v>
      </c>
      <c r="C83" s="1">
        <v>1479.197876</v>
      </c>
      <c r="D83" s="1">
        <v>14.827083999999999</v>
      </c>
      <c r="E83" s="3">
        <v>1607.0812989999999</v>
      </c>
      <c r="F83" s="3">
        <v>1972.37915</v>
      </c>
      <c r="G83" s="1">
        <v>1477.5812989999999</v>
      </c>
      <c r="H83" s="1">
        <v>1792.067749</v>
      </c>
      <c r="I83" s="3">
        <v>1347.7312010000001</v>
      </c>
      <c r="J83" s="3">
        <v>1618.130249</v>
      </c>
    </row>
    <row r="84" spans="1:10">
      <c r="A84" s="1">
        <v>81</v>
      </c>
      <c r="B84" s="2">
        <f t="shared" si="2"/>
        <v>1.35</v>
      </c>
      <c r="C84" s="1">
        <v>1479.2042240000001</v>
      </c>
      <c r="D84" s="1">
        <v>14.828125</v>
      </c>
      <c r="E84" s="3">
        <v>1607.0896</v>
      </c>
      <c r="F84" s="3">
        <v>1972.396851</v>
      </c>
      <c r="G84" s="1">
        <v>1477.5812989999999</v>
      </c>
      <c r="H84" s="1">
        <v>1792.071899</v>
      </c>
      <c r="I84" s="3">
        <v>1347.7375489999999</v>
      </c>
      <c r="J84" s="3">
        <v>1618.1437989999999</v>
      </c>
    </row>
    <row r="85" spans="1:10">
      <c r="A85" s="1">
        <v>82</v>
      </c>
      <c r="B85" s="2">
        <f t="shared" si="2"/>
        <v>1.3666666666666667</v>
      </c>
      <c r="C85" s="1">
        <v>1479.2062989999999</v>
      </c>
      <c r="D85" s="1">
        <v>14.827083999999999</v>
      </c>
      <c r="E85" s="3">
        <v>1607.1062010000001</v>
      </c>
      <c r="F85" s="3">
        <v>1972.4135739999999</v>
      </c>
      <c r="G85" s="1">
        <v>1477.5812989999999</v>
      </c>
      <c r="H85" s="1">
        <v>1792.053101</v>
      </c>
      <c r="I85" s="3">
        <v>1347.756226</v>
      </c>
      <c r="J85" s="3">
        <v>1618.1573490000001</v>
      </c>
    </row>
    <row r="86" spans="1:10">
      <c r="A86" s="1">
        <v>83</v>
      </c>
      <c r="B86" s="2">
        <f t="shared" si="2"/>
        <v>1.3833333333333333</v>
      </c>
      <c r="C86" s="1">
        <v>1479.2062989999999</v>
      </c>
      <c r="D86" s="1">
        <v>14.827083999999999</v>
      </c>
      <c r="E86" s="3">
        <v>1607.1166989999999</v>
      </c>
      <c r="F86" s="3">
        <v>1972.442749</v>
      </c>
      <c r="G86" s="1">
        <v>1477.5770259999999</v>
      </c>
      <c r="H86" s="1">
        <v>1792.0447999999999</v>
      </c>
      <c r="I86" s="3">
        <v>1347.7667240000001</v>
      </c>
      <c r="J86" s="3">
        <v>1618.1687010000001</v>
      </c>
    </row>
    <row r="87" spans="1:10">
      <c r="A87" s="1">
        <v>84</v>
      </c>
      <c r="B87" s="2">
        <f t="shared" si="2"/>
        <v>1.4</v>
      </c>
      <c r="C87" s="1">
        <v>1479.2062989999999</v>
      </c>
      <c r="D87" s="1">
        <v>14.826041</v>
      </c>
      <c r="E87" s="3">
        <v>1607.1437989999999</v>
      </c>
      <c r="F87" s="3">
        <v>1972.4655760000001</v>
      </c>
      <c r="G87" s="1">
        <v>1477.5749510000001</v>
      </c>
      <c r="H87" s="1">
        <v>1792.0489500000001</v>
      </c>
      <c r="I87" s="3">
        <v>1347.7791749999999</v>
      </c>
      <c r="J87" s="3">
        <v>1618.181274</v>
      </c>
    </row>
    <row r="88" spans="1:10">
      <c r="A88" s="1">
        <v>85</v>
      </c>
      <c r="B88" s="2">
        <f t="shared" si="2"/>
        <v>1.4166666666666667</v>
      </c>
      <c r="C88" s="1">
        <v>1479.208374</v>
      </c>
      <c r="D88" s="1">
        <v>14.826041</v>
      </c>
      <c r="E88" s="3">
        <v>1607.1541749999999</v>
      </c>
      <c r="F88" s="3">
        <v>1972.4875489999999</v>
      </c>
      <c r="G88" s="1">
        <v>1477.5749510000001</v>
      </c>
      <c r="H88" s="1">
        <v>1792.0344239999999</v>
      </c>
      <c r="I88" s="3">
        <v>1347.7854</v>
      </c>
      <c r="J88" s="3">
        <v>1618.2020259999999</v>
      </c>
    </row>
    <row r="89" spans="1:10">
      <c r="A89" s="1">
        <v>86</v>
      </c>
      <c r="B89" s="2">
        <f t="shared" si="2"/>
        <v>1.4333333333333333</v>
      </c>
      <c r="C89" s="1">
        <v>1479.2104489999999</v>
      </c>
      <c r="D89" s="1">
        <v>14.824999999999999</v>
      </c>
      <c r="E89" s="3">
        <v>1607.166626</v>
      </c>
      <c r="F89" s="3">
        <v>1972.4989009999999</v>
      </c>
      <c r="G89" s="1">
        <v>1477.5749510000001</v>
      </c>
      <c r="H89" s="1">
        <v>1792.040649</v>
      </c>
      <c r="I89" s="3">
        <v>1347.8000489999999</v>
      </c>
      <c r="J89" s="3">
        <v>1618.2062989999999</v>
      </c>
    </row>
    <row r="90" spans="1:10">
      <c r="A90" s="1">
        <v>87</v>
      </c>
      <c r="B90" s="2">
        <f t="shared" si="2"/>
        <v>1.45</v>
      </c>
      <c r="C90" s="1">
        <v>1479.212524</v>
      </c>
      <c r="D90" s="1">
        <v>14.824999999999999</v>
      </c>
      <c r="E90" s="3">
        <v>1607.181274</v>
      </c>
      <c r="F90" s="3">
        <v>1972.5271</v>
      </c>
      <c r="G90" s="1">
        <v>1477.572876</v>
      </c>
      <c r="H90" s="1">
        <v>1792.041626</v>
      </c>
      <c r="I90" s="3">
        <v>1347.80835</v>
      </c>
      <c r="J90" s="3">
        <v>1618.2062989999999</v>
      </c>
    </row>
    <row r="91" spans="1:10">
      <c r="A91" s="1">
        <v>88</v>
      </c>
      <c r="B91" s="2">
        <f t="shared" si="2"/>
        <v>1.4666666666666666</v>
      </c>
      <c r="C91" s="1">
        <v>1479.212524</v>
      </c>
      <c r="D91" s="1">
        <v>14.824999999999999</v>
      </c>
      <c r="E91" s="3">
        <v>1607.2042240000001</v>
      </c>
      <c r="F91" s="3">
        <v>1972.540649</v>
      </c>
      <c r="G91" s="1">
        <v>1477.5749510000001</v>
      </c>
      <c r="H91" s="1">
        <v>1792.046875</v>
      </c>
      <c r="I91" s="3">
        <v>1347.81665</v>
      </c>
      <c r="J91" s="3">
        <v>1618.2208250000001</v>
      </c>
    </row>
    <row r="92" spans="1:10">
      <c r="A92" s="1">
        <v>89</v>
      </c>
      <c r="B92" s="2">
        <f t="shared" si="2"/>
        <v>1.4833333333333334</v>
      </c>
      <c r="E92" s="3">
        <v>1607.212524</v>
      </c>
      <c r="F92" s="3">
        <v>1972.557251</v>
      </c>
      <c r="G92" s="1">
        <v>1477.572876</v>
      </c>
      <c r="H92" s="1">
        <v>1792.037476</v>
      </c>
      <c r="I92" s="3">
        <v>1347.822876</v>
      </c>
      <c r="J92" s="3">
        <v>1618.2375489999999</v>
      </c>
    </row>
    <row r="93" spans="1:10">
      <c r="A93" s="1">
        <v>90</v>
      </c>
      <c r="B93" s="2">
        <f t="shared" si="2"/>
        <v>1.5</v>
      </c>
      <c r="E93" s="3">
        <v>1607.2229</v>
      </c>
      <c r="F93" s="3">
        <v>1972.567749</v>
      </c>
      <c r="G93" s="1">
        <v>1477.572876</v>
      </c>
      <c r="H93" s="1">
        <v>1792.0239260000001</v>
      </c>
      <c r="I93" s="3">
        <v>1347.837524</v>
      </c>
      <c r="J93" s="3">
        <v>1618.2479249999999</v>
      </c>
    </row>
    <row r="94" spans="1:10">
      <c r="A94" s="1">
        <v>91</v>
      </c>
      <c r="B94" s="2">
        <f t="shared" si="2"/>
        <v>1.5166666666666666</v>
      </c>
      <c r="E94" s="3">
        <v>1607.2354740000001</v>
      </c>
      <c r="F94" s="3">
        <v>1972.605225</v>
      </c>
      <c r="G94" s="1">
        <v>1477.568726</v>
      </c>
      <c r="H94" s="1">
        <v>1792.025024</v>
      </c>
      <c r="I94" s="3">
        <v>1347.8458250000001</v>
      </c>
      <c r="J94" s="3">
        <v>1618.244751</v>
      </c>
    </row>
    <row r="95" spans="1:10">
      <c r="A95" s="1">
        <v>92</v>
      </c>
      <c r="B95" s="2">
        <f t="shared" si="2"/>
        <v>1.5333333333333334</v>
      </c>
      <c r="E95" s="3">
        <v>1607.25415</v>
      </c>
      <c r="F95" s="3">
        <v>1972.6218260000001</v>
      </c>
      <c r="G95" s="1">
        <v>1477.568726</v>
      </c>
      <c r="H95" s="1">
        <v>1792.0124510000001</v>
      </c>
      <c r="I95" s="3">
        <v>1347.8520510000001</v>
      </c>
      <c r="J95" s="3">
        <v>1618.2635499999999</v>
      </c>
    </row>
    <row r="96" spans="1:10">
      <c r="A96" s="1">
        <v>93</v>
      </c>
      <c r="B96" s="2">
        <f t="shared" si="2"/>
        <v>1.55</v>
      </c>
      <c r="E96" s="3">
        <v>1607.260376</v>
      </c>
      <c r="F96" s="3">
        <v>1972.62915</v>
      </c>
      <c r="G96" s="1">
        <v>1477.5708010000001</v>
      </c>
      <c r="H96" s="1">
        <v>1792.0135499999999</v>
      </c>
      <c r="I96" s="3">
        <v>1347.8604740000001</v>
      </c>
      <c r="J96" s="3">
        <v>1618.302124</v>
      </c>
    </row>
    <row r="97" spans="1:10">
      <c r="A97" s="1">
        <v>94</v>
      </c>
      <c r="B97" s="2">
        <f t="shared" si="2"/>
        <v>1.5666666666666667</v>
      </c>
      <c r="E97" s="3">
        <v>1607.2687989999999</v>
      </c>
      <c r="F97" s="3">
        <v>1972.667725</v>
      </c>
      <c r="G97" s="1">
        <v>1477.5708010000001</v>
      </c>
      <c r="H97" s="1">
        <v>1792.0124510000001</v>
      </c>
      <c r="I97" s="3">
        <v>1347.875</v>
      </c>
      <c r="J97" s="3">
        <v>1618.303101</v>
      </c>
    </row>
    <row r="98" spans="1:10">
      <c r="A98" s="1">
        <v>95</v>
      </c>
      <c r="B98" s="2">
        <f t="shared" si="2"/>
        <v>1.5833333333333333</v>
      </c>
      <c r="E98" s="3">
        <v>1607.2771</v>
      </c>
      <c r="F98" s="3">
        <v>1972.707275</v>
      </c>
      <c r="G98" s="1">
        <v>1477.572876</v>
      </c>
      <c r="H98" s="1">
        <v>1791.9968260000001</v>
      </c>
      <c r="I98" s="3">
        <v>1347.87915</v>
      </c>
      <c r="J98" s="3">
        <v>1618.3041989999999</v>
      </c>
    </row>
    <row r="99" spans="1:10">
      <c r="A99" s="1">
        <v>96</v>
      </c>
      <c r="B99" s="2">
        <f t="shared" si="2"/>
        <v>1.6</v>
      </c>
      <c r="E99" s="3">
        <v>1607.2937010000001</v>
      </c>
      <c r="F99" s="3">
        <v>1972.724976</v>
      </c>
      <c r="G99" s="1">
        <v>1477.5749510000001</v>
      </c>
      <c r="H99" s="1">
        <v>1791.980225</v>
      </c>
      <c r="I99" s="3">
        <v>1347.885376</v>
      </c>
      <c r="J99" s="3">
        <v>1618.260376</v>
      </c>
    </row>
    <row r="100" spans="1:10">
      <c r="A100" s="1">
        <v>97</v>
      </c>
      <c r="B100" s="2">
        <f t="shared" si="2"/>
        <v>1.6166666666666667</v>
      </c>
      <c r="E100" s="3">
        <v>1607.302124</v>
      </c>
      <c r="F100" s="3">
        <v>1972.744751</v>
      </c>
      <c r="G100" s="1">
        <v>1477.572876</v>
      </c>
      <c r="H100" s="1">
        <v>1791.979126</v>
      </c>
      <c r="I100" s="3">
        <v>1347.8937989999999</v>
      </c>
      <c r="J100" s="3">
        <v>1618.259399</v>
      </c>
    </row>
    <row r="101" spans="1:10">
      <c r="A101" s="1">
        <v>98</v>
      </c>
      <c r="B101" s="2">
        <f t="shared" si="2"/>
        <v>1.6333333333333333</v>
      </c>
      <c r="E101" s="3">
        <v>1607.3104249999999</v>
      </c>
      <c r="F101" s="3">
        <v>1972.755249</v>
      </c>
      <c r="G101" s="1">
        <v>1477.5708010000001</v>
      </c>
      <c r="H101" s="1">
        <v>1791.9770510000001</v>
      </c>
      <c r="I101" s="3">
        <v>1347.9021</v>
      </c>
      <c r="J101" s="3">
        <v>1618.270874</v>
      </c>
    </row>
    <row r="102" spans="1:10">
      <c r="A102" s="1">
        <v>99</v>
      </c>
      <c r="B102" s="2">
        <f t="shared" si="2"/>
        <v>1.65</v>
      </c>
      <c r="E102" s="3">
        <v>1607.3208010000001</v>
      </c>
      <c r="F102" s="3">
        <v>1972.7937010000001</v>
      </c>
      <c r="G102" s="1">
        <v>1477.5708010000001</v>
      </c>
      <c r="H102" s="1">
        <v>1791.962524</v>
      </c>
      <c r="I102" s="3">
        <v>1347.9083250000001</v>
      </c>
      <c r="J102" s="3">
        <v>1618.259399</v>
      </c>
    </row>
    <row r="103" spans="1:10">
      <c r="A103" s="1">
        <v>100</v>
      </c>
      <c r="B103" s="2">
        <f t="shared" si="2"/>
        <v>1.6666666666666667</v>
      </c>
      <c r="E103" s="3">
        <v>1607.3396</v>
      </c>
      <c r="F103" s="3">
        <v>1972.818726</v>
      </c>
      <c r="G103" s="1">
        <v>1477.5708010000001</v>
      </c>
      <c r="H103" s="1">
        <v>1791.9614260000001</v>
      </c>
      <c r="I103" s="3">
        <v>1347.9187010000001</v>
      </c>
      <c r="J103" s="3">
        <v>1618.2667240000001</v>
      </c>
    </row>
    <row r="104" spans="1:10">
      <c r="A104" s="1">
        <v>101</v>
      </c>
      <c r="B104" s="2">
        <f t="shared" si="2"/>
        <v>1.6833333333333333</v>
      </c>
      <c r="E104" s="3">
        <v>1607.3479</v>
      </c>
      <c r="F104" s="3">
        <v>1972.832275</v>
      </c>
      <c r="G104" s="1">
        <v>1477.56665</v>
      </c>
      <c r="H104" s="1">
        <v>1791.9542240000001</v>
      </c>
      <c r="I104" s="3">
        <v>1347.927124</v>
      </c>
      <c r="J104" s="3">
        <v>1618.276001</v>
      </c>
    </row>
    <row r="105" spans="1:10">
      <c r="A105" s="1">
        <v>102</v>
      </c>
      <c r="B105" s="2">
        <f t="shared" si="2"/>
        <v>1.7</v>
      </c>
      <c r="E105" s="3">
        <v>1607.3562010000001</v>
      </c>
      <c r="F105" s="3">
        <v>1972.8458250000001</v>
      </c>
      <c r="G105" s="1">
        <v>1477.5645750000001</v>
      </c>
      <c r="H105" s="1">
        <v>1791.9698490000001</v>
      </c>
      <c r="I105" s="3">
        <v>1347.9395750000001</v>
      </c>
      <c r="J105" s="3">
        <v>1618.2823490000001</v>
      </c>
    </row>
    <row r="106" spans="1:10">
      <c r="A106" s="1">
        <v>103</v>
      </c>
      <c r="B106" s="2">
        <f t="shared" si="2"/>
        <v>1.7166666666666666</v>
      </c>
      <c r="E106" s="3">
        <v>1607.364624</v>
      </c>
      <c r="F106" s="3">
        <v>1972.884399</v>
      </c>
      <c r="G106" s="1">
        <v>1477.5604249999999</v>
      </c>
      <c r="H106" s="1">
        <v>1791.973999</v>
      </c>
      <c r="I106" s="3">
        <v>1347.943726</v>
      </c>
      <c r="J106" s="3">
        <v>1618.290649</v>
      </c>
    </row>
    <row r="107" spans="1:10">
      <c r="A107" s="1">
        <v>104</v>
      </c>
      <c r="B107" s="2">
        <f t="shared" si="2"/>
        <v>1.7333333333333334</v>
      </c>
      <c r="E107" s="3">
        <v>1607.381226</v>
      </c>
      <c r="F107" s="3">
        <v>1972.8885499999999</v>
      </c>
      <c r="G107" s="1">
        <v>1477.5604249999999</v>
      </c>
      <c r="H107" s="1">
        <v>1791.984375</v>
      </c>
      <c r="I107" s="3">
        <v>1347.9499510000001</v>
      </c>
      <c r="J107" s="3">
        <v>1618.3145750000001</v>
      </c>
    </row>
    <row r="108" spans="1:10">
      <c r="A108" s="1">
        <v>105</v>
      </c>
      <c r="B108" s="2">
        <f t="shared" si="2"/>
        <v>1.75</v>
      </c>
      <c r="E108" s="3">
        <v>1607.3895259999999</v>
      </c>
      <c r="F108" s="3">
        <v>1972.900024</v>
      </c>
      <c r="G108" s="1">
        <v>1477.5604249999999</v>
      </c>
      <c r="H108" s="1">
        <v>1791.9812010000001</v>
      </c>
      <c r="I108" s="3">
        <v>1347.9562989999999</v>
      </c>
      <c r="J108" s="3">
        <v>1618.3354489999999</v>
      </c>
    </row>
    <row r="109" spans="1:10">
      <c r="A109" s="1">
        <v>106</v>
      </c>
      <c r="B109" s="2">
        <f t="shared" si="2"/>
        <v>1.7666666666666666</v>
      </c>
      <c r="E109" s="3">
        <v>1607.3917240000001</v>
      </c>
      <c r="F109" s="3">
        <v>1972.9021</v>
      </c>
      <c r="G109" s="1">
        <v>1477.5604249999999</v>
      </c>
      <c r="H109" s="1">
        <v>1791.9864500000001</v>
      </c>
      <c r="I109" s="3">
        <v>1347.962524</v>
      </c>
      <c r="J109" s="3">
        <v>1618.3312989999999</v>
      </c>
    </row>
    <row r="110" spans="1:10">
      <c r="A110" s="1">
        <v>107</v>
      </c>
      <c r="B110" s="2">
        <f t="shared" si="2"/>
        <v>1.7833333333333334</v>
      </c>
      <c r="E110" s="3">
        <v>1607.400024</v>
      </c>
      <c r="F110" s="3">
        <v>1972.9239500000001</v>
      </c>
      <c r="G110" s="1">
        <v>1477.5625</v>
      </c>
      <c r="H110" s="1">
        <v>1791.9875489999999</v>
      </c>
      <c r="I110" s="3">
        <v>1347.9646</v>
      </c>
      <c r="J110" s="3">
        <v>1618.334351</v>
      </c>
    </row>
    <row r="111" spans="1:10">
      <c r="A111" s="1">
        <v>108</v>
      </c>
      <c r="B111" s="2">
        <f t="shared" si="2"/>
        <v>1.8</v>
      </c>
      <c r="E111" s="3">
        <v>1607.416626</v>
      </c>
      <c r="F111" s="3">
        <v>1972.9239500000001</v>
      </c>
      <c r="G111" s="1">
        <v>1477.5604249999999</v>
      </c>
      <c r="H111" s="1">
        <v>1791.9854740000001</v>
      </c>
      <c r="I111" s="3">
        <v>1347.96875</v>
      </c>
      <c r="J111" s="3">
        <v>1618.337524</v>
      </c>
    </row>
    <row r="112" spans="1:10">
      <c r="A112" s="1">
        <v>109</v>
      </c>
      <c r="B112" s="2">
        <f t="shared" si="2"/>
        <v>1.8166666666666667</v>
      </c>
      <c r="E112" s="3">
        <v>1607.4229740000001</v>
      </c>
      <c r="F112" s="3">
        <v>1972.9104</v>
      </c>
      <c r="G112" s="1">
        <v>1477.55835</v>
      </c>
      <c r="H112" s="1">
        <v>1791.9864500000001</v>
      </c>
      <c r="I112" s="3">
        <v>1347.9729</v>
      </c>
      <c r="J112" s="3">
        <v>1618.3458250000001</v>
      </c>
    </row>
    <row r="113" spans="1:10">
      <c r="A113" s="1">
        <v>110</v>
      </c>
      <c r="B113" s="2">
        <f t="shared" si="2"/>
        <v>1.8333333333333333</v>
      </c>
      <c r="E113" s="3">
        <v>1607.4250489999999</v>
      </c>
      <c r="F113" s="3">
        <v>1972.921875</v>
      </c>
      <c r="G113" s="1">
        <v>1477.556274</v>
      </c>
      <c r="H113" s="1">
        <v>1791.9854740000001</v>
      </c>
      <c r="I113" s="3">
        <v>1347.9812010000001</v>
      </c>
      <c r="J113" s="3">
        <v>1618.3562010000001</v>
      </c>
    </row>
    <row r="114" spans="1:10">
      <c r="A114" s="1">
        <v>111</v>
      </c>
      <c r="B114" s="2">
        <f t="shared" si="2"/>
        <v>1.85</v>
      </c>
      <c r="E114" s="3">
        <v>1607.427124</v>
      </c>
      <c r="F114" s="3">
        <v>1972.93335</v>
      </c>
      <c r="G114" s="1">
        <v>1477.5604249999999</v>
      </c>
      <c r="H114" s="1">
        <v>1791.9864500000001</v>
      </c>
      <c r="I114" s="3">
        <v>1347.9832759999999</v>
      </c>
      <c r="J114" s="3">
        <v>1618.368774</v>
      </c>
    </row>
    <row r="115" spans="1:10">
      <c r="A115" s="1">
        <v>112</v>
      </c>
      <c r="B115" s="2">
        <f t="shared" si="2"/>
        <v>1.8666666666666667</v>
      </c>
      <c r="E115" s="3">
        <v>1607.43335</v>
      </c>
      <c r="F115" s="3">
        <v>1972.9385990000001</v>
      </c>
      <c r="G115" s="1">
        <v>1477.5625</v>
      </c>
      <c r="H115" s="1">
        <v>1791.989624</v>
      </c>
      <c r="I115" s="3">
        <v>1347.9854740000001</v>
      </c>
      <c r="J115" s="3">
        <v>1618.375</v>
      </c>
    </row>
    <row r="116" spans="1:10">
      <c r="A116" s="1">
        <v>113</v>
      </c>
      <c r="B116" s="2">
        <f t="shared" si="2"/>
        <v>1.8833333333333333</v>
      </c>
      <c r="E116" s="3">
        <v>1607.4395750000001</v>
      </c>
      <c r="F116" s="3">
        <v>1972.9458010000001</v>
      </c>
      <c r="G116" s="1">
        <v>1477.5604249999999</v>
      </c>
      <c r="H116" s="1">
        <v>1791.9979249999999</v>
      </c>
      <c r="I116" s="3">
        <v>1347.989624</v>
      </c>
      <c r="J116" s="3">
        <v>1618.3833010000001</v>
      </c>
    </row>
    <row r="117" spans="1:10">
      <c r="A117" s="1">
        <v>114</v>
      </c>
      <c r="B117" s="2">
        <f t="shared" si="2"/>
        <v>1.9</v>
      </c>
      <c r="E117" s="3">
        <v>1607.4458010000001</v>
      </c>
      <c r="F117" s="3">
        <v>1972.9354249999999</v>
      </c>
      <c r="G117" s="1">
        <v>1477.55835</v>
      </c>
      <c r="H117" s="1">
        <v>1792.006226</v>
      </c>
      <c r="I117" s="3">
        <v>1348</v>
      </c>
      <c r="J117" s="3">
        <v>1618.386475</v>
      </c>
    </row>
    <row r="118" spans="1:10">
      <c r="A118" s="1">
        <v>115</v>
      </c>
      <c r="B118" s="2">
        <f t="shared" si="2"/>
        <v>1.9166666666666667</v>
      </c>
      <c r="E118" s="3">
        <v>1607.4499510000001</v>
      </c>
      <c r="F118" s="3">
        <v>1972.9646</v>
      </c>
      <c r="G118" s="1">
        <v>1477.556274</v>
      </c>
      <c r="H118" s="1">
        <v>1791.9989009999999</v>
      </c>
      <c r="I118" s="3">
        <v>1348.0020750000001</v>
      </c>
      <c r="J118" s="3">
        <v>1618.4021</v>
      </c>
    </row>
    <row r="119" spans="1:10">
      <c r="A119" s="1">
        <v>116</v>
      </c>
      <c r="B119" s="2">
        <f t="shared" si="2"/>
        <v>1.9333333333333333</v>
      </c>
      <c r="E119" s="3">
        <v>1607.462524</v>
      </c>
      <c r="F119" s="3">
        <v>1972.9719239999999</v>
      </c>
      <c r="G119" s="1">
        <v>1477.556274</v>
      </c>
      <c r="H119" s="1">
        <v>1792.010376</v>
      </c>
      <c r="I119" s="3">
        <v>1348.00415</v>
      </c>
      <c r="J119" s="3">
        <v>1618.4073490000001</v>
      </c>
    </row>
    <row r="120" spans="1:10">
      <c r="A120" s="1">
        <v>117</v>
      </c>
      <c r="B120" s="2">
        <f t="shared" si="2"/>
        <v>1.95</v>
      </c>
      <c r="E120" s="3">
        <v>1607.4708250000001</v>
      </c>
      <c r="F120" s="3">
        <v>1972.989624</v>
      </c>
      <c r="G120" s="1">
        <v>1477.556274</v>
      </c>
      <c r="H120" s="1">
        <v>1792.0135499999999</v>
      </c>
      <c r="I120" s="3">
        <v>1348.006226</v>
      </c>
      <c r="J120" s="3">
        <v>1618.415649</v>
      </c>
    </row>
    <row r="121" spans="1:10">
      <c r="A121" s="1">
        <v>118</v>
      </c>
      <c r="B121" s="2">
        <f t="shared" si="2"/>
        <v>1.9666666666666666</v>
      </c>
      <c r="E121" s="3">
        <v>1607.4812010000001</v>
      </c>
      <c r="F121" s="3">
        <v>1972.9989009999999</v>
      </c>
      <c r="G121" s="1">
        <v>1477.556274</v>
      </c>
      <c r="H121" s="1">
        <v>1792.0020750000001</v>
      </c>
      <c r="I121" s="3">
        <v>1348.010376</v>
      </c>
      <c r="J121" s="3">
        <v>1618.426025</v>
      </c>
    </row>
    <row r="122" spans="1:10">
      <c r="A122" s="1">
        <v>119</v>
      </c>
      <c r="B122" s="2">
        <f t="shared" si="2"/>
        <v>1.9833333333333334</v>
      </c>
      <c r="E122" s="3">
        <v>1607.489624</v>
      </c>
      <c r="F122" s="3">
        <v>1973.0271</v>
      </c>
      <c r="G122" s="1">
        <v>1477.5541989999999</v>
      </c>
      <c r="H122" s="1">
        <v>1792.0145259999999</v>
      </c>
      <c r="I122" s="3">
        <v>1348.0167240000001</v>
      </c>
      <c r="J122" s="3">
        <v>1618.4375</v>
      </c>
    </row>
    <row r="123" spans="1:10">
      <c r="A123" s="1">
        <v>120</v>
      </c>
      <c r="B123" s="2">
        <f t="shared" si="2"/>
        <v>2</v>
      </c>
      <c r="E123" s="3">
        <v>1607.506226</v>
      </c>
      <c r="F123" s="3">
        <v>1973.0333250000001</v>
      </c>
      <c r="G123" s="1">
        <v>1477.5541989999999</v>
      </c>
      <c r="H123" s="1">
        <v>1792.0280760000001</v>
      </c>
      <c r="I123" s="3">
        <v>1348.020874</v>
      </c>
      <c r="J123" s="3">
        <v>1618.4832759999999</v>
      </c>
    </row>
    <row r="124" spans="1:10">
      <c r="A124" s="1">
        <v>121</v>
      </c>
      <c r="B124" s="2">
        <f t="shared" si="2"/>
        <v>2.0166666666666666</v>
      </c>
      <c r="E124" s="3">
        <v>1607.5145259999999</v>
      </c>
      <c r="F124" s="3">
        <v>1973.041626</v>
      </c>
      <c r="G124" s="1">
        <v>1477.5541989999999</v>
      </c>
      <c r="H124" s="1">
        <v>1792.0301509999999</v>
      </c>
      <c r="I124" s="3">
        <v>1348.025024</v>
      </c>
      <c r="J124" s="3">
        <v>1618.515625</v>
      </c>
    </row>
    <row r="125" spans="1:10">
      <c r="A125" s="1">
        <v>122</v>
      </c>
      <c r="B125" s="2">
        <f t="shared" si="2"/>
        <v>2.0333333333333332</v>
      </c>
      <c r="E125" s="3">
        <v>1607.5229489999999</v>
      </c>
      <c r="F125" s="3">
        <v>1973.056274</v>
      </c>
      <c r="G125" s="1">
        <v>1477.552124</v>
      </c>
      <c r="H125" s="1">
        <v>1792.0229489999999</v>
      </c>
      <c r="I125" s="3">
        <v>1348.0333250000001</v>
      </c>
      <c r="J125" s="3">
        <v>1618.536499</v>
      </c>
    </row>
    <row r="126" spans="1:10">
      <c r="A126" s="1">
        <v>123</v>
      </c>
      <c r="B126" s="2">
        <f t="shared" si="2"/>
        <v>2.0499999999999998</v>
      </c>
      <c r="E126" s="3">
        <v>1607.5333250000001</v>
      </c>
      <c r="F126" s="3">
        <v>1973.073975</v>
      </c>
      <c r="G126" s="1">
        <v>1477.5500489999999</v>
      </c>
      <c r="H126" s="1">
        <v>1792.0333250000001</v>
      </c>
      <c r="I126" s="3">
        <v>1348.037476</v>
      </c>
      <c r="J126" s="3">
        <v>1618.556274</v>
      </c>
    </row>
    <row r="127" spans="1:10">
      <c r="A127" s="1">
        <v>124</v>
      </c>
      <c r="B127" s="2">
        <f t="shared" si="2"/>
        <v>2.0666666666666669</v>
      </c>
      <c r="E127" s="3">
        <v>1607.5479740000001</v>
      </c>
      <c r="F127" s="3">
        <v>1973.0916749999999</v>
      </c>
      <c r="G127" s="1">
        <v>1477.5500489999999</v>
      </c>
      <c r="H127" s="1">
        <v>1792.0344239999999</v>
      </c>
      <c r="I127" s="3">
        <v>1348.0395510000001</v>
      </c>
      <c r="J127" s="3">
        <v>1618.5625</v>
      </c>
    </row>
    <row r="128" spans="1:10">
      <c r="A128" s="1">
        <v>125</v>
      </c>
      <c r="B128" s="2">
        <f t="shared" si="2"/>
        <v>2.0833333333333335</v>
      </c>
      <c r="E128" s="3">
        <v>1607.5541989999999</v>
      </c>
      <c r="F128" s="3">
        <v>1973.1020510000001</v>
      </c>
      <c r="G128" s="1">
        <v>1477.552124</v>
      </c>
      <c r="H128" s="1">
        <v>1792.0354</v>
      </c>
      <c r="I128" s="3">
        <v>1348.041626</v>
      </c>
      <c r="J128" s="3">
        <v>1618.578125</v>
      </c>
    </row>
    <row r="129" spans="1:10">
      <c r="A129" s="1">
        <v>126</v>
      </c>
      <c r="B129" s="2">
        <f t="shared" si="2"/>
        <v>2.1</v>
      </c>
      <c r="E129" s="3">
        <v>1607.5604249999999</v>
      </c>
      <c r="F129" s="3">
        <v>1973.1082759999999</v>
      </c>
      <c r="G129" s="1">
        <v>1477.552124</v>
      </c>
      <c r="H129" s="1">
        <v>1792.0323490000001</v>
      </c>
      <c r="I129" s="3">
        <v>1348.0457759999999</v>
      </c>
      <c r="J129" s="3">
        <v>1618.5812989999999</v>
      </c>
    </row>
    <row r="130" spans="1:10">
      <c r="A130" s="1">
        <v>127</v>
      </c>
      <c r="B130" s="2">
        <f t="shared" si="2"/>
        <v>2.1166666666666667</v>
      </c>
      <c r="E130" s="3">
        <v>1607.568726</v>
      </c>
      <c r="F130" s="3">
        <v>1973.1333010000001</v>
      </c>
      <c r="G130" s="1">
        <v>1477.5500489999999</v>
      </c>
      <c r="H130" s="1">
        <v>1792.0323490000001</v>
      </c>
      <c r="I130" s="3">
        <v>1348.0479740000001</v>
      </c>
      <c r="J130" s="3">
        <v>1618.5708010000001</v>
      </c>
    </row>
    <row r="131" spans="1:10">
      <c r="A131" s="1">
        <v>128</v>
      </c>
      <c r="B131" s="2">
        <f t="shared" ref="B131:B194" si="3">A131/60</f>
        <v>2.1333333333333333</v>
      </c>
      <c r="E131" s="3">
        <v>1607.583374</v>
      </c>
      <c r="F131" s="3">
        <v>1973.150024</v>
      </c>
      <c r="G131" s="1">
        <v>1477.5500489999999</v>
      </c>
      <c r="H131" s="1">
        <v>1792.0301509999999</v>
      </c>
      <c r="I131" s="3">
        <v>1348.0500489999999</v>
      </c>
      <c r="J131" s="3">
        <v>1618.5760499999999</v>
      </c>
    </row>
    <row r="132" spans="1:10">
      <c r="A132" s="1">
        <v>129</v>
      </c>
      <c r="B132" s="2">
        <f t="shared" si="3"/>
        <v>2.15</v>
      </c>
      <c r="E132" s="3">
        <v>1607.59375</v>
      </c>
      <c r="F132" s="3">
        <v>1973.161499</v>
      </c>
      <c r="G132" s="1">
        <v>1477.552124</v>
      </c>
      <c r="H132" s="1">
        <v>1792.0344239999999</v>
      </c>
      <c r="I132" s="3">
        <v>1348.052124</v>
      </c>
      <c r="J132" s="3">
        <v>1618.5864260000001</v>
      </c>
    </row>
    <row r="133" spans="1:10">
      <c r="A133" s="1">
        <v>130</v>
      </c>
      <c r="B133" s="2">
        <f t="shared" si="3"/>
        <v>2.1666666666666665</v>
      </c>
      <c r="E133" s="3">
        <v>1607.604126</v>
      </c>
      <c r="F133" s="3">
        <v>1973.1697999999999</v>
      </c>
      <c r="G133" s="1">
        <v>1477.5541989999999</v>
      </c>
      <c r="H133" s="1">
        <v>1792.0437010000001</v>
      </c>
      <c r="I133" s="3">
        <v>1348.0604249999999</v>
      </c>
      <c r="J133" s="3">
        <v>1618.5958250000001</v>
      </c>
    </row>
    <row r="134" spans="1:10">
      <c r="A134" s="1">
        <v>131</v>
      </c>
      <c r="B134" s="2">
        <f t="shared" si="3"/>
        <v>2.1833333333333331</v>
      </c>
      <c r="E134" s="3">
        <v>1607.6104740000001</v>
      </c>
      <c r="F134" s="3">
        <v>1973.18335</v>
      </c>
      <c r="G134" s="1">
        <v>1477.5500489999999</v>
      </c>
      <c r="H134" s="1">
        <v>1792.011475</v>
      </c>
      <c r="I134" s="3">
        <v>1348.0645750000001</v>
      </c>
      <c r="J134" s="3">
        <v>1618.6062010000001</v>
      </c>
    </row>
    <row r="135" spans="1:10">
      <c r="A135" s="1">
        <v>132</v>
      </c>
      <c r="B135" s="2">
        <f t="shared" si="3"/>
        <v>2.2000000000000002</v>
      </c>
      <c r="E135" s="3">
        <v>1607.6270750000001</v>
      </c>
      <c r="F135" s="3">
        <v>1973.2020259999999</v>
      </c>
      <c r="G135" s="1">
        <v>1477.552124</v>
      </c>
      <c r="H135" s="1">
        <v>1792.0124510000001</v>
      </c>
      <c r="I135" s="3">
        <v>1348.06665</v>
      </c>
      <c r="J135" s="3">
        <v>1618.6125489999999</v>
      </c>
    </row>
    <row r="136" spans="1:10">
      <c r="A136" s="1">
        <v>133</v>
      </c>
      <c r="B136" s="2">
        <f t="shared" si="3"/>
        <v>2.2166666666666668</v>
      </c>
      <c r="E136" s="3">
        <v>1607.6374510000001</v>
      </c>
      <c r="F136" s="3">
        <v>1973.230225</v>
      </c>
      <c r="G136" s="1">
        <v>1477.5541989999999</v>
      </c>
      <c r="H136" s="1">
        <v>1792.019775</v>
      </c>
      <c r="I136" s="3">
        <v>1348.072876</v>
      </c>
      <c r="J136" s="3">
        <v>1618.6270750000001</v>
      </c>
    </row>
    <row r="137" spans="1:10">
      <c r="A137" s="1">
        <v>134</v>
      </c>
      <c r="B137" s="2">
        <f t="shared" si="3"/>
        <v>2.2333333333333334</v>
      </c>
      <c r="E137" s="3">
        <v>1607.650024</v>
      </c>
      <c r="F137" s="3">
        <v>1973.2416989999999</v>
      </c>
      <c r="G137" s="1">
        <v>1477.5541989999999</v>
      </c>
      <c r="H137" s="1">
        <v>1792.0167240000001</v>
      </c>
      <c r="I137" s="3">
        <v>1348.0770259999999</v>
      </c>
      <c r="J137" s="3">
        <v>1618.6323239999999</v>
      </c>
    </row>
    <row r="138" spans="1:10">
      <c r="A138" s="1">
        <v>135</v>
      </c>
      <c r="B138" s="2">
        <f t="shared" si="3"/>
        <v>2.25</v>
      </c>
      <c r="E138" s="3">
        <v>1607.6645510000001</v>
      </c>
      <c r="F138" s="3">
        <v>1973.2739260000001</v>
      </c>
      <c r="G138" s="1">
        <v>1477.556274</v>
      </c>
      <c r="H138" s="1">
        <v>1792.019775</v>
      </c>
      <c r="I138" s="3">
        <v>1348.0812989999999</v>
      </c>
      <c r="J138" s="3">
        <v>1618.6333010000001</v>
      </c>
    </row>
    <row r="139" spans="1:10">
      <c r="A139" s="1">
        <v>136</v>
      </c>
      <c r="B139" s="2">
        <f t="shared" si="3"/>
        <v>2.2666666666666666</v>
      </c>
      <c r="E139" s="3">
        <v>1607.6895750000001</v>
      </c>
      <c r="F139" s="3">
        <v>1973.2885739999999</v>
      </c>
      <c r="G139" s="1">
        <v>1477.5541989999999</v>
      </c>
      <c r="H139" s="1">
        <v>1792.015625</v>
      </c>
      <c r="I139" s="3">
        <v>1348.0854489999999</v>
      </c>
      <c r="J139" s="3">
        <v>1618.640625</v>
      </c>
    </row>
    <row r="140" spans="1:10">
      <c r="A140" s="1">
        <v>137</v>
      </c>
      <c r="B140" s="2">
        <f t="shared" si="3"/>
        <v>2.2833333333333332</v>
      </c>
      <c r="E140" s="3">
        <v>1607.6999510000001</v>
      </c>
      <c r="F140" s="3">
        <v>1973.2989500000001</v>
      </c>
      <c r="G140" s="1">
        <v>1477.556274</v>
      </c>
      <c r="H140" s="1">
        <v>1792.0124510000001</v>
      </c>
      <c r="I140" s="3">
        <v>1348.0896</v>
      </c>
      <c r="J140" s="3">
        <v>1618.6541749999999</v>
      </c>
    </row>
    <row r="141" spans="1:10">
      <c r="A141" s="1">
        <v>138</v>
      </c>
      <c r="B141" s="2">
        <f t="shared" si="3"/>
        <v>2.2999999999999998</v>
      </c>
      <c r="E141" s="3">
        <v>1607.708374</v>
      </c>
      <c r="F141" s="3">
        <v>1973.3292240000001</v>
      </c>
      <c r="G141" s="1">
        <v>1477.55835</v>
      </c>
      <c r="H141" s="1">
        <v>1792.006226</v>
      </c>
      <c r="I141" s="3">
        <v>1348.0958250000001</v>
      </c>
      <c r="J141" s="3">
        <v>1618.6583250000001</v>
      </c>
    </row>
    <row r="142" spans="1:10">
      <c r="A142" s="1">
        <v>139</v>
      </c>
      <c r="B142" s="2">
        <f t="shared" si="3"/>
        <v>2.3166666666666669</v>
      </c>
      <c r="E142" s="3">
        <v>1607.7208250000001</v>
      </c>
      <c r="F142" s="3">
        <v>1973.334351</v>
      </c>
      <c r="G142" s="1">
        <v>1477.55835</v>
      </c>
      <c r="H142" s="1">
        <v>1792.011475</v>
      </c>
      <c r="I142" s="3">
        <v>1348.0979</v>
      </c>
      <c r="J142" s="3">
        <v>1618.662476</v>
      </c>
    </row>
    <row r="143" spans="1:10">
      <c r="A143" s="1">
        <v>140</v>
      </c>
      <c r="B143" s="2">
        <f t="shared" si="3"/>
        <v>2.3333333333333335</v>
      </c>
      <c r="E143" s="3">
        <v>1607.7375489999999</v>
      </c>
      <c r="F143" s="3">
        <v>1973.348999</v>
      </c>
      <c r="G143" s="1">
        <v>1477.556274</v>
      </c>
      <c r="H143" s="1">
        <v>1792.009399</v>
      </c>
      <c r="I143" s="3">
        <v>1348.104126</v>
      </c>
      <c r="J143" s="3">
        <v>1618.667725</v>
      </c>
    </row>
    <row r="144" spans="1:10">
      <c r="A144" s="1">
        <v>141</v>
      </c>
      <c r="B144" s="2">
        <f t="shared" si="3"/>
        <v>2.35</v>
      </c>
      <c r="E144" s="3">
        <v>1607.74585</v>
      </c>
      <c r="F144" s="3">
        <v>1973.3614500000001</v>
      </c>
      <c r="G144" s="1">
        <v>1477.552124</v>
      </c>
      <c r="H144" s="1">
        <v>1791.9979249999999</v>
      </c>
      <c r="I144" s="3">
        <v>1348.1062010000001</v>
      </c>
      <c r="J144" s="3">
        <v>1618.6729740000001</v>
      </c>
    </row>
    <row r="145" spans="1:10">
      <c r="A145" s="1">
        <v>142</v>
      </c>
      <c r="B145" s="2">
        <f t="shared" si="3"/>
        <v>2.3666666666666667</v>
      </c>
      <c r="E145" s="3">
        <v>1607.75</v>
      </c>
      <c r="F145" s="3">
        <v>1973.3676760000001</v>
      </c>
      <c r="G145" s="1">
        <v>1477.5500489999999</v>
      </c>
      <c r="H145" s="1">
        <v>1792</v>
      </c>
      <c r="I145" s="3">
        <v>1348.114624</v>
      </c>
      <c r="J145" s="3">
        <v>1618.6791989999999</v>
      </c>
    </row>
    <row r="146" spans="1:10">
      <c r="A146" s="1">
        <v>143</v>
      </c>
      <c r="B146" s="2">
        <f t="shared" si="3"/>
        <v>2.3833333333333333</v>
      </c>
      <c r="E146" s="3">
        <v>1607.75415</v>
      </c>
      <c r="F146" s="3">
        <v>1973.384399</v>
      </c>
      <c r="G146" s="1">
        <v>1477.5457759999999</v>
      </c>
      <c r="H146" s="1">
        <v>1791.9979249999999</v>
      </c>
      <c r="I146" s="3">
        <v>1348.1166989999999</v>
      </c>
      <c r="J146" s="3">
        <v>1618.677124</v>
      </c>
    </row>
    <row r="147" spans="1:10">
      <c r="A147" s="1">
        <v>144</v>
      </c>
      <c r="B147" s="2">
        <f t="shared" si="3"/>
        <v>2.4</v>
      </c>
      <c r="E147" s="3">
        <v>1607.7667240000001</v>
      </c>
      <c r="F147" s="3">
        <v>1973.3989260000001</v>
      </c>
      <c r="G147" s="1">
        <v>1477.5457759999999</v>
      </c>
      <c r="H147" s="1">
        <v>1791.993774</v>
      </c>
      <c r="I147" s="3">
        <v>1348.12085</v>
      </c>
      <c r="J147" s="3">
        <v>1618.693726</v>
      </c>
    </row>
    <row r="148" spans="1:10">
      <c r="A148" s="1">
        <v>145</v>
      </c>
      <c r="B148" s="2">
        <f t="shared" si="3"/>
        <v>2.4166666666666665</v>
      </c>
      <c r="E148" s="3">
        <v>1607.775024</v>
      </c>
      <c r="F148" s="3">
        <v>1973.412476</v>
      </c>
      <c r="G148" s="1">
        <v>1477.5457759999999</v>
      </c>
      <c r="H148" s="1">
        <v>1791.993774</v>
      </c>
      <c r="I148" s="3">
        <v>1348.1229249999999</v>
      </c>
      <c r="J148" s="3">
        <v>1618.708374</v>
      </c>
    </row>
    <row r="149" spans="1:10">
      <c r="A149" s="1">
        <v>146</v>
      </c>
      <c r="B149" s="2">
        <f t="shared" si="3"/>
        <v>2.4333333333333331</v>
      </c>
      <c r="E149" s="3">
        <v>1607.7854</v>
      </c>
      <c r="F149" s="3">
        <v>1973.4239500000001</v>
      </c>
      <c r="G149" s="1">
        <v>1477.5479740000001</v>
      </c>
      <c r="H149" s="1">
        <v>1792</v>
      </c>
      <c r="I149" s="3">
        <v>1348.12915</v>
      </c>
      <c r="J149" s="3">
        <v>1618.707275</v>
      </c>
    </row>
    <row r="150" spans="1:10">
      <c r="A150" s="1">
        <v>147</v>
      </c>
      <c r="B150" s="2">
        <f t="shared" si="3"/>
        <v>2.4500000000000002</v>
      </c>
      <c r="E150" s="3">
        <v>1607.787476</v>
      </c>
      <c r="F150" s="3">
        <v>1973.4354249999999</v>
      </c>
      <c r="G150" s="1">
        <v>1477.552124</v>
      </c>
      <c r="H150" s="1">
        <v>1791.994751</v>
      </c>
      <c r="I150" s="3">
        <v>1348.131226</v>
      </c>
      <c r="J150" s="3">
        <v>1618.7155760000001</v>
      </c>
    </row>
    <row r="151" spans="1:10">
      <c r="A151" s="1">
        <v>148</v>
      </c>
      <c r="B151" s="2">
        <f t="shared" si="3"/>
        <v>2.4666666666666668</v>
      </c>
      <c r="E151" s="3">
        <v>1607.8041989999999</v>
      </c>
      <c r="F151" s="3">
        <v>1973.44165</v>
      </c>
      <c r="G151" s="1">
        <v>1477.556274</v>
      </c>
      <c r="H151" s="1">
        <v>1791.993774</v>
      </c>
      <c r="I151" s="3">
        <v>1348.1333010000001</v>
      </c>
      <c r="J151" s="3">
        <v>1618.7176509999999</v>
      </c>
    </row>
    <row r="152" spans="1:10">
      <c r="A152" s="1">
        <v>149</v>
      </c>
      <c r="B152" s="2">
        <f t="shared" si="3"/>
        <v>2.4833333333333334</v>
      </c>
      <c r="E152" s="3">
        <v>1607.8104249999999</v>
      </c>
      <c r="F152" s="3">
        <v>1973.4499510000001</v>
      </c>
      <c r="G152" s="1">
        <v>1477.55835</v>
      </c>
      <c r="H152" s="1">
        <v>1791.994751</v>
      </c>
      <c r="I152" s="3">
        <v>1348.1374510000001</v>
      </c>
      <c r="J152" s="3">
        <v>1618.738525</v>
      </c>
    </row>
    <row r="153" spans="1:10">
      <c r="A153" s="1">
        <v>150</v>
      </c>
      <c r="B153" s="2">
        <f t="shared" si="3"/>
        <v>2.5</v>
      </c>
      <c r="E153" s="3">
        <v>1607.81665</v>
      </c>
      <c r="F153" s="3">
        <v>1973.459351</v>
      </c>
      <c r="G153" s="1">
        <v>1477.55835</v>
      </c>
      <c r="H153" s="1">
        <v>1791.993774</v>
      </c>
      <c r="I153" s="3">
        <v>1348.1437989999999</v>
      </c>
      <c r="J153" s="3">
        <v>1618.744751</v>
      </c>
    </row>
    <row r="154" spans="1:10">
      <c r="A154" s="1">
        <v>151</v>
      </c>
      <c r="B154" s="2">
        <f t="shared" si="3"/>
        <v>2.5166666666666666</v>
      </c>
      <c r="E154" s="3">
        <v>1607.8270259999999</v>
      </c>
      <c r="F154" s="3">
        <v>1973.480225</v>
      </c>
      <c r="G154" s="1">
        <v>1477.56665</v>
      </c>
      <c r="H154" s="1">
        <v>1791.989624</v>
      </c>
      <c r="I154" s="3">
        <v>1348.1479489999999</v>
      </c>
      <c r="J154" s="3">
        <v>1618.7687989999999</v>
      </c>
    </row>
    <row r="155" spans="1:10">
      <c r="A155" s="1">
        <v>152</v>
      </c>
      <c r="B155" s="2">
        <f t="shared" si="3"/>
        <v>2.5333333333333332</v>
      </c>
      <c r="E155" s="3">
        <v>1607.8479</v>
      </c>
      <c r="F155" s="3">
        <v>1973.4822999999999</v>
      </c>
      <c r="G155" s="1">
        <v>1477.5645750000001</v>
      </c>
      <c r="H155" s="1">
        <v>1791.9916989999999</v>
      </c>
      <c r="I155" s="3">
        <v>1348.1521</v>
      </c>
      <c r="J155" s="3">
        <v>1618.7739260000001</v>
      </c>
    </row>
    <row r="156" spans="1:10">
      <c r="A156" s="1">
        <v>153</v>
      </c>
      <c r="B156" s="2">
        <f t="shared" si="3"/>
        <v>2.5499999999999998</v>
      </c>
      <c r="E156" s="3">
        <v>1607.8562010000001</v>
      </c>
      <c r="F156" s="3">
        <v>1973.493774</v>
      </c>
      <c r="G156" s="1">
        <v>1477.5645750000001</v>
      </c>
      <c r="H156" s="1">
        <v>1791.980225</v>
      </c>
      <c r="I156" s="3">
        <v>1348.1541749999999</v>
      </c>
      <c r="J156" s="3">
        <v>1618.7771</v>
      </c>
    </row>
    <row r="157" spans="1:10">
      <c r="A157" s="1">
        <v>154</v>
      </c>
      <c r="B157" s="2">
        <f t="shared" si="3"/>
        <v>2.5666666666666669</v>
      </c>
      <c r="E157" s="3">
        <v>1607.8625489999999</v>
      </c>
      <c r="F157" s="3">
        <v>1973.510376</v>
      </c>
      <c r="G157" s="1">
        <v>1477.5625</v>
      </c>
      <c r="H157" s="1">
        <v>1791.984375</v>
      </c>
      <c r="I157" s="3">
        <v>1348.1583250000001</v>
      </c>
      <c r="J157" s="3">
        <v>1618.770874</v>
      </c>
    </row>
    <row r="158" spans="1:10">
      <c r="A158" s="1">
        <v>155</v>
      </c>
      <c r="B158" s="2">
        <f t="shared" si="3"/>
        <v>2.5833333333333335</v>
      </c>
      <c r="E158" s="3">
        <v>1607.8729249999999</v>
      </c>
      <c r="F158" s="3">
        <v>1973.5291749999999</v>
      </c>
      <c r="G158" s="1">
        <v>1477.5625</v>
      </c>
      <c r="H158" s="1">
        <v>1792.015625</v>
      </c>
      <c r="I158" s="3">
        <v>1348.162476</v>
      </c>
      <c r="J158" s="3">
        <v>1618.7677000000001</v>
      </c>
    </row>
    <row r="159" spans="1:10">
      <c r="A159" s="1">
        <v>156</v>
      </c>
      <c r="B159" s="2">
        <f t="shared" si="3"/>
        <v>2.6</v>
      </c>
      <c r="E159" s="3">
        <v>1607.885376</v>
      </c>
      <c r="F159" s="3">
        <v>1973.5385739999999</v>
      </c>
      <c r="I159" s="3">
        <v>1348.166626</v>
      </c>
      <c r="J159" s="3">
        <v>1618.776001</v>
      </c>
    </row>
    <row r="160" spans="1:10">
      <c r="A160" s="1">
        <v>157</v>
      </c>
      <c r="B160" s="2">
        <f t="shared" si="3"/>
        <v>2.6166666666666667</v>
      </c>
      <c r="E160" s="3">
        <v>1607.8917240000001</v>
      </c>
      <c r="F160" s="3">
        <v>1973.546875</v>
      </c>
      <c r="I160" s="3">
        <v>1348.1687010000001</v>
      </c>
      <c r="J160" s="3">
        <v>1618.787476</v>
      </c>
    </row>
    <row r="161" spans="1:10">
      <c r="A161" s="1">
        <v>158</v>
      </c>
      <c r="B161" s="2">
        <f t="shared" si="3"/>
        <v>2.6333333333333333</v>
      </c>
      <c r="E161" s="3">
        <v>1607.8979489999999</v>
      </c>
      <c r="F161" s="3">
        <v>1973.55835</v>
      </c>
      <c r="I161" s="3">
        <v>1348.1791989999999</v>
      </c>
      <c r="J161" s="3">
        <v>1618.791626</v>
      </c>
    </row>
    <row r="162" spans="1:10">
      <c r="A162" s="1">
        <v>159</v>
      </c>
      <c r="B162" s="2">
        <f t="shared" si="3"/>
        <v>2.65</v>
      </c>
      <c r="E162" s="3">
        <v>1607.9041749999999</v>
      </c>
      <c r="F162" s="3">
        <v>1973.578125</v>
      </c>
      <c r="I162" s="3">
        <v>1348.1854249999999</v>
      </c>
      <c r="J162" s="3">
        <v>1618.801025</v>
      </c>
    </row>
    <row r="163" spans="1:10">
      <c r="A163" s="1">
        <v>160</v>
      </c>
      <c r="B163" s="2">
        <f t="shared" si="3"/>
        <v>2.6666666666666665</v>
      </c>
      <c r="E163" s="3">
        <v>1607.9187010000001</v>
      </c>
      <c r="F163" s="3">
        <v>1973.588501</v>
      </c>
      <c r="I163" s="3">
        <v>1348.1895750000001</v>
      </c>
      <c r="J163" s="3">
        <v>1618.806274</v>
      </c>
    </row>
    <row r="164" spans="1:10">
      <c r="A164" s="1">
        <v>161</v>
      </c>
      <c r="B164" s="2">
        <f t="shared" si="3"/>
        <v>2.6833333333333331</v>
      </c>
      <c r="E164" s="3">
        <v>1607.927124</v>
      </c>
      <c r="F164" s="3">
        <v>1973.598999</v>
      </c>
      <c r="I164" s="3">
        <v>1348.1958010000001</v>
      </c>
      <c r="J164" s="3">
        <v>1618.8145750000001</v>
      </c>
    </row>
    <row r="165" spans="1:10">
      <c r="A165" s="1">
        <v>162</v>
      </c>
      <c r="B165" s="2">
        <f t="shared" si="3"/>
        <v>2.7</v>
      </c>
      <c r="E165" s="3">
        <v>1607.931274</v>
      </c>
      <c r="F165" s="3">
        <v>1973.613525</v>
      </c>
      <c r="I165" s="3">
        <v>1348.2062989999999</v>
      </c>
      <c r="J165" s="3">
        <v>1618.807251</v>
      </c>
    </row>
    <row r="166" spans="1:10">
      <c r="A166" s="1">
        <v>163</v>
      </c>
      <c r="B166" s="2">
        <f t="shared" si="3"/>
        <v>2.7166666666666668</v>
      </c>
      <c r="E166" s="3">
        <v>1607.9354249999999</v>
      </c>
      <c r="F166" s="3">
        <v>1973.6395259999999</v>
      </c>
      <c r="I166" s="3">
        <v>1348.212524</v>
      </c>
      <c r="J166" s="3">
        <v>1618.8135990000001</v>
      </c>
    </row>
    <row r="167" spans="1:10">
      <c r="A167" s="1">
        <v>164</v>
      </c>
      <c r="B167" s="2">
        <f t="shared" si="3"/>
        <v>2.7333333333333334</v>
      </c>
      <c r="E167" s="3">
        <v>1607.9542240000001</v>
      </c>
      <c r="F167" s="3">
        <v>1973.630249</v>
      </c>
      <c r="I167" s="3">
        <v>1348.2166749999999</v>
      </c>
      <c r="J167" s="3">
        <v>1618.817749</v>
      </c>
    </row>
    <row r="168" spans="1:10">
      <c r="A168" s="1">
        <v>165</v>
      </c>
      <c r="B168" s="2">
        <f t="shared" si="3"/>
        <v>2.75</v>
      </c>
      <c r="E168" s="3">
        <v>1607.958374</v>
      </c>
      <c r="F168" s="3">
        <v>1973.6281739999999</v>
      </c>
      <c r="I168" s="3">
        <v>1348.2229</v>
      </c>
      <c r="J168" s="3">
        <v>1618.8135990000001</v>
      </c>
    </row>
    <row r="169" spans="1:10">
      <c r="A169" s="1">
        <v>166</v>
      </c>
      <c r="B169" s="2">
        <f t="shared" si="3"/>
        <v>2.7666666666666666</v>
      </c>
      <c r="E169" s="3">
        <v>1607.96875</v>
      </c>
      <c r="F169" s="3">
        <v>1973.636475</v>
      </c>
      <c r="I169" s="3">
        <v>1348.2354740000001</v>
      </c>
      <c r="J169" s="3">
        <v>1618.8208010000001</v>
      </c>
    </row>
    <row r="170" spans="1:10">
      <c r="A170" s="1">
        <v>167</v>
      </c>
      <c r="B170" s="2">
        <f t="shared" si="3"/>
        <v>2.7833333333333332</v>
      </c>
      <c r="E170" s="3">
        <v>1607.9770510000001</v>
      </c>
      <c r="F170" s="3">
        <v>1973.6530760000001</v>
      </c>
      <c r="I170" s="3"/>
      <c r="J170" s="3"/>
    </row>
    <row r="171" spans="1:10">
      <c r="A171" s="1">
        <v>168</v>
      </c>
      <c r="B171" s="2">
        <f t="shared" si="3"/>
        <v>2.8</v>
      </c>
      <c r="E171" s="3">
        <v>1607.9875489999999</v>
      </c>
      <c r="F171" s="3">
        <v>1973.6489260000001</v>
      </c>
      <c r="I171" s="3"/>
      <c r="J171" s="3"/>
    </row>
    <row r="172" spans="1:10">
      <c r="A172" s="1">
        <v>169</v>
      </c>
      <c r="B172" s="2">
        <f t="shared" si="3"/>
        <v>2.8166666666666669</v>
      </c>
      <c r="E172" s="3">
        <v>1607.989624</v>
      </c>
      <c r="F172" s="3">
        <v>1973.6437989999999</v>
      </c>
      <c r="I172" s="3"/>
      <c r="J172" s="3"/>
    </row>
    <row r="173" spans="1:10">
      <c r="A173" s="1">
        <v>170</v>
      </c>
      <c r="B173" s="2">
        <f t="shared" si="3"/>
        <v>2.8333333333333335</v>
      </c>
      <c r="E173" s="3">
        <v>1607.993774</v>
      </c>
      <c r="F173" s="3">
        <v>1973.6479489999999</v>
      </c>
      <c r="I173" s="3"/>
      <c r="J173" s="3"/>
    </row>
    <row r="174" spans="1:10">
      <c r="A174" s="1">
        <v>171</v>
      </c>
      <c r="B174" s="2">
        <f t="shared" si="3"/>
        <v>2.85</v>
      </c>
      <c r="E174" s="3">
        <v>1608</v>
      </c>
      <c r="F174" s="3">
        <v>1973.6427000000001</v>
      </c>
      <c r="I174" s="3"/>
      <c r="J174" s="3"/>
    </row>
    <row r="175" spans="1:10">
      <c r="A175" s="1">
        <v>172</v>
      </c>
      <c r="B175" s="2">
        <f t="shared" si="3"/>
        <v>2.8666666666666667</v>
      </c>
      <c r="E175" s="3">
        <v>1608.0124510000001</v>
      </c>
      <c r="F175" s="3">
        <v>1973.650024</v>
      </c>
      <c r="I175" s="3"/>
      <c r="J175" s="3"/>
    </row>
    <row r="176" spans="1:10">
      <c r="A176" s="1">
        <v>173</v>
      </c>
      <c r="B176" s="2">
        <f t="shared" si="3"/>
        <v>2.8833333333333333</v>
      </c>
      <c r="E176" s="3">
        <v>1608.0167240000001</v>
      </c>
      <c r="F176" s="3">
        <v>1973.636475</v>
      </c>
      <c r="I176" s="3"/>
      <c r="J176" s="3"/>
    </row>
    <row r="177" spans="1:10">
      <c r="A177" s="1">
        <v>174</v>
      </c>
      <c r="B177" s="2">
        <f t="shared" si="3"/>
        <v>2.9</v>
      </c>
      <c r="E177" s="3">
        <v>1608.020874</v>
      </c>
      <c r="F177" s="3">
        <v>1973.6333010000001</v>
      </c>
      <c r="I177" s="3"/>
      <c r="J177" s="3"/>
    </row>
    <row r="178" spans="1:10">
      <c r="A178" s="1">
        <v>175</v>
      </c>
      <c r="B178" s="2">
        <f t="shared" si="3"/>
        <v>2.9166666666666665</v>
      </c>
      <c r="E178" s="3">
        <v>1608.020874</v>
      </c>
      <c r="F178" s="3">
        <v>1973.6323239999999</v>
      </c>
      <c r="I178" s="3"/>
      <c r="J178" s="3"/>
    </row>
    <row r="179" spans="1:10">
      <c r="A179" s="1">
        <v>176</v>
      </c>
      <c r="B179" s="2">
        <f t="shared" si="3"/>
        <v>2.9333333333333331</v>
      </c>
      <c r="E179" s="3">
        <v>1608.0229489999999</v>
      </c>
      <c r="F179" s="3">
        <v>1973.6521</v>
      </c>
      <c r="I179" s="3"/>
      <c r="J179" s="3"/>
    </row>
    <row r="180" spans="1:10">
      <c r="A180" s="1">
        <v>177</v>
      </c>
      <c r="B180" s="2">
        <f t="shared" si="3"/>
        <v>2.95</v>
      </c>
      <c r="E180" s="3">
        <v>1608.0271</v>
      </c>
      <c r="F180" s="3">
        <v>1973.6541749999999</v>
      </c>
      <c r="I180" s="3"/>
      <c r="J180" s="3"/>
    </row>
    <row r="181" spans="1:10">
      <c r="A181" s="1">
        <v>178</v>
      </c>
      <c r="B181" s="2">
        <f t="shared" si="3"/>
        <v>2.9666666666666668</v>
      </c>
      <c r="E181" s="3">
        <v>1608.0333250000001</v>
      </c>
      <c r="F181" s="3">
        <v>1973.6583250000001</v>
      </c>
      <c r="I181" s="3"/>
      <c r="J181" s="3"/>
    </row>
    <row r="182" spans="1:10">
      <c r="A182" s="1">
        <v>179</v>
      </c>
      <c r="B182" s="2">
        <f t="shared" si="3"/>
        <v>2.9833333333333334</v>
      </c>
      <c r="E182" s="3">
        <v>1608.0354</v>
      </c>
      <c r="F182" s="3">
        <v>1973.6489260000001</v>
      </c>
      <c r="I182" s="3"/>
      <c r="J182" s="3"/>
    </row>
    <row r="183" spans="1:10">
      <c r="A183" s="1">
        <v>180</v>
      </c>
      <c r="B183" s="2">
        <f t="shared" si="3"/>
        <v>3</v>
      </c>
      <c r="E183" s="3">
        <v>1608.0437010000001</v>
      </c>
      <c r="F183" s="3">
        <v>1973.6541749999999</v>
      </c>
      <c r="I183" s="3"/>
      <c r="J183" s="3"/>
    </row>
    <row r="184" spans="1:10">
      <c r="A184" s="1">
        <v>181</v>
      </c>
      <c r="B184" s="2">
        <f t="shared" si="3"/>
        <v>3.0166666666666666</v>
      </c>
      <c r="E184" s="3">
        <v>1608.0479740000001</v>
      </c>
      <c r="F184" s="3">
        <v>1973.662476</v>
      </c>
      <c r="I184" s="3"/>
      <c r="J184" s="3"/>
    </row>
    <row r="185" spans="1:10">
      <c r="A185" s="1">
        <v>182</v>
      </c>
      <c r="B185" s="2">
        <f t="shared" si="3"/>
        <v>3.0333333333333332</v>
      </c>
      <c r="E185" s="3">
        <v>1608.052124</v>
      </c>
      <c r="F185" s="3">
        <v>1973.661499</v>
      </c>
      <c r="I185" s="3"/>
      <c r="J185" s="3"/>
    </row>
    <row r="186" spans="1:10">
      <c r="A186" s="1">
        <v>183</v>
      </c>
      <c r="B186" s="2">
        <f t="shared" si="3"/>
        <v>3.05</v>
      </c>
      <c r="E186" s="3">
        <v>1608.0541989999999</v>
      </c>
      <c r="F186" s="3">
        <v>1973.6489260000001</v>
      </c>
      <c r="I186" s="3"/>
      <c r="J186" s="3"/>
    </row>
    <row r="187" spans="1:10">
      <c r="A187" s="1">
        <v>184</v>
      </c>
      <c r="B187" s="2">
        <f t="shared" si="3"/>
        <v>3.0666666666666669</v>
      </c>
      <c r="E187" s="3">
        <v>1608.0604249999999</v>
      </c>
      <c r="F187" s="3">
        <v>1973.651001</v>
      </c>
      <c r="I187" s="3"/>
      <c r="J187" s="3"/>
    </row>
    <row r="188" spans="1:10">
      <c r="A188" s="1">
        <v>185</v>
      </c>
      <c r="B188" s="2">
        <f t="shared" si="3"/>
        <v>3.0833333333333335</v>
      </c>
      <c r="E188" s="3">
        <v>1608.0604249999999</v>
      </c>
      <c r="F188" s="3">
        <v>1973.646851</v>
      </c>
      <c r="I188" s="3"/>
      <c r="J188" s="3"/>
    </row>
    <row r="189" spans="1:10">
      <c r="A189" s="1">
        <v>186</v>
      </c>
      <c r="B189" s="2">
        <f t="shared" si="3"/>
        <v>3.1</v>
      </c>
      <c r="E189" s="3">
        <v>1608.0645750000001</v>
      </c>
      <c r="F189" s="3">
        <v>1973.6437989999999</v>
      </c>
      <c r="I189" s="3"/>
      <c r="J189" s="3"/>
    </row>
    <row r="190" spans="1:10">
      <c r="A190" s="1">
        <v>187</v>
      </c>
      <c r="B190" s="2">
        <f t="shared" si="3"/>
        <v>3.1166666666666667</v>
      </c>
      <c r="E190" s="3">
        <v>1608.068726</v>
      </c>
      <c r="F190" s="3">
        <v>1973.6530760000001</v>
      </c>
      <c r="I190" s="3"/>
      <c r="J190" s="3"/>
    </row>
    <row r="191" spans="1:10">
      <c r="A191" s="1">
        <v>188</v>
      </c>
      <c r="B191" s="2">
        <f t="shared" si="3"/>
        <v>3.1333333333333333</v>
      </c>
      <c r="E191" s="3">
        <v>1608.068726</v>
      </c>
      <c r="F191" s="3">
        <v>1973.6594239999999</v>
      </c>
      <c r="I191" s="3"/>
      <c r="J191" s="3"/>
    </row>
    <row r="192" spans="1:10">
      <c r="A192" s="1">
        <v>189</v>
      </c>
      <c r="B192" s="2">
        <f t="shared" si="3"/>
        <v>3.15</v>
      </c>
      <c r="E192" s="3">
        <v>1608.072876</v>
      </c>
      <c r="F192" s="3">
        <v>1973.6729740000001</v>
      </c>
      <c r="I192" s="3"/>
      <c r="J192" s="3"/>
    </row>
    <row r="193" spans="1:10">
      <c r="A193" s="1">
        <v>190</v>
      </c>
      <c r="B193" s="2">
        <f t="shared" si="3"/>
        <v>3.1666666666666665</v>
      </c>
      <c r="E193" s="3">
        <v>1608.0749510000001</v>
      </c>
      <c r="F193" s="3">
        <v>1973.6801760000001</v>
      </c>
      <c r="I193" s="3"/>
      <c r="J193" s="3"/>
    </row>
    <row r="194" spans="1:10">
      <c r="A194" s="1">
        <v>191</v>
      </c>
      <c r="B194" s="2">
        <f t="shared" si="3"/>
        <v>3.1833333333333331</v>
      </c>
      <c r="E194" s="3">
        <v>1608.0770259999999</v>
      </c>
      <c r="F194" s="3">
        <v>1973.68335</v>
      </c>
      <c r="I194" s="3"/>
      <c r="J194" s="3"/>
    </row>
    <row r="195" spans="1:10">
      <c r="A195" s="1">
        <v>192</v>
      </c>
      <c r="B195" s="2">
        <f t="shared" ref="B195:B258" si="4">A195/60</f>
        <v>3.2</v>
      </c>
      <c r="E195" s="3">
        <v>1608.083374</v>
      </c>
      <c r="F195" s="3">
        <v>1973.697876</v>
      </c>
      <c r="I195" s="3"/>
      <c r="J195" s="3"/>
    </row>
    <row r="196" spans="1:10">
      <c r="A196" s="1">
        <v>193</v>
      </c>
      <c r="B196" s="2">
        <f t="shared" si="4"/>
        <v>3.2166666666666668</v>
      </c>
      <c r="E196" s="3">
        <v>1608.087524</v>
      </c>
      <c r="F196" s="3">
        <v>1973.7146</v>
      </c>
      <c r="I196" s="3"/>
      <c r="J196" s="3"/>
    </row>
    <row r="197" spans="1:10">
      <c r="A197" s="1">
        <v>194</v>
      </c>
      <c r="B197" s="2">
        <f t="shared" si="4"/>
        <v>3.2333333333333334</v>
      </c>
      <c r="E197" s="3">
        <v>1608.087524</v>
      </c>
      <c r="F197" s="3">
        <v>1973.7219239999999</v>
      </c>
      <c r="I197" s="3"/>
      <c r="J197" s="3"/>
    </row>
    <row r="198" spans="1:10">
      <c r="A198" s="1">
        <v>195</v>
      </c>
      <c r="B198" s="2">
        <f t="shared" si="4"/>
        <v>3.25</v>
      </c>
      <c r="E198" s="3">
        <v>1608.0916749999999</v>
      </c>
      <c r="F198" s="3">
        <v>1973.756226</v>
      </c>
      <c r="I198" s="3"/>
      <c r="J198" s="3"/>
    </row>
    <row r="199" spans="1:10">
      <c r="A199" s="1">
        <v>196</v>
      </c>
      <c r="B199" s="2">
        <f t="shared" si="4"/>
        <v>3.2666666666666666</v>
      </c>
      <c r="E199" s="3">
        <v>1608.0916749999999</v>
      </c>
      <c r="F199" s="3">
        <v>1973.759399</v>
      </c>
      <c r="I199" s="3"/>
      <c r="J199" s="3"/>
    </row>
    <row r="200" spans="1:10">
      <c r="A200" s="1">
        <v>197</v>
      </c>
      <c r="B200" s="2">
        <f t="shared" si="4"/>
        <v>3.2833333333333332</v>
      </c>
      <c r="E200" s="3">
        <v>1608.0958250000001</v>
      </c>
      <c r="F200" s="3">
        <v>1973.7801509999999</v>
      </c>
      <c r="I200" s="3"/>
      <c r="J200" s="3"/>
    </row>
    <row r="201" spans="1:10">
      <c r="A201" s="1">
        <v>198</v>
      </c>
      <c r="B201" s="2">
        <f t="shared" si="4"/>
        <v>3.3</v>
      </c>
      <c r="E201" s="3">
        <v>1608.104126</v>
      </c>
      <c r="F201" s="3">
        <v>1973.791626</v>
      </c>
      <c r="I201" s="3"/>
      <c r="J201" s="3"/>
    </row>
    <row r="202" spans="1:10">
      <c r="A202" s="1">
        <v>199</v>
      </c>
      <c r="B202" s="2">
        <f t="shared" si="4"/>
        <v>3.3166666666666669</v>
      </c>
      <c r="E202" s="3">
        <v>1608.1082759999999</v>
      </c>
      <c r="F202" s="3">
        <v>1973.807251</v>
      </c>
      <c r="I202" s="3"/>
      <c r="J202" s="3"/>
    </row>
    <row r="203" spans="1:10">
      <c r="A203" s="1">
        <v>200</v>
      </c>
      <c r="B203" s="2">
        <f t="shared" si="4"/>
        <v>3.3333333333333335</v>
      </c>
      <c r="E203" s="3">
        <v>1608.1166989999999</v>
      </c>
      <c r="F203" s="3">
        <v>1973.807251</v>
      </c>
      <c r="I203" s="3"/>
      <c r="J203" s="3"/>
    </row>
    <row r="204" spans="1:10">
      <c r="A204" s="1">
        <v>201</v>
      </c>
      <c r="B204" s="2">
        <f t="shared" si="4"/>
        <v>3.35</v>
      </c>
      <c r="E204" s="3">
        <v>1608.118774</v>
      </c>
      <c r="F204" s="3">
        <v>1973.8145750000001</v>
      </c>
      <c r="I204" s="3"/>
      <c r="J204" s="3"/>
    </row>
    <row r="205" spans="1:10">
      <c r="A205" s="1">
        <v>202</v>
      </c>
      <c r="B205" s="2">
        <f t="shared" si="4"/>
        <v>3.3666666666666667</v>
      </c>
      <c r="E205" s="3">
        <v>1608.12085</v>
      </c>
      <c r="F205" s="3">
        <v>1973.821899</v>
      </c>
      <c r="I205" s="3"/>
      <c r="J205" s="3"/>
    </row>
    <row r="206" spans="1:10">
      <c r="A206" s="1">
        <v>203</v>
      </c>
      <c r="B206" s="2">
        <f t="shared" si="4"/>
        <v>3.3833333333333333</v>
      </c>
      <c r="E206" s="3">
        <v>1608.1270750000001</v>
      </c>
      <c r="F206" s="3">
        <v>1973.863525</v>
      </c>
      <c r="I206" s="3"/>
      <c r="J206" s="3"/>
    </row>
    <row r="207" spans="1:10">
      <c r="A207" s="1">
        <v>204</v>
      </c>
      <c r="B207" s="2">
        <f t="shared" si="4"/>
        <v>3.4</v>
      </c>
      <c r="E207" s="3">
        <v>1608.1374510000001</v>
      </c>
      <c r="F207" s="3">
        <v>1973.8718260000001</v>
      </c>
      <c r="I207" s="3"/>
      <c r="J207" s="3"/>
    </row>
    <row r="208" spans="1:10">
      <c r="A208" s="1">
        <v>205</v>
      </c>
      <c r="B208" s="2">
        <f t="shared" si="4"/>
        <v>3.4166666666666665</v>
      </c>
      <c r="E208" s="3">
        <v>1608.1395259999999</v>
      </c>
      <c r="F208" s="3">
        <v>1973.8718260000001</v>
      </c>
      <c r="I208" s="3"/>
      <c r="J208" s="3"/>
    </row>
    <row r="209" spans="1:10">
      <c r="A209" s="1">
        <v>206</v>
      </c>
      <c r="B209" s="2">
        <f t="shared" si="4"/>
        <v>3.4333333333333331</v>
      </c>
      <c r="E209" s="3">
        <v>1608.1437989999999</v>
      </c>
      <c r="F209" s="3">
        <v>1973.881226</v>
      </c>
      <c r="I209" s="3"/>
      <c r="J209" s="3"/>
    </row>
    <row r="210" spans="1:10">
      <c r="A210" s="1">
        <v>207</v>
      </c>
      <c r="B210" s="2">
        <f t="shared" si="4"/>
        <v>3.45</v>
      </c>
      <c r="E210" s="3">
        <v>1608.1479489999999</v>
      </c>
      <c r="F210" s="3">
        <v>1973.9094239999999</v>
      </c>
      <c r="I210" s="3"/>
      <c r="J210" s="3"/>
    </row>
    <row r="211" spans="1:10">
      <c r="A211" s="1">
        <v>208</v>
      </c>
      <c r="B211" s="2">
        <f t="shared" si="4"/>
        <v>3.4666666666666668</v>
      </c>
      <c r="E211" s="3">
        <v>1608.150024</v>
      </c>
      <c r="F211" s="3">
        <v>1973.896851</v>
      </c>
      <c r="I211" s="3"/>
      <c r="J211" s="3"/>
    </row>
    <row r="212" spans="1:10">
      <c r="A212" s="1">
        <v>209</v>
      </c>
      <c r="B212" s="2">
        <f t="shared" si="4"/>
        <v>3.4833333333333334</v>
      </c>
      <c r="E212" s="3">
        <v>1608.1541749999999</v>
      </c>
      <c r="F212" s="3">
        <v>1973.9041749999999</v>
      </c>
      <c r="I212" s="3"/>
      <c r="J212" s="3"/>
    </row>
    <row r="213" spans="1:10">
      <c r="A213" s="1">
        <v>210</v>
      </c>
      <c r="B213" s="2">
        <f t="shared" si="4"/>
        <v>3.5</v>
      </c>
      <c r="E213" s="3">
        <v>1608.15625</v>
      </c>
      <c r="F213" s="3">
        <v>1973.9094239999999</v>
      </c>
      <c r="I213" s="3"/>
      <c r="J213" s="3"/>
    </row>
    <row r="214" spans="1:10">
      <c r="A214" s="1">
        <v>211</v>
      </c>
      <c r="B214" s="2">
        <f t="shared" si="4"/>
        <v>3.5166666666666666</v>
      </c>
      <c r="E214" s="3">
        <v>1608.1583250000001</v>
      </c>
      <c r="F214" s="3">
        <v>1973.87915</v>
      </c>
      <c r="I214" s="3"/>
      <c r="J214" s="3"/>
    </row>
    <row r="215" spans="1:10">
      <c r="A215" s="1">
        <v>212</v>
      </c>
      <c r="B215" s="2">
        <f t="shared" si="4"/>
        <v>3.5333333333333332</v>
      </c>
      <c r="E215" s="3">
        <v>1608.166626</v>
      </c>
      <c r="F215" s="3">
        <v>1973.8917240000001</v>
      </c>
      <c r="I215" s="3"/>
      <c r="J215" s="3"/>
    </row>
    <row r="216" spans="1:10">
      <c r="A216" s="1">
        <v>213</v>
      </c>
      <c r="B216" s="2">
        <f t="shared" si="4"/>
        <v>3.55</v>
      </c>
      <c r="E216" s="3">
        <v>1608.1687010000001</v>
      </c>
      <c r="F216" s="3">
        <v>1973.8937989999999</v>
      </c>
      <c r="I216" s="3"/>
      <c r="J216" s="3"/>
    </row>
    <row r="217" spans="1:10">
      <c r="A217" s="1">
        <v>214</v>
      </c>
      <c r="B217" s="2">
        <f t="shared" si="4"/>
        <v>3.5666666666666669</v>
      </c>
      <c r="E217" s="3">
        <v>1608.1687010000001</v>
      </c>
      <c r="F217" s="3">
        <v>1973.8885499999999</v>
      </c>
      <c r="I217" s="3"/>
      <c r="J217" s="3"/>
    </row>
    <row r="218" spans="1:10">
      <c r="A218" s="1">
        <v>215</v>
      </c>
      <c r="B218" s="2">
        <f t="shared" si="4"/>
        <v>3.5833333333333335</v>
      </c>
      <c r="E218" s="3">
        <v>1608.1707759999999</v>
      </c>
      <c r="F218" s="3">
        <v>1973.896851</v>
      </c>
      <c r="I218" s="3"/>
      <c r="J218" s="3"/>
    </row>
    <row r="219" spans="1:10">
      <c r="A219" s="1">
        <v>216</v>
      </c>
      <c r="B219" s="2">
        <f t="shared" si="4"/>
        <v>3.6</v>
      </c>
      <c r="E219" s="3">
        <v>1608.1750489999999</v>
      </c>
      <c r="F219" s="3">
        <v>1973.8979489999999</v>
      </c>
      <c r="I219" s="3"/>
      <c r="J219" s="3"/>
    </row>
    <row r="220" spans="1:10">
      <c r="A220" s="1">
        <v>217</v>
      </c>
      <c r="B220" s="2">
        <f t="shared" si="4"/>
        <v>3.6166666666666667</v>
      </c>
      <c r="E220" s="3">
        <v>1608.181274</v>
      </c>
      <c r="F220" s="3">
        <v>1973.900024</v>
      </c>
      <c r="I220" s="3"/>
      <c r="J220" s="3"/>
    </row>
    <row r="221" spans="1:10">
      <c r="A221" s="1">
        <v>218</v>
      </c>
      <c r="B221" s="2">
        <f t="shared" si="4"/>
        <v>3.6333333333333333</v>
      </c>
      <c r="E221" s="3">
        <v>1608.18335</v>
      </c>
      <c r="F221" s="3">
        <v>1973.9021</v>
      </c>
      <c r="I221" s="3"/>
      <c r="J221" s="3"/>
    </row>
    <row r="222" spans="1:10">
      <c r="A222" s="1">
        <v>219</v>
      </c>
      <c r="B222" s="2">
        <f t="shared" si="4"/>
        <v>3.65</v>
      </c>
      <c r="E222" s="3">
        <v>1608.1875</v>
      </c>
      <c r="F222" s="3">
        <v>1973.8989260000001</v>
      </c>
      <c r="I222" s="3"/>
      <c r="J222" s="3"/>
    </row>
    <row r="223" spans="1:10">
      <c r="A223" s="1">
        <v>220</v>
      </c>
      <c r="B223" s="2">
        <f t="shared" si="4"/>
        <v>3.6666666666666665</v>
      </c>
      <c r="E223" s="3">
        <v>1608.1958010000001</v>
      </c>
      <c r="F223" s="3">
        <v>1973.9051509999999</v>
      </c>
      <c r="I223" s="3"/>
      <c r="J223" s="3"/>
    </row>
    <row r="224" spans="1:10">
      <c r="A224" s="1">
        <v>221</v>
      </c>
      <c r="B224" s="2">
        <f t="shared" si="4"/>
        <v>3.6833333333333331</v>
      </c>
      <c r="E224" s="3">
        <v>1608.1999510000001</v>
      </c>
      <c r="F224" s="3">
        <v>1973.9030760000001</v>
      </c>
      <c r="I224" s="3"/>
      <c r="J224" s="3"/>
    </row>
    <row r="225" spans="1:10">
      <c r="A225" s="1">
        <v>222</v>
      </c>
      <c r="B225" s="2">
        <f t="shared" si="4"/>
        <v>3.7</v>
      </c>
      <c r="E225" s="3">
        <v>1608.1999510000001</v>
      </c>
      <c r="F225" s="3">
        <v>1973.896851</v>
      </c>
      <c r="I225" s="3"/>
      <c r="J225" s="3"/>
    </row>
    <row r="226" spans="1:10">
      <c r="A226" s="1">
        <v>223</v>
      </c>
      <c r="B226" s="2">
        <f t="shared" si="4"/>
        <v>3.7166666666666668</v>
      </c>
      <c r="E226" s="3">
        <v>1608.2042240000001</v>
      </c>
      <c r="F226" s="3">
        <v>1973.855225</v>
      </c>
      <c r="I226" s="3"/>
      <c r="J226" s="3"/>
    </row>
    <row r="227" spans="1:10">
      <c r="A227" s="1">
        <v>224</v>
      </c>
      <c r="B227" s="2">
        <f t="shared" si="4"/>
        <v>3.7333333333333334</v>
      </c>
      <c r="E227" s="3">
        <v>1608.212524</v>
      </c>
      <c r="F227" s="3">
        <v>1973.8614500000001</v>
      </c>
      <c r="I227" s="3"/>
      <c r="J227" s="3"/>
    </row>
    <row r="228" spans="1:10">
      <c r="A228" s="1">
        <v>225</v>
      </c>
      <c r="B228" s="2">
        <f t="shared" si="4"/>
        <v>3.75</v>
      </c>
      <c r="E228" s="3">
        <v>1608.2146</v>
      </c>
      <c r="F228" s="3">
        <v>1973.863525</v>
      </c>
      <c r="I228" s="3"/>
      <c r="J228" s="3"/>
    </row>
    <row r="229" spans="1:10">
      <c r="A229" s="1">
        <v>226</v>
      </c>
      <c r="B229" s="2">
        <f t="shared" si="4"/>
        <v>3.7666666666666666</v>
      </c>
      <c r="E229" s="3">
        <v>1608.2146</v>
      </c>
      <c r="F229" s="3">
        <v>1973.863525</v>
      </c>
      <c r="I229" s="3"/>
      <c r="J229" s="3"/>
    </row>
    <row r="230" spans="1:10">
      <c r="A230" s="1">
        <v>227</v>
      </c>
      <c r="B230" s="2">
        <f t="shared" si="4"/>
        <v>3.7833333333333332</v>
      </c>
      <c r="E230" s="3">
        <v>1608.2146</v>
      </c>
      <c r="F230" s="3">
        <v>1973.87085</v>
      </c>
      <c r="I230" s="3"/>
      <c r="J230" s="3"/>
    </row>
    <row r="231" spans="1:10">
      <c r="A231" s="1">
        <v>228</v>
      </c>
      <c r="B231" s="2">
        <f t="shared" si="4"/>
        <v>3.8</v>
      </c>
      <c r="E231" s="3">
        <v>1608.2146</v>
      </c>
      <c r="F231" s="3">
        <v>1973.87085</v>
      </c>
      <c r="I231" s="3"/>
      <c r="J231" s="3"/>
    </row>
    <row r="232" spans="1:10">
      <c r="A232" s="1">
        <v>229</v>
      </c>
      <c r="B232" s="2">
        <f t="shared" si="4"/>
        <v>3.8166666666666669</v>
      </c>
      <c r="E232" s="3">
        <v>1608.2166749999999</v>
      </c>
      <c r="F232" s="3">
        <v>1973.8781739999999</v>
      </c>
      <c r="I232" s="3"/>
      <c r="J232" s="3"/>
    </row>
    <row r="233" spans="1:10">
      <c r="A233" s="1">
        <v>230</v>
      </c>
      <c r="B233" s="2">
        <f t="shared" si="4"/>
        <v>3.8333333333333335</v>
      </c>
      <c r="E233" s="3">
        <v>1608.2166749999999</v>
      </c>
      <c r="F233" s="3">
        <v>1973.848999</v>
      </c>
      <c r="I233" s="3"/>
      <c r="J233" s="3"/>
    </row>
    <row r="234" spans="1:10">
      <c r="A234" s="1">
        <v>231</v>
      </c>
      <c r="B234" s="2">
        <f t="shared" si="4"/>
        <v>3.85</v>
      </c>
      <c r="E234" s="3">
        <v>1608.2166749999999</v>
      </c>
      <c r="F234" s="3">
        <v>1973.837524</v>
      </c>
      <c r="I234" s="3"/>
      <c r="J234" s="3"/>
    </row>
    <row r="235" spans="1:10">
      <c r="A235" s="1">
        <v>232</v>
      </c>
      <c r="B235" s="2">
        <f t="shared" si="4"/>
        <v>3.8666666666666667</v>
      </c>
      <c r="E235" s="3">
        <v>1608.2208250000001</v>
      </c>
      <c r="F235" s="3">
        <v>1973.8582759999999</v>
      </c>
      <c r="I235" s="3"/>
      <c r="J235" s="3"/>
    </row>
    <row r="236" spans="1:10">
      <c r="A236" s="1">
        <v>233</v>
      </c>
      <c r="B236" s="2">
        <f t="shared" si="4"/>
        <v>3.8833333333333333</v>
      </c>
      <c r="E236" s="3">
        <v>1608.2229</v>
      </c>
      <c r="F236" s="3">
        <v>1973.8625489999999</v>
      </c>
      <c r="I236" s="3"/>
      <c r="J236" s="3"/>
    </row>
    <row r="237" spans="1:10">
      <c r="A237" s="1">
        <v>234</v>
      </c>
      <c r="B237" s="2">
        <f t="shared" si="4"/>
        <v>3.9</v>
      </c>
      <c r="E237" s="3">
        <v>1608.2270510000001</v>
      </c>
      <c r="F237" s="3">
        <v>1973.865601</v>
      </c>
      <c r="I237" s="3"/>
      <c r="J237" s="3"/>
    </row>
    <row r="238" spans="1:10">
      <c r="A238" s="1">
        <v>235</v>
      </c>
      <c r="B238" s="2">
        <f t="shared" si="4"/>
        <v>3.9166666666666665</v>
      </c>
      <c r="E238" s="3">
        <v>1608.229126</v>
      </c>
      <c r="F238" s="3">
        <v>1973.911499</v>
      </c>
      <c r="I238" s="3"/>
      <c r="J238" s="3"/>
    </row>
    <row r="239" spans="1:10">
      <c r="A239" s="1">
        <v>236</v>
      </c>
      <c r="B239" s="2">
        <f t="shared" si="4"/>
        <v>3.9333333333333331</v>
      </c>
      <c r="E239" s="3">
        <v>1608.2270510000001</v>
      </c>
      <c r="F239" s="3">
        <v>1973.915649</v>
      </c>
      <c r="I239" s="3"/>
      <c r="J239" s="3"/>
    </row>
    <row r="240" spans="1:10">
      <c r="A240" s="1">
        <v>237</v>
      </c>
      <c r="B240" s="2">
        <f t="shared" si="4"/>
        <v>3.95</v>
      </c>
      <c r="E240" s="3">
        <v>1608.229126</v>
      </c>
      <c r="F240" s="3">
        <v>1973.9135739999999</v>
      </c>
      <c r="I240" s="3"/>
      <c r="J240" s="3"/>
    </row>
    <row r="241" spans="1:10">
      <c r="A241" s="1">
        <v>238</v>
      </c>
      <c r="B241" s="2">
        <f t="shared" si="4"/>
        <v>3.9666666666666668</v>
      </c>
      <c r="E241" s="3">
        <v>1608.2312010000001</v>
      </c>
      <c r="F241" s="3">
        <v>1973.9229740000001</v>
      </c>
      <c r="I241" s="3"/>
      <c r="J241" s="3"/>
    </row>
    <row r="242" spans="1:10">
      <c r="A242" s="1">
        <v>239</v>
      </c>
      <c r="B242" s="2">
        <f t="shared" si="4"/>
        <v>3.9833333333333334</v>
      </c>
      <c r="E242" s="3">
        <v>1608.2332759999999</v>
      </c>
      <c r="F242" s="3">
        <v>1973.928101</v>
      </c>
      <c r="I242" s="3"/>
      <c r="J242" s="3"/>
    </row>
    <row r="243" spans="1:10">
      <c r="A243" s="1">
        <v>240</v>
      </c>
      <c r="B243" s="2">
        <f t="shared" si="4"/>
        <v>4</v>
      </c>
      <c r="E243" s="3">
        <v>1608.2312010000001</v>
      </c>
      <c r="F243" s="3">
        <v>1973.9291989999999</v>
      </c>
      <c r="I243" s="3"/>
      <c r="J243" s="3"/>
    </row>
    <row r="244" spans="1:10">
      <c r="A244" s="1">
        <v>241</v>
      </c>
      <c r="B244" s="2">
        <f t="shared" si="4"/>
        <v>4.0166666666666666</v>
      </c>
      <c r="E244" s="3">
        <v>1608.229126</v>
      </c>
      <c r="F244" s="3">
        <v>1973.931274</v>
      </c>
      <c r="I244" s="3"/>
      <c r="J244" s="3"/>
    </row>
    <row r="245" spans="1:10">
      <c r="A245" s="1">
        <v>242</v>
      </c>
      <c r="B245" s="2">
        <f t="shared" si="4"/>
        <v>4.0333333333333332</v>
      </c>
      <c r="E245" s="3">
        <v>1608.2332759999999</v>
      </c>
      <c r="F245" s="3">
        <v>1973.8979489999999</v>
      </c>
      <c r="I245" s="3"/>
      <c r="J245" s="3"/>
    </row>
    <row r="246" spans="1:10">
      <c r="A246" s="1">
        <v>243</v>
      </c>
      <c r="B246" s="2">
        <f t="shared" si="4"/>
        <v>4.05</v>
      </c>
      <c r="E246" s="3">
        <v>1608.2332759999999</v>
      </c>
      <c r="F246" s="3">
        <v>1973.917725</v>
      </c>
      <c r="I246" s="3"/>
      <c r="J246" s="3"/>
    </row>
    <row r="247" spans="1:10">
      <c r="A247" s="1">
        <v>244</v>
      </c>
      <c r="B247" s="2">
        <f t="shared" si="4"/>
        <v>4.0666666666666664</v>
      </c>
      <c r="E247" s="3">
        <v>1608.2354740000001</v>
      </c>
      <c r="F247" s="3">
        <v>1973.911499</v>
      </c>
      <c r="I247" s="3"/>
      <c r="J247" s="3"/>
    </row>
    <row r="248" spans="1:10">
      <c r="A248" s="1">
        <v>245</v>
      </c>
      <c r="B248" s="2">
        <f t="shared" si="4"/>
        <v>4.083333333333333</v>
      </c>
      <c r="E248" s="3">
        <v>1608.2354740000001</v>
      </c>
      <c r="F248" s="3">
        <v>1973.921875</v>
      </c>
      <c r="I248" s="3"/>
      <c r="J248" s="3"/>
    </row>
    <row r="249" spans="1:10">
      <c r="A249" s="1">
        <v>246</v>
      </c>
      <c r="B249" s="2">
        <f t="shared" si="4"/>
        <v>4.0999999999999996</v>
      </c>
      <c r="E249" s="3">
        <v>1608.2354740000001</v>
      </c>
      <c r="F249" s="3">
        <v>1973.9385990000001</v>
      </c>
      <c r="I249" s="3"/>
      <c r="J249" s="3"/>
    </row>
    <row r="250" spans="1:10">
      <c r="A250" s="1">
        <v>247</v>
      </c>
      <c r="B250" s="2">
        <f t="shared" si="4"/>
        <v>4.1166666666666663</v>
      </c>
      <c r="E250" s="3">
        <v>1608.2332759999999</v>
      </c>
      <c r="F250" s="3">
        <v>1973.9854740000001</v>
      </c>
      <c r="I250" s="3"/>
      <c r="J250" s="3"/>
    </row>
    <row r="251" spans="1:10">
      <c r="A251" s="1">
        <v>248</v>
      </c>
      <c r="B251" s="2">
        <f t="shared" si="4"/>
        <v>4.1333333333333337</v>
      </c>
      <c r="E251" s="3">
        <v>1608.2312010000001</v>
      </c>
      <c r="F251" s="3">
        <v>1973.9854740000001</v>
      </c>
      <c r="I251" s="3"/>
      <c r="J251" s="3"/>
    </row>
    <row r="252" spans="1:10">
      <c r="A252" s="1">
        <v>249</v>
      </c>
      <c r="B252" s="2">
        <f t="shared" si="4"/>
        <v>4.1500000000000004</v>
      </c>
      <c r="E252" s="3">
        <v>1608.229126</v>
      </c>
      <c r="F252" s="3">
        <v>1973.9832759999999</v>
      </c>
      <c r="I252" s="3"/>
      <c r="J252" s="3"/>
    </row>
    <row r="253" spans="1:10">
      <c r="A253" s="1">
        <v>250</v>
      </c>
      <c r="B253" s="2">
        <f t="shared" si="4"/>
        <v>4.166666666666667</v>
      </c>
      <c r="E253" s="3">
        <v>1608.2312010000001</v>
      </c>
      <c r="F253" s="3">
        <v>1973.988525</v>
      </c>
      <c r="I253" s="3"/>
      <c r="J253" s="3"/>
    </row>
    <row r="254" spans="1:10">
      <c r="A254" s="1">
        <v>251</v>
      </c>
      <c r="B254" s="2">
        <f t="shared" si="4"/>
        <v>4.1833333333333336</v>
      </c>
      <c r="E254" s="3">
        <v>1608.2270510000001</v>
      </c>
      <c r="F254" s="3">
        <v>1973.9760739999999</v>
      </c>
      <c r="I254" s="3"/>
      <c r="J254" s="3"/>
    </row>
    <row r="255" spans="1:10">
      <c r="A255" s="1">
        <v>252</v>
      </c>
      <c r="B255" s="2">
        <f t="shared" si="4"/>
        <v>4.2</v>
      </c>
      <c r="E255" s="3">
        <v>1608.2270510000001</v>
      </c>
      <c r="F255" s="3">
        <v>1973.9719239999999</v>
      </c>
      <c r="I255" s="3"/>
      <c r="J255" s="3"/>
    </row>
    <row r="256" spans="1:10">
      <c r="A256" s="1">
        <v>253</v>
      </c>
      <c r="B256" s="2">
        <f t="shared" si="4"/>
        <v>4.2166666666666668</v>
      </c>
      <c r="E256" s="3">
        <v>1608.2270510000001</v>
      </c>
      <c r="F256" s="3">
        <v>1973.9719239999999</v>
      </c>
      <c r="I256" s="3"/>
      <c r="J256" s="3"/>
    </row>
    <row r="257" spans="1:10">
      <c r="A257" s="1">
        <v>254</v>
      </c>
      <c r="B257" s="2">
        <f t="shared" si="4"/>
        <v>4.2333333333333334</v>
      </c>
      <c r="E257" s="3"/>
      <c r="F257" s="3"/>
      <c r="I257" s="3"/>
      <c r="J257" s="3"/>
    </row>
    <row r="258" spans="1:10">
      <c r="A258" s="1">
        <v>255</v>
      </c>
      <c r="B258" s="2">
        <f t="shared" si="4"/>
        <v>4.25</v>
      </c>
      <c r="E258" s="3"/>
      <c r="F258" s="3"/>
      <c r="I258" s="3"/>
      <c r="J258" s="3"/>
    </row>
    <row r="259" spans="1:10">
      <c r="A259" s="1">
        <v>256</v>
      </c>
      <c r="B259" s="2">
        <f t="shared" ref="B259:B322" si="5">A259/60</f>
        <v>4.2666666666666666</v>
      </c>
      <c r="E259" s="3"/>
      <c r="F259" s="3"/>
      <c r="I259" s="3"/>
      <c r="J259" s="3"/>
    </row>
    <row r="260" spans="1:10">
      <c r="A260" s="1">
        <v>257</v>
      </c>
      <c r="B260" s="2">
        <f t="shared" si="5"/>
        <v>4.2833333333333332</v>
      </c>
      <c r="E260" s="3"/>
      <c r="F260" s="3"/>
      <c r="I260" s="3"/>
      <c r="J260" s="3"/>
    </row>
    <row r="261" spans="1:10">
      <c r="A261" s="1">
        <v>258</v>
      </c>
      <c r="B261" s="2">
        <f t="shared" si="5"/>
        <v>4.3</v>
      </c>
      <c r="E261" s="3"/>
      <c r="F261" s="3"/>
      <c r="I261" s="3"/>
      <c r="J261" s="3"/>
    </row>
    <row r="262" spans="1:10">
      <c r="A262" s="1">
        <v>259</v>
      </c>
      <c r="B262" s="2">
        <f t="shared" si="5"/>
        <v>4.3166666666666664</v>
      </c>
      <c r="E262" s="3"/>
      <c r="F262" s="3"/>
      <c r="I262" s="3"/>
      <c r="J262" s="3"/>
    </row>
    <row r="263" spans="1:10">
      <c r="A263" s="1">
        <v>260</v>
      </c>
      <c r="B263" s="2">
        <f t="shared" si="5"/>
        <v>4.333333333333333</v>
      </c>
      <c r="E263" s="3"/>
      <c r="F263" s="3"/>
      <c r="I263" s="3"/>
      <c r="J263" s="3"/>
    </row>
    <row r="264" spans="1:10">
      <c r="A264" s="1">
        <v>261</v>
      </c>
      <c r="B264" s="2">
        <f t="shared" si="5"/>
        <v>4.3499999999999996</v>
      </c>
      <c r="E264" s="3"/>
      <c r="F264" s="3"/>
      <c r="I264" s="3"/>
      <c r="J264" s="3"/>
    </row>
    <row r="265" spans="1:10">
      <c r="A265" s="1">
        <v>262</v>
      </c>
      <c r="B265" s="2">
        <f t="shared" si="5"/>
        <v>4.3666666666666663</v>
      </c>
      <c r="E265" s="3"/>
      <c r="F265" s="3"/>
      <c r="I265" s="3"/>
      <c r="J265" s="3"/>
    </row>
    <row r="266" spans="1:10">
      <c r="A266" s="1">
        <v>263</v>
      </c>
      <c r="B266" s="2">
        <f t="shared" si="5"/>
        <v>4.3833333333333337</v>
      </c>
      <c r="E266" s="3"/>
      <c r="F266" s="3"/>
      <c r="I266" s="3"/>
      <c r="J266" s="3"/>
    </row>
    <row r="267" spans="1:10">
      <c r="A267" s="1">
        <v>264</v>
      </c>
      <c r="B267" s="2">
        <f t="shared" si="5"/>
        <v>4.4000000000000004</v>
      </c>
      <c r="E267" s="3"/>
      <c r="F267" s="3"/>
      <c r="I267" s="3"/>
      <c r="J267" s="3"/>
    </row>
    <row r="268" spans="1:10">
      <c r="A268" s="1">
        <v>265</v>
      </c>
      <c r="B268" s="2">
        <f t="shared" si="5"/>
        <v>4.416666666666667</v>
      </c>
      <c r="E268" s="3"/>
      <c r="F268" s="3"/>
      <c r="I268" s="3"/>
      <c r="J268" s="3"/>
    </row>
    <row r="269" spans="1:10">
      <c r="A269" s="1">
        <v>266</v>
      </c>
      <c r="B269" s="2">
        <f t="shared" si="5"/>
        <v>4.4333333333333336</v>
      </c>
      <c r="E269" s="3"/>
      <c r="F269" s="3"/>
      <c r="I269" s="3"/>
      <c r="J269" s="3"/>
    </row>
    <row r="270" spans="1:10">
      <c r="A270" s="1">
        <v>267</v>
      </c>
      <c r="B270" s="2">
        <f t="shared" si="5"/>
        <v>4.45</v>
      </c>
      <c r="E270" s="3"/>
      <c r="F270" s="3"/>
      <c r="I270" s="3"/>
      <c r="J270" s="3"/>
    </row>
    <row r="271" spans="1:10">
      <c r="A271" s="1">
        <v>268</v>
      </c>
      <c r="B271" s="2">
        <f t="shared" si="5"/>
        <v>4.4666666666666668</v>
      </c>
      <c r="E271" s="3"/>
      <c r="F271" s="3"/>
      <c r="I271" s="3"/>
      <c r="J271" s="3"/>
    </row>
    <row r="272" spans="1:10">
      <c r="A272" s="1">
        <v>269</v>
      </c>
      <c r="B272" s="2">
        <f t="shared" si="5"/>
        <v>4.4833333333333334</v>
      </c>
      <c r="E272" s="3"/>
      <c r="F272" s="3"/>
      <c r="I272" s="3"/>
      <c r="J272" s="3"/>
    </row>
    <row r="273" spans="1:10">
      <c r="A273" s="1">
        <v>270</v>
      </c>
      <c r="B273" s="2">
        <f t="shared" si="5"/>
        <v>4.5</v>
      </c>
      <c r="E273" s="3"/>
      <c r="F273" s="3"/>
      <c r="I273" s="3"/>
      <c r="J273" s="3"/>
    </row>
    <row r="274" spans="1:10">
      <c r="A274" s="1">
        <v>271</v>
      </c>
      <c r="B274" s="2">
        <f t="shared" si="5"/>
        <v>4.5166666666666666</v>
      </c>
      <c r="E274" s="3"/>
      <c r="F274" s="3"/>
      <c r="I274" s="3"/>
      <c r="J274" s="3"/>
    </row>
    <row r="275" spans="1:10">
      <c r="A275" s="1">
        <v>272</v>
      </c>
      <c r="B275" s="2">
        <f t="shared" si="5"/>
        <v>4.5333333333333332</v>
      </c>
      <c r="E275" s="3"/>
      <c r="F275" s="3"/>
      <c r="I275" s="3"/>
      <c r="J275" s="3"/>
    </row>
    <row r="276" spans="1:10">
      <c r="A276" s="1">
        <v>273</v>
      </c>
      <c r="B276" s="2">
        <f t="shared" si="5"/>
        <v>4.55</v>
      </c>
      <c r="E276" s="3"/>
      <c r="F276" s="3"/>
      <c r="I276" s="3"/>
      <c r="J276" s="3"/>
    </row>
    <row r="277" spans="1:10">
      <c r="A277" s="1">
        <v>274</v>
      </c>
      <c r="B277" s="2">
        <f t="shared" si="5"/>
        <v>4.5666666666666664</v>
      </c>
      <c r="E277" s="3"/>
      <c r="F277" s="3"/>
      <c r="I277" s="3"/>
      <c r="J277" s="3"/>
    </row>
    <row r="278" spans="1:10">
      <c r="A278" s="1">
        <v>275</v>
      </c>
      <c r="B278" s="2">
        <f t="shared" si="5"/>
        <v>4.583333333333333</v>
      </c>
      <c r="E278" s="3"/>
      <c r="F278" s="3"/>
      <c r="I278" s="3"/>
      <c r="J278" s="3"/>
    </row>
    <row r="279" spans="1:10">
      <c r="A279" s="1">
        <v>276</v>
      </c>
      <c r="B279" s="2">
        <f t="shared" si="5"/>
        <v>4.5999999999999996</v>
      </c>
      <c r="E279" s="3"/>
      <c r="F279" s="3"/>
      <c r="I279" s="3"/>
      <c r="J279" s="3"/>
    </row>
    <row r="280" spans="1:10">
      <c r="A280" s="1">
        <v>277</v>
      </c>
      <c r="B280" s="2">
        <f t="shared" si="5"/>
        <v>4.6166666666666663</v>
      </c>
      <c r="E280" s="3"/>
      <c r="F280" s="3"/>
      <c r="I280" s="3"/>
      <c r="J280" s="3"/>
    </row>
    <row r="281" spans="1:10">
      <c r="A281" s="1">
        <v>278</v>
      </c>
      <c r="B281" s="2">
        <f t="shared" si="5"/>
        <v>4.6333333333333337</v>
      </c>
      <c r="E281" s="3"/>
      <c r="F281" s="3"/>
      <c r="I281" s="3"/>
      <c r="J281" s="3"/>
    </row>
    <row r="282" spans="1:10">
      <c r="A282" s="1">
        <v>279</v>
      </c>
      <c r="B282" s="2">
        <f t="shared" si="5"/>
        <v>4.6500000000000004</v>
      </c>
      <c r="E282" s="3"/>
      <c r="F282" s="3"/>
      <c r="I282" s="3"/>
      <c r="J282" s="3"/>
    </row>
    <row r="283" spans="1:10">
      <c r="A283" s="1">
        <v>280</v>
      </c>
      <c r="B283" s="2">
        <f t="shared" si="5"/>
        <v>4.666666666666667</v>
      </c>
      <c r="E283" s="3"/>
      <c r="F283" s="3"/>
      <c r="I283" s="3"/>
      <c r="J283" s="3"/>
    </row>
    <row r="284" spans="1:10">
      <c r="A284" s="1">
        <v>281</v>
      </c>
      <c r="B284" s="2">
        <f t="shared" si="5"/>
        <v>4.6833333333333336</v>
      </c>
      <c r="E284" s="3"/>
      <c r="F284" s="3"/>
      <c r="I284" s="3"/>
      <c r="J284" s="3"/>
    </row>
    <row r="285" spans="1:10">
      <c r="A285" s="1">
        <v>282</v>
      </c>
      <c r="B285" s="2">
        <f t="shared" si="5"/>
        <v>4.7</v>
      </c>
      <c r="E285" s="3"/>
      <c r="F285" s="3"/>
      <c r="I285" s="3"/>
      <c r="J285" s="3"/>
    </row>
    <row r="286" spans="1:10">
      <c r="A286" s="1">
        <v>283</v>
      </c>
      <c r="B286" s="2">
        <f t="shared" si="5"/>
        <v>4.7166666666666668</v>
      </c>
      <c r="E286" s="3"/>
      <c r="F286" s="3"/>
      <c r="I286" s="3"/>
      <c r="J286" s="3"/>
    </row>
    <row r="287" spans="1:10">
      <c r="A287" s="1">
        <v>284</v>
      </c>
      <c r="B287" s="2">
        <f t="shared" si="5"/>
        <v>4.7333333333333334</v>
      </c>
      <c r="E287" s="3"/>
      <c r="F287" s="3"/>
      <c r="I287" s="3"/>
      <c r="J287" s="3"/>
    </row>
    <row r="288" spans="1:10">
      <c r="A288" s="1">
        <v>285</v>
      </c>
      <c r="B288" s="2">
        <f t="shared" si="5"/>
        <v>4.75</v>
      </c>
      <c r="E288" s="3"/>
      <c r="F288" s="3"/>
      <c r="I288" s="3"/>
      <c r="J288" s="3"/>
    </row>
    <row r="289" spans="1:10">
      <c r="A289" s="1">
        <v>286</v>
      </c>
      <c r="B289" s="2">
        <f t="shared" si="5"/>
        <v>4.7666666666666666</v>
      </c>
      <c r="E289" s="3"/>
      <c r="F289" s="3"/>
      <c r="I289" s="3"/>
      <c r="J289" s="3"/>
    </row>
    <row r="290" spans="1:10">
      <c r="A290" s="1">
        <v>287</v>
      </c>
      <c r="B290" s="2">
        <f t="shared" si="5"/>
        <v>4.7833333333333332</v>
      </c>
      <c r="E290" s="3"/>
      <c r="F290" s="3"/>
      <c r="I290" s="3"/>
      <c r="J290" s="3"/>
    </row>
    <row r="291" spans="1:10">
      <c r="A291" s="1">
        <v>288</v>
      </c>
      <c r="B291" s="2">
        <f t="shared" si="5"/>
        <v>4.8</v>
      </c>
      <c r="E291" s="3"/>
      <c r="F291" s="3"/>
      <c r="I291" s="3"/>
      <c r="J291" s="3"/>
    </row>
    <row r="292" spans="1:10">
      <c r="A292" s="1">
        <v>289</v>
      </c>
      <c r="B292" s="2">
        <f t="shared" si="5"/>
        <v>4.8166666666666664</v>
      </c>
      <c r="E292" s="3"/>
      <c r="F292" s="3"/>
      <c r="I292" s="3"/>
      <c r="J292" s="3"/>
    </row>
    <row r="293" spans="1:10">
      <c r="A293" s="1">
        <v>290</v>
      </c>
      <c r="B293" s="2">
        <f t="shared" si="5"/>
        <v>4.833333333333333</v>
      </c>
      <c r="E293" s="3"/>
      <c r="F293" s="3"/>
      <c r="I293" s="3"/>
      <c r="J293" s="3"/>
    </row>
    <row r="294" spans="1:10">
      <c r="A294" s="1">
        <v>291</v>
      </c>
      <c r="B294" s="2">
        <f t="shared" si="5"/>
        <v>4.8499999999999996</v>
      </c>
      <c r="E294" s="3"/>
      <c r="F294" s="3"/>
      <c r="I294" s="3"/>
      <c r="J294" s="3"/>
    </row>
    <row r="295" spans="1:10">
      <c r="A295" s="1">
        <v>292</v>
      </c>
      <c r="B295" s="2">
        <f t="shared" si="5"/>
        <v>4.8666666666666663</v>
      </c>
      <c r="E295" s="3"/>
      <c r="F295" s="3"/>
      <c r="I295" s="3"/>
      <c r="J295" s="3"/>
    </row>
    <row r="296" spans="1:10">
      <c r="A296" s="1">
        <v>293</v>
      </c>
      <c r="B296" s="2">
        <f t="shared" si="5"/>
        <v>4.8833333333333337</v>
      </c>
      <c r="E296" s="3"/>
      <c r="F296" s="3"/>
      <c r="I296" s="3"/>
      <c r="J296" s="3"/>
    </row>
    <row r="297" spans="1:10">
      <c r="A297" s="1">
        <v>294</v>
      </c>
      <c r="B297" s="2">
        <f t="shared" si="5"/>
        <v>4.9000000000000004</v>
      </c>
      <c r="E297" s="3"/>
      <c r="F297" s="3"/>
      <c r="I297" s="3"/>
      <c r="J297" s="3"/>
    </row>
    <row r="298" spans="1:10">
      <c r="A298" s="1">
        <v>295</v>
      </c>
      <c r="B298" s="2">
        <f t="shared" si="5"/>
        <v>4.916666666666667</v>
      </c>
      <c r="E298" s="3"/>
      <c r="F298" s="3"/>
      <c r="I298" s="3"/>
      <c r="J298" s="3"/>
    </row>
    <row r="299" spans="1:10">
      <c r="A299" s="1">
        <v>296</v>
      </c>
      <c r="B299" s="2">
        <f t="shared" si="5"/>
        <v>4.9333333333333336</v>
      </c>
      <c r="E299" s="3"/>
      <c r="F299" s="3"/>
      <c r="I299" s="3"/>
      <c r="J299" s="3"/>
    </row>
    <row r="300" spans="1:10">
      <c r="A300" s="1">
        <v>297</v>
      </c>
      <c r="B300" s="2">
        <f t="shared" si="5"/>
        <v>4.95</v>
      </c>
      <c r="E300" s="3"/>
      <c r="F300" s="3"/>
      <c r="I300" s="3"/>
      <c r="J300" s="3"/>
    </row>
    <row r="301" spans="1:10">
      <c r="A301" s="1">
        <v>298</v>
      </c>
      <c r="B301" s="2">
        <f t="shared" si="5"/>
        <v>4.9666666666666668</v>
      </c>
      <c r="E301" s="3"/>
      <c r="F301" s="3"/>
      <c r="I301" s="3"/>
      <c r="J301" s="3"/>
    </row>
    <row r="302" spans="1:10">
      <c r="A302" s="1">
        <v>299</v>
      </c>
      <c r="B302" s="2">
        <f t="shared" si="5"/>
        <v>4.9833333333333334</v>
      </c>
      <c r="E302" s="3"/>
      <c r="F302" s="3"/>
      <c r="I302" s="3"/>
      <c r="J302" s="3"/>
    </row>
    <row r="303" spans="1:10">
      <c r="A303" s="1">
        <v>300</v>
      </c>
      <c r="B303" s="2">
        <f t="shared" si="5"/>
        <v>5</v>
      </c>
      <c r="E303" s="3"/>
      <c r="F303" s="3"/>
      <c r="I303" s="3"/>
      <c r="J303" s="3"/>
    </row>
    <row r="304" spans="1:10">
      <c r="A304" s="1">
        <v>301</v>
      </c>
      <c r="B304" s="2">
        <f t="shared" si="5"/>
        <v>5.0166666666666666</v>
      </c>
      <c r="E304" s="3"/>
      <c r="F304" s="3"/>
      <c r="I304" s="3"/>
      <c r="J304" s="3"/>
    </row>
    <row r="305" spans="1:10">
      <c r="A305" s="1">
        <v>302</v>
      </c>
      <c r="B305" s="2">
        <f t="shared" si="5"/>
        <v>5.0333333333333332</v>
      </c>
      <c r="E305" s="3"/>
      <c r="F305" s="3"/>
      <c r="I305" s="3"/>
      <c r="J305" s="3"/>
    </row>
    <row r="306" spans="1:10">
      <c r="A306" s="1">
        <v>303</v>
      </c>
      <c r="B306" s="2">
        <f t="shared" si="5"/>
        <v>5.05</v>
      </c>
      <c r="E306" s="3"/>
      <c r="F306" s="3"/>
      <c r="I306" s="3"/>
      <c r="J306" s="3"/>
    </row>
    <row r="307" spans="1:10">
      <c r="A307" s="1">
        <v>304</v>
      </c>
      <c r="B307" s="2">
        <f t="shared" si="5"/>
        <v>5.0666666666666664</v>
      </c>
      <c r="E307" s="3"/>
      <c r="F307" s="3"/>
      <c r="I307" s="3"/>
      <c r="J307" s="3"/>
    </row>
    <row r="308" spans="1:10">
      <c r="A308" s="1">
        <v>305</v>
      </c>
      <c r="B308" s="2">
        <f t="shared" si="5"/>
        <v>5.083333333333333</v>
      </c>
      <c r="E308" s="3"/>
      <c r="F308" s="3"/>
      <c r="I308" s="3"/>
      <c r="J308" s="3"/>
    </row>
    <row r="309" spans="1:10">
      <c r="A309" s="1">
        <v>306</v>
      </c>
      <c r="B309" s="2">
        <f t="shared" si="5"/>
        <v>5.0999999999999996</v>
      </c>
      <c r="E309" s="3"/>
      <c r="F309" s="3"/>
      <c r="I309" s="3"/>
      <c r="J309" s="3"/>
    </row>
    <row r="310" spans="1:10">
      <c r="A310" s="1">
        <v>307</v>
      </c>
      <c r="B310" s="2">
        <f t="shared" si="5"/>
        <v>5.1166666666666663</v>
      </c>
      <c r="E310" s="3"/>
      <c r="F310" s="3"/>
      <c r="I310" s="3"/>
      <c r="J310" s="3"/>
    </row>
    <row r="311" spans="1:10">
      <c r="A311" s="1">
        <v>308</v>
      </c>
      <c r="B311" s="2">
        <f t="shared" si="5"/>
        <v>5.1333333333333337</v>
      </c>
      <c r="E311" s="3"/>
      <c r="F311" s="3"/>
      <c r="I311" s="3"/>
      <c r="J311" s="3"/>
    </row>
    <row r="312" spans="1:10">
      <c r="A312" s="1">
        <v>309</v>
      </c>
      <c r="B312" s="2">
        <f t="shared" si="5"/>
        <v>5.15</v>
      </c>
      <c r="E312" s="3"/>
      <c r="F312" s="3"/>
      <c r="I312" s="3"/>
      <c r="J312" s="3"/>
    </row>
    <row r="313" spans="1:10">
      <c r="A313" s="1">
        <v>310</v>
      </c>
      <c r="B313" s="2">
        <f t="shared" si="5"/>
        <v>5.166666666666667</v>
      </c>
      <c r="E313" s="3"/>
      <c r="F313" s="3"/>
      <c r="I313" s="3"/>
      <c r="J313" s="3"/>
    </row>
    <row r="314" spans="1:10">
      <c r="A314" s="1">
        <v>311</v>
      </c>
      <c r="B314" s="2">
        <f t="shared" si="5"/>
        <v>5.1833333333333336</v>
      </c>
      <c r="E314" s="3"/>
      <c r="F314" s="3"/>
      <c r="I314" s="3"/>
      <c r="J314" s="3"/>
    </row>
    <row r="315" spans="1:10">
      <c r="A315" s="1">
        <v>312</v>
      </c>
      <c r="B315" s="2">
        <f t="shared" si="5"/>
        <v>5.2</v>
      </c>
      <c r="E315" s="3"/>
      <c r="F315" s="3"/>
      <c r="I315" s="3"/>
      <c r="J315" s="3"/>
    </row>
    <row r="316" spans="1:10">
      <c r="A316" s="1">
        <v>313</v>
      </c>
      <c r="B316" s="2">
        <f t="shared" si="5"/>
        <v>5.2166666666666668</v>
      </c>
      <c r="E316" s="3"/>
      <c r="F316" s="3"/>
      <c r="I316" s="3"/>
      <c r="J316" s="3"/>
    </row>
    <row r="317" spans="1:10">
      <c r="A317" s="1">
        <v>314</v>
      </c>
      <c r="B317" s="2">
        <f t="shared" si="5"/>
        <v>5.2333333333333334</v>
      </c>
      <c r="E317" s="3"/>
      <c r="F317" s="3"/>
      <c r="I317" s="3"/>
      <c r="J317" s="3"/>
    </row>
    <row r="318" spans="1:10">
      <c r="A318" s="1">
        <v>315</v>
      </c>
      <c r="B318" s="2">
        <f t="shared" si="5"/>
        <v>5.25</v>
      </c>
      <c r="E318" s="3"/>
      <c r="F318" s="3"/>
      <c r="I318" s="3"/>
      <c r="J318" s="3"/>
    </row>
    <row r="319" spans="1:10">
      <c r="A319" s="1">
        <v>316</v>
      </c>
      <c r="B319" s="2">
        <f t="shared" si="5"/>
        <v>5.2666666666666666</v>
      </c>
      <c r="E319" s="3"/>
      <c r="F319" s="3"/>
      <c r="I319" s="3"/>
      <c r="J319" s="3"/>
    </row>
    <row r="320" spans="1:10">
      <c r="A320" s="1">
        <v>317</v>
      </c>
      <c r="B320" s="2">
        <f t="shared" si="5"/>
        <v>5.2833333333333332</v>
      </c>
      <c r="E320" s="3"/>
      <c r="F320" s="3"/>
      <c r="I320" s="3"/>
      <c r="J320" s="3"/>
    </row>
    <row r="321" spans="1:10">
      <c r="A321" s="1">
        <v>318</v>
      </c>
      <c r="B321" s="2">
        <f t="shared" si="5"/>
        <v>5.3</v>
      </c>
      <c r="E321" s="3"/>
      <c r="F321" s="3"/>
      <c r="I321" s="3"/>
      <c r="J321" s="3"/>
    </row>
    <row r="322" spans="1:10">
      <c r="A322" s="1">
        <v>319</v>
      </c>
      <c r="B322" s="2">
        <f t="shared" si="5"/>
        <v>5.3166666666666664</v>
      </c>
      <c r="E322" s="3"/>
      <c r="F322" s="3"/>
      <c r="I322" s="3"/>
      <c r="J322" s="3"/>
    </row>
    <row r="323" spans="1:10">
      <c r="A323" s="1">
        <v>320</v>
      </c>
      <c r="B323" s="2">
        <f t="shared" ref="B323:B386" si="6">A323/60</f>
        <v>5.333333333333333</v>
      </c>
      <c r="E323" s="3"/>
      <c r="F323" s="3"/>
      <c r="I323" s="3"/>
      <c r="J323" s="3"/>
    </row>
    <row r="324" spans="1:10">
      <c r="A324" s="1">
        <v>321</v>
      </c>
      <c r="B324" s="2">
        <f t="shared" si="6"/>
        <v>5.35</v>
      </c>
      <c r="E324" s="3"/>
      <c r="F324" s="3"/>
      <c r="I324" s="3"/>
      <c r="J324" s="3"/>
    </row>
    <row r="325" spans="1:10">
      <c r="A325" s="1">
        <v>322</v>
      </c>
      <c r="B325" s="2">
        <f t="shared" si="6"/>
        <v>5.3666666666666663</v>
      </c>
      <c r="E325" s="3"/>
      <c r="F325" s="3"/>
      <c r="I325" s="3"/>
      <c r="J325" s="3"/>
    </row>
    <row r="326" spans="1:10">
      <c r="A326" s="1">
        <v>323</v>
      </c>
      <c r="B326" s="2">
        <f t="shared" si="6"/>
        <v>5.3833333333333337</v>
      </c>
      <c r="E326" s="3"/>
      <c r="F326" s="3"/>
      <c r="I326" s="3"/>
      <c r="J326" s="3"/>
    </row>
    <row r="327" spans="1:10">
      <c r="A327" s="1">
        <v>324</v>
      </c>
      <c r="B327" s="2">
        <f t="shared" si="6"/>
        <v>5.4</v>
      </c>
      <c r="E327" s="3"/>
      <c r="F327" s="3"/>
      <c r="I327" s="3"/>
      <c r="J327" s="3"/>
    </row>
    <row r="328" spans="1:10">
      <c r="A328" s="1">
        <v>325</v>
      </c>
      <c r="B328" s="2">
        <f t="shared" si="6"/>
        <v>5.416666666666667</v>
      </c>
      <c r="E328" s="3"/>
      <c r="F328" s="3"/>
      <c r="I328" s="3"/>
      <c r="J328" s="3"/>
    </row>
    <row r="329" spans="1:10">
      <c r="A329" s="1">
        <v>326</v>
      </c>
      <c r="B329" s="2">
        <f t="shared" si="6"/>
        <v>5.4333333333333336</v>
      </c>
      <c r="E329" s="3"/>
      <c r="F329" s="3"/>
      <c r="I329" s="3"/>
      <c r="J329" s="3"/>
    </row>
    <row r="330" spans="1:10">
      <c r="A330" s="1">
        <v>327</v>
      </c>
      <c r="B330" s="2">
        <f t="shared" si="6"/>
        <v>5.45</v>
      </c>
      <c r="E330" s="3"/>
      <c r="F330" s="3"/>
      <c r="I330" s="3"/>
      <c r="J330" s="3"/>
    </row>
    <row r="331" spans="1:10">
      <c r="A331" s="1">
        <v>328</v>
      </c>
      <c r="B331" s="2">
        <f t="shared" si="6"/>
        <v>5.4666666666666668</v>
      </c>
      <c r="E331" s="3"/>
      <c r="F331" s="3"/>
      <c r="I331" s="3"/>
      <c r="J331" s="3"/>
    </row>
    <row r="332" spans="1:10">
      <c r="A332" s="1">
        <v>329</v>
      </c>
      <c r="B332" s="2">
        <f t="shared" si="6"/>
        <v>5.4833333333333334</v>
      </c>
      <c r="E332" s="3"/>
      <c r="F332" s="3"/>
      <c r="I332" s="3"/>
      <c r="J332" s="3"/>
    </row>
    <row r="333" spans="1:10">
      <c r="A333" s="1">
        <v>330</v>
      </c>
      <c r="B333" s="2">
        <f t="shared" si="6"/>
        <v>5.5</v>
      </c>
      <c r="E333" s="3"/>
      <c r="F333" s="3"/>
      <c r="I333" s="3"/>
      <c r="J333" s="3"/>
    </row>
    <row r="334" spans="1:10">
      <c r="A334" s="1">
        <v>331</v>
      </c>
      <c r="B334" s="2">
        <f t="shared" si="6"/>
        <v>5.5166666666666666</v>
      </c>
      <c r="E334" s="3"/>
      <c r="F334" s="3"/>
      <c r="I334" s="3"/>
      <c r="J334" s="3"/>
    </row>
    <row r="335" spans="1:10">
      <c r="A335" s="1">
        <v>332</v>
      </c>
      <c r="B335" s="2">
        <f t="shared" si="6"/>
        <v>5.5333333333333332</v>
      </c>
      <c r="E335" s="3"/>
      <c r="F335" s="3"/>
      <c r="I335" s="3"/>
      <c r="J335" s="3"/>
    </row>
    <row r="336" spans="1:10">
      <c r="A336" s="1">
        <v>333</v>
      </c>
      <c r="B336" s="2">
        <f t="shared" si="6"/>
        <v>5.55</v>
      </c>
      <c r="E336" s="3"/>
      <c r="F336" s="3"/>
      <c r="I336" s="3"/>
      <c r="J336" s="3"/>
    </row>
    <row r="337" spans="1:10">
      <c r="A337" s="1">
        <v>334</v>
      </c>
      <c r="B337" s="2">
        <f t="shared" si="6"/>
        <v>5.5666666666666664</v>
      </c>
      <c r="E337" s="3"/>
      <c r="F337" s="3"/>
      <c r="I337" s="3"/>
      <c r="J337" s="3"/>
    </row>
    <row r="338" spans="1:10">
      <c r="A338" s="1">
        <v>335</v>
      </c>
      <c r="B338" s="2">
        <f t="shared" si="6"/>
        <v>5.583333333333333</v>
      </c>
      <c r="E338" s="3"/>
      <c r="F338" s="3"/>
      <c r="I338" s="3"/>
      <c r="J338" s="3"/>
    </row>
    <row r="339" spans="1:10">
      <c r="A339" s="1">
        <v>336</v>
      </c>
      <c r="B339" s="2">
        <f t="shared" si="6"/>
        <v>5.6</v>
      </c>
      <c r="E339" s="3"/>
      <c r="F339" s="3"/>
      <c r="I339" s="3"/>
      <c r="J339" s="3"/>
    </row>
    <row r="340" spans="1:10">
      <c r="A340" s="1">
        <v>337</v>
      </c>
      <c r="B340" s="2">
        <f t="shared" si="6"/>
        <v>5.6166666666666663</v>
      </c>
      <c r="E340" s="3"/>
      <c r="F340" s="3"/>
      <c r="I340" s="3"/>
      <c r="J340" s="3"/>
    </row>
    <row r="341" spans="1:10">
      <c r="A341" s="1">
        <v>338</v>
      </c>
      <c r="B341" s="2">
        <f t="shared" si="6"/>
        <v>5.6333333333333337</v>
      </c>
      <c r="E341" s="3"/>
      <c r="F341" s="3"/>
      <c r="I341" s="3"/>
      <c r="J341" s="3"/>
    </row>
    <row r="342" spans="1:10">
      <c r="A342" s="1">
        <v>339</v>
      </c>
      <c r="B342" s="2">
        <f t="shared" si="6"/>
        <v>5.65</v>
      </c>
      <c r="E342" s="3"/>
      <c r="F342" s="3"/>
      <c r="I342" s="3"/>
      <c r="J342" s="3"/>
    </row>
    <row r="343" spans="1:10">
      <c r="A343" s="1">
        <v>340</v>
      </c>
      <c r="B343" s="2">
        <f t="shared" si="6"/>
        <v>5.666666666666667</v>
      </c>
      <c r="E343" s="3"/>
      <c r="F343" s="3"/>
      <c r="I343" s="3"/>
      <c r="J343" s="3"/>
    </row>
    <row r="344" spans="1:10">
      <c r="A344" s="1">
        <v>341</v>
      </c>
      <c r="B344" s="2">
        <f t="shared" si="6"/>
        <v>5.6833333333333336</v>
      </c>
      <c r="E344" s="3"/>
      <c r="F344" s="3"/>
      <c r="I344" s="3"/>
      <c r="J344" s="3"/>
    </row>
    <row r="345" spans="1:10">
      <c r="A345" s="1">
        <v>342</v>
      </c>
      <c r="B345" s="2">
        <f t="shared" si="6"/>
        <v>5.7</v>
      </c>
      <c r="E345" s="3"/>
      <c r="F345" s="3"/>
      <c r="I345" s="3"/>
      <c r="J345" s="3"/>
    </row>
    <row r="346" spans="1:10">
      <c r="A346" s="1">
        <v>343</v>
      </c>
      <c r="B346" s="2">
        <f t="shared" si="6"/>
        <v>5.7166666666666668</v>
      </c>
      <c r="E346" s="3"/>
      <c r="F346" s="3"/>
      <c r="I346" s="3"/>
      <c r="J346" s="3"/>
    </row>
    <row r="347" spans="1:10">
      <c r="A347" s="1">
        <v>344</v>
      </c>
      <c r="B347" s="2">
        <f t="shared" si="6"/>
        <v>5.7333333333333334</v>
      </c>
      <c r="E347" s="3"/>
      <c r="F347" s="3"/>
      <c r="I347" s="3"/>
      <c r="J347" s="3"/>
    </row>
    <row r="348" spans="1:10">
      <c r="A348" s="1">
        <v>345</v>
      </c>
      <c r="B348" s="2">
        <f t="shared" si="6"/>
        <v>5.75</v>
      </c>
      <c r="E348" s="3"/>
      <c r="F348" s="3"/>
      <c r="I348" s="3"/>
      <c r="J348" s="3"/>
    </row>
    <row r="349" spans="1:10">
      <c r="A349" s="1">
        <v>346</v>
      </c>
      <c r="B349" s="2">
        <f t="shared" si="6"/>
        <v>5.7666666666666666</v>
      </c>
      <c r="E349" s="3"/>
      <c r="F349" s="3"/>
      <c r="I349" s="3"/>
      <c r="J349" s="3"/>
    </row>
    <row r="350" spans="1:10">
      <c r="A350" s="1">
        <v>347</v>
      </c>
      <c r="B350" s="2">
        <f t="shared" si="6"/>
        <v>5.7833333333333332</v>
      </c>
      <c r="E350" s="3"/>
      <c r="F350" s="3"/>
      <c r="I350" s="3"/>
      <c r="J350" s="3"/>
    </row>
    <row r="351" spans="1:10">
      <c r="A351" s="1">
        <v>348</v>
      </c>
      <c r="B351" s="2">
        <f t="shared" si="6"/>
        <v>5.8</v>
      </c>
      <c r="E351" s="3"/>
      <c r="F351" s="3"/>
      <c r="I351" s="3"/>
      <c r="J351" s="3"/>
    </row>
    <row r="352" spans="1:10">
      <c r="A352" s="1">
        <v>349</v>
      </c>
      <c r="B352" s="2">
        <f t="shared" si="6"/>
        <v>5.8166666666666664</v>
      </c>
      <c r="E352" s="3"/>
      <c r="F352" s="3"/>
      <c r="I352" s="3"/>
      <c r="J352" s="3"/>
    </row>
    <row r="353" spans="1:10">
      <c r="A353" s="1">
        <v>350</v>
      </c>
      <c r="B353" s="2">
        <f t="shared" si="6"/>
        <v>5.833333333333333</v>
      </c>
      <c r="E353" s="3"/>
      <c r="F353" s="3"/>
      <c r="I353" s="3"/>
      <c r="J353" s="3"/>
    </row>
    <row r="354" spans="1:10">
      <c r="A354" s="1">
        <v>351</v>
      </c>
      <c r="B354" s="2">
        <f t="shared" si="6"/>
        <v>5.85</v>
      </c>
      <c r="E354" s="3"/>
      <c r="F354" s="3"/>
      <c r="I354" s="3"/>
      <c r="J354" s="3"/>
    </row>
    <row r="355" spans="1:10">
      <c r="A355" s="1">
        <v>352</v>
      </c>
      <c r="B355" s="2">
        <f t="shared" si="6"/>
        <v>5.8666666666666663</v>
      </c>
      <c r="E355" s="3"/>
      <c r="F355" s="3"/>
      <c r="I355" s="3"/>
      <c r="J355" s="3"/>
    </row>
    <row r="356" spans="1:10">
      <c r="A356" s="1">
        <v>353</v>
      </c>
      <c r="B356" s="2">
        <f t="shared" si="6"/>
        <v>5.8833333333333337</v>
      </c>
      <c r="E356" s="3"/>
      <c r="F356" s="3"/>
      <c r="I356" s="3"/>
      <c r="J356" s="3"/>
    </row>
    <row r="357" spans="1:10">
      <c r="A357" s="1">
        <v>354</v>
      </c>
      <c r="B357" s="2">
        <f t="shared" si="6"/>
        <v>5.9</v>
      </c>
      <c r="E357" s="3"/>
      <c r="F357" s="3"/>
      <c r="I357" s="3"/>
      <c r="J357" s="3"/>
    </row>
    <row r="358" spans="1:10">
      <c r="A358" s="1">
        <v>355</v>
      </c>
      <c r="B358" s="2">
        <f t="shared" si="6"/>
        <v>5.916666666666667</v>
      </c>
      <c r="E358" s="3"/>
      <c r="F358" s="3"/>
      <c r="I358" s="3"/>
      <c r="J358" s="3"/>
    </row>
    <row r="359" spans="1:10">
      <c r="A359" s="1">
        <v>356</v>
      </c>
      <c r="B359" s="2">
        <f t="shared" si="6"/>
        <v>5.9333333333333336</v>
      </c>
      <c r="E359" s="3"/>
      <c r="F359" s="3"/>
      <c r="I359" s="3"/>
      <c r="J359" s="3"/>
    </row>
    <row r="360" spans="1:10">
      <c r="A360" s="1">
        <v>357</v>
      </c>
      <c r="B360" s="2">
        <f t="shared" si="6"/>
        <v>5.95</v>
      </c>
      <c r="E360" s="3"/>
      <c r="F360" s="3"/>
      <c r="I360" s="3"/>
      <c r="J360" s="3"/>
    </row>
    <row r="361" spans="1:10">
      <c r="A361" s="1">
        <v>358</v>
      </c>
      <c r="B361" s="2">
        <f t="shared" si="6"/>
        <v>5.9666666666666668</v>
      </c>
      <c r="E361" s="3"/>
      <c r="F361" s="3"/>
      <c r="I361" s="3"/>
      <c r="J361" s="3"/>
    </row>
    <row r="362" spans="1:10">
      <c r="A362" s="1">
        <v>359</v>
      </c>
      <c r="B362" s="2">
        <f t="shared" si="6"/>
        <v>5.9833333333333334</v>
      </c>
      <c r="E362" s="3"/>
      <c r="F362" s="3"/>
      <c r="I362" s="3"/>
      <c r="J362" s="3"/>
    </row>
    <row r="363" spans="1:10">
      <c r="A363" s="1">
        <v>360</v>
      </c>
      <c r="B363" s="2">
        <f t="shared" si="6"/>
        <v>6</v>
      </c>
      <c r="E363" s="3"/>
      <c r="F363" s="3"/>
      <c r="I363" s="3"/>
      <c r="J363" s="3"/>
    </row>
    <row r="364" spans="1:10">
      <c r="A364" s="1">
        <v>361</v>
      </c>
      <c r="B364" s="2">
        <f t="shared" si="6"/>
        <v>6.0166666666666666</v>
      </c>
      <c r="E364" s="3"/>
      <c r="F364" s="3"/>
      <c r="I364" s="3"/>
      <c r="J364" s="3"/>
    </row>
    <row r="365" spans="1:10">
      <c r="A365" s="1">
        <v>362</v>
      </c>
      <c r="B365" s="2">
        <f t="shared" si="6"/>
        <v>6.0333333333333332</v>
      </c>
      <c r="E365" s="3"/>
      <c r="F365" s="3"/>
      <c r="I365" s="3"/>
      <c r="J365" s="3"/>
    </row>
    <row r="366" spans="1:10">
      <c r="A366" s="1">
        <v>363</v>
      </c>
      <c r="B366" s="2">
        <f t="shared" si="6"/>
        <v>6.05</v>
      </c>
      <c r="E366" s="3"/>
      <c r="F366" s="3"/>
      <c r="I366" s="3"/>
      <c r="J366" s="3"/>
    </row>
    <row r="367" spans="1:10">
      <c r="A367" s="1">
        <v>364</v>
      </c>
      <c r="B367" s="2">
        <f t="shared" si="6"/>
        <v>6.0666666666666664</v>
      </c>
      <c r="E367" s="3"/>
      <c r="F367" s="3"/>
      <c r="I367" s="3"/>
      <c r="J367" s="3"/>
    </row>
    <row r="368" spans="1:10">
      <c r="A368" s="1">
        <v>365</v>
      </c>
      <c r="B368" s="2">
        <f t="shared" si="6"/>
        <v>6.083333333333333</v>
      </c>
      <c r="E368" s="3"/>
      <c r="F368" s="3"/>
      <c r="I368" s="3"/>
      <c r="J368" s="3"/>
    </row>
    <row r="369" spans="1:10">
      <c r="A369" s="1">
        <v>366</v>
      </c>
      <c r="B369" s="2">
        <f t="shared" si="6"/>
        <v>6.1</v>
      </c>
      <c r="E369" s="3"/>
      <c r="F369" s="3"/>
      <c r="I369" s="3"/>
      <c r="J369" s="3"/>
    </row>
    <row r="370" spans="1:10">
      <c r="A370" s="1">
        <v>367</v>
      </c>
      <c r="B370" s="2">
        <f t="shared" si="6"/>
        <v>6.1166666666666663</v>
      </c>
      <c r="E370" s="3"/>
      <c r="F370" s="3"/>
      <c r="I370" s="3"/>
      <c r="J370" s="3"/>
    </row>
    <row r="371" spans="1:10">
      <c r="A371" s="1">
        <v>368</v>
      </c>
      <c r="B371" s="2">
        <f t="shared" si="6"/>
        <v>6.1333333333333337</v>
      </c>
      <c r="E371" s="3"/>
      <c r="F371" s="3"/>
      <c r="I371" s="3"/>
      <c r="J371" s="3"/>
    </row>
    <row r="372" spans="1:10">
      <c r="A372" s="1">
        <v>369</v>
      </c>
      <c r="B372" s="2">
        <f t="shared" si="6"/>
        <v>6.15</v>
      </c>
      <c r="E372" s="3"/>
      <c r="F372" s="3"/>
      <c r="I372" s="3"/>
      <c r="J372" s="3"/>
    </row>
    <row r="373" spans="1:10">
      <c r="A373" s="1">
        <v>370</v>
      </c>
      <c r="B373" s="2">
        <f t="shared" si="6"/>
        <v>6.166666666666667</v>
      </c>
      <c r="E373" s="3"/>
      <c r="F373" s="3"/>
      <c r="I373" s="3"/>
      <c r="J373" s="3"/>
    </row>
    <row r="374" spans="1:10">
      <c r="A374" s="1">
        <v>371</v>
      </c>
      <c r="B374" s="2">
        <f t="shared" si="6"/>
        <v>6.1833333333333336</v>
      </c>
      <c r="E374" s="3"/>
      <c r="F374" s="3"/>
      <c r="I374" s="3"/>
      <c r="J374" s="3"/>
    </row>
    <row r="375" spans="1:10">
      <c r="A375" s="1">
        <v>372</v>
      </c>
      <c r="B375" s="2">
        <f t="shared" si="6"/>
        <v>6.2</v>
      </c>
      <c r="E375" s="3"/>
      <c r="F375" s="3"/>
      <c r="I375" s="3"/>
      <c r="J375" s="3"/>
    </row>
    <row r="376" spans="1:10">
      <c r="A376" s="1">
        <v>373</v>
      </c>
      <c r="B376" s="2">
        <f t="shared" si="6"/>
        <v>6.2166666666666668</v>
      </c>
      <c r="E376" s="3"/>
      <c r="F376" s="3"/>
      <c r="I376" s="3"/>
      <c r="J376" s="3"/>
    </row>
    <row r="377" spans="1:10">
      <c r="A377" s="1">
        <v>374</v>
      </c>
      <c r="B377" s="2">
        <f t="shared" si="6"/>
        <v>6.2333333333333334</v>
      </c>
      <c r="E377" s="3"/>
      <c r="F377" s="3"/>
      <c r="I377" s="3"/>
      <c r="J377" s="3"/>
    </row>
    <row r="378" spans="1:10">
      <c r="A378" s="1">
        <v>375</v>
      </c>
      <c r="B378" s="2">
        <f t="shared" si="6"/>
        <v>6.25</v>
      </c>
      <c r="E378" s="3"/>
      <c r="F378" s="3"/>
      <c r="I378" s="3"/>
      <c r="J378" s="3"/>
    </row>
    <row r="379" spans="1:10">
      <c r="A379" s="1">
        <v>376</v>
      </c>
      <c r="B379" s="2">
        <f t="shared" si="6"/>
        <v>6.2666666666666666</v>
      </c>
      <c r="E379" s="3"/>
      <c r="F379" s="3"/>
      <c r="I379" s="3"/>
      <c r="J379" s="3"/>
    </row>
    <row r="380" spans="1:10">
      <c r="A380" s="1">
        <v>377</v>
      </c>
      <c r="B380" s="2">
        <f t="shared" si="6"/>
        <v>6.2833333333333332</v>
      </c>
      <c r="E380" s="3"/>
      <c r="F380" s="3"/>
      <c r="I380" s="3"/>
      <c r="J380" s="3"/>
    </row>
    <row r="381" spans="1:10">
      <c r="A381" s="1">
        <v>378</v>
      </c>
      <c r="B381" s="2">
        <f t="shared" si="6"/>
        <v>6.3</v>
      </c>
      <c r="E381" s="3"/>
      <c r="F381" s="3"/>
      <c r="I381" s="3"/>
      <c r="J381" s="3"/>
    </row>
    <row r="382" spans="1:10">
      <c r="A382" s="1">
        <v>379</v>
      </c>
      <c r="B382" s="2">
        <f t="shared" si="6"/>
        <v>6.3166666666666664</v>
      </c>
      <c r="E382" s="3"/>
      <c r="F382" s="3"/>
      <c r="I382" s="3"/>
      <c r="J382" s="3"/>
    </row>
    <row r="383" spans="1:10">
      <c r="A383" s="1">
        <v>380</v>
      </c>
      <c r="B383" s="2">
        <f t="shared" si="6"/>
        <v>6.333333333333333</v>
      </c>
      <c r="E383" s="3"/>
      <c r="F383" s="3"/>
      <c r="I383" s="3"/>
      <c r="J383" s="3"/>
    </row>
    <row r="384" spans="1:10">
      <c r="A384" s="1">
        <v>381</v>
      </c>
      <c r="B384" s="2">
        <f t="shared" si="6"/>
        <v>6.35</v>
      </c>
      <c r="E384" s="3"/>
      <c r="F384" s="3"/>
      <c r="I384" s="3"/>
      <c r="J384" s="3"/>
    </row>
    <row r="385" spans="1:10">
      <c r="A385" s="1">
        <v>382</v>
      </c>
      <c r="B385" s="2">
        <f t="shared" si="6"/>
        <v>6.3666666666666663</v>
      </c>
      <c r="E385" s="3"/>
      <c r="F385" s="3"/>
      <c r="I385" s="3"/>
      <c r="J385" s="3"/>
    </row>
    <row r="386" spans="1:10">
      <c r="A386" s="1">
        <v>383</v>
      </c>
      <c r="B386" s="2">
        <f t="shared" si="6"/>
        <v>6.3833333333333337</v>
      </c>
      <c r="E386" s="3"/>
      <c r="F386" s="3"/>
      <c r="I386" s="3"/>
      <c r="J386" s="3"/>
    </row>
    <row r="387" spans="1:10">
      <c r="A387" s="1">
        <v>384</v>
      </c>
      <c r="B387" s="2">
        <f t="shared" ref="B387:B450" si="7">A387/60</f>
        <v>6.4</v>
      </c>
      <c r="E387" s="3"/>
      <c r="F387" s="3"/>
      <c r="I387" s="3"/>
      <c r="J387" s="3"/>
    </row>
    <row r="388" spans="1:10">
      <c r="A388" s="1">
        <v>385</v>
      </c>
      <c r="B388" s="2">
        <f t="shared" si="7"/>
        <v>6.416666666666667</v>
      </c>
      <c r="E388" s="3"/>
      <c r="F388" s="3"/>
      <c r="I388" s="3"/>
      <c r="J388" s="3"/>
    </row>
    <row r="389" spans="1:10">
      <c r="A389" s="1">
        <v>386</v>
      </c>
      <c r="B389" s="2">
        <f t="shared" si="7"/>
        <v>6.4333333333333336</v>
      </c>
      <c r="E389" s="3"/>
      <c r="F389" s="3"/>
      <c r="I389" s="3"/>
      <c r="J389" s="3"/>
    </row>
    <row r="390" spans="1:10">
      <c r="A390" s="1">
        <v>387</v>
      </c>
      <c r="B390" s="2">
        <f t="shared" si="7"/>
        <v>6.45</v>
      </c>
      <c r="E390" s="3"/>
      <c r="F390" s="3"/>
      <c r="I390" s="3"/>
      <c r="J390" s="3"/>
    </row>
    <row r="391" spans="1:10">
      <c r="A391" s="1">
        <v>388</v>
      </c>
      <c r="B391" s="2">
        <f t="shared" si="7"/>
        <v>6.4666666666666668</v>
      </c>
      <c r="E391" s="3"/>
      <c r="F391" s="3"/>
      <c r="I391" s="3"/>
      <c r="J391" s="3"/>
    </row>
    <row r="392" spans="1:10">
      <c r="A392" s="1">
        <v>389</v>
      </c>
      <c r="B392" s="2">
        <f t="shared" si="7"/>
        <v>6.4833333333333334</v>
      </c>
      <c r="E392" s="3"/>
      <c r="F392" s="3"/>
      <c r="I392" s="3"/>
      <c r="J392" s="3"/>
    </row>
    <row r="393" spans="1:10">
      <c r="A393" s="1">
        <v>390</v>
      </c>
      <c r="B393" s="2">
        <f t="shared" si="7"/>
        <v>6.5</v>
      </c>
      <c r="E393" s="3"/>
      <c r="F393" s="3"/>
      <c r="I393" s="3"/>
      <c r="J393" s="3"/>
    </row>
    <row r="394" spans="1:10">
      <c r="A394" s="1">
        <v>391</v>
      </c>
      <c r="B394" s="2">
        <f t="shared" si="7"/>
        <v>6.5166666666666666</v>
      </c>
      <c r="E394" s="3"/>
      <c r="F394" s="3"/>
      <c r="I394" s="3"/>
      <c r="J394" s="3"/>
    </row>
    <row r="395" spans="1:10">
      <c r="A395" s="1">
        <v>392</v>
      </c>
      <c r="B395" s="2">
        <f t="shared" si="7"/>
        <v>6.5333333333333332</v>
      </c>
      <c r="E395" s="3"/>
      <c r="F395" s="3"/>
      <c r="I395" s="3"/>
      <c r="J395" s="3"/>
    </row>
    <row r="396" spans="1:10">
      <c r="A396" s="1">
        <v>393</v>
      </c>
      <c r="B396" s="2">
        <f t="shared" si="7"/>
        <v>6.55</v>
      </c>
      <c r="E396" s="3"/>
      <c r="F396" s="3"/>
      <c r="I396" s="3"/>
      <c r="J396" s="3"/>
    </row>
    <row r="397" spans="1:10">
      <c r="A397" s="1">
        <v>394</v>
      </c>
      <c r="B397" s="2">
        <f t="shared" si="7"/>
        <v>6.5666666666666664</v>
      </c>
      <c r="E397" s="3"/>
      <c r="F397" s="3"/>
      <c r="I397" s="3"/>
      <c r="J397" s="3"/>
    </row>
    <row r="398" spans="1:10">
      <c r="A398" s="1">
        <v>395</v>
      </c>
      <c r="B398" s="2">
        <f t="shared" si="7"/>
        <v>6.583333333333333</v>
      </c>
      <c r="E398" s="3"/>
      <c r="F398" s="3"/>
      <c r="I398" s="3"/>
      <c r="J398" s="3"/>
    </row>
    <row r="399" spans="1:10">
      <c r="A399" s="1">
        <v>396</v>
      </c>
      <c r="B399" s="2">
        <f t="shared" si="7"/>
        <v>6.6</v>
      </c>
      <c r="E399" s="3"/>
      <c r="F399" s="3"/>
      <c r="I399" s="3"/>
      <c r="J399" s="3"/>
    </row>
    <row r="400" spans="1:10">
      <c r="A400" s="1">
        <v>397</v>
      </c>
      <c r="B400" s="2">
        <f t="shared" si="7"/>
        <v>6.6166666666666663</v>
      </c>
      <c r="E400" s="3"/>
      <c r="F400" s="3"/>
      <c r="I400" s="3"/>
      <c r="J400" s="3"/>
    </row>
    <row r="401" spans="1:10">
      <c r="A401" s="1">
        <v>398</v>
      </c>
      <c r="B401" s="2">
        <f t="shared" si="7"/>
        <v>6.6333333333333337</v>
      </c>
      <c r="E401" s="3"/>
      <c r="F401" s="3"/>
      <c r="I401" s="3"/>
      <c r="J401" s="3"/>
    </row>
    <row r="402" spans="1:10">
      <c r="A402" s="1">
        <v>399</v>
      </c>
      <c r="B402" s="2">
        <f t="shared" si="7"/>
        <v>6.65</v>
      </c>
      <c r="E402" s="3"/>
      <c r="F402" s="3"/>
      <c r="I402" s="3"/>
      <c r="J402" s="3"/>
    </row>
    <row r="403" spans="1:10">
      <c r="A403" s="1">
        <v>400</v>
      </c>
      <c r="B403" s="2">
        <f t="shared" si="7"/>
        <v>6.666666666666667</v>
      </c>
      <c r="E403" s="3"/>
      <c r="F403" s="3"/>
      <c r="I403" s="3"/>
      <c r="J403" s="3"/>
    </row>
    <row r="404" spans="1:10">
      <c r="A404" s="1">
        <v>401</v>
      </c>
      <c r="B404" s="2">
        <f t="shared" si="7"/>
        <v>6.6833333333333336</v>
      </c>
      <c r="E404" s="3"/>
      <c r="F404" s="3"/>
      <c r="I404" s="3"/>
      <c r="J404" s="3"/>
    </row>
    <row r="405" spans="1:10">
      <c r="A405" s="1">
        <v>402</v>
      </c>
      <c r="B405" s="2">
        <f t="shared" si="7"/>
        <v>6.7</v>
      </c>
      <c r="E405" s="3"/>
      <c r="F405" s="3"/>
      <c r="I405" s="3"/>
      <c r="J405" s="3"/>
    </row>
    <row r="406" spans="1:10">
      <c r="A406" s="1">
        <v>403</v>
      </c>
      <c r="B406" s="2">
        <f t="shared" si="7"/>
        <v>6.7166666666666668</v>
      </c>
      <c r="E406" s="3"/>
      <c r="F406" s="3"/>
      <c r="I406" s="3"/>
      <c r="J406" s="3"/>
    </row>
    <row r="407" spans="1:10">
      <c r="A407" s="1">
        <v>404</v>
      </c>
      <c r="B407" s="2">
        <f t="shared" si="7"/>
        <v>6.7333333333333334</v>
      </c>
      <c r="E407" s="3"/>
      <c r="F407" s="3"/>
      <c r="I407" s="3"/>
      <c r="J407" s="3"/>
    </row>
    <row r="408" spans="1:10">
      <c r="A408" s="1">
        <v>405</v>
      </c>
      <c r="B408" s="2">
        <f t="shared" si="7"/>
        <v>6.75</v>
      </c>
      <c r="E408" s="3"/>
      <c r="F408" s="3"/>
      <c r="I408" s="3"/>
      <c r="J408" s="3"/>
    </row>
    <row r="409" spans="1:10">
      <c r="A409" s="1">
        <v>406</v>
      </c>
      <c r="B409" s="2">
        <f t="shared" si="7"/>
        <v>6.7666666666666666</v>
      </c>
      <c r="E409" s="3"/>
      <c r="F409" s="3"/>
      <c r="I409" s="3"/>
      <c r="J409" s="3"/>
    </row>
    <row r="410" spans="1:10">
      <c r="A410" s="1">
        <v>407</v>
      </c>
      <c r="B410" s="2">
        <f t="shared" si="7"/>
        <v>6.7833333333333332</v>
      </c>
      <c r="E410" s="3"/>
      <c r="F410" s="3"/>
      <c r="I410" s="3"/>
      <c r="J410" s="3"/>
    </row>
    <row r="411" spans="1:10">
      <c r="A411" s="1">
        <v>408</v>
      </c>
      <c r="B411" s="2">
        <f t="shared" si="7"/>
        <v>6.8</v>
      </c>
      <c r="E411" s="3"/>
      <c r="F411" s="3"/>
      <c r="I411" s="3"/>
      <c r="J411" s="3"/>
    </row>
    <row r="412" spans="1:10">
      <c r="A412" s="1">
        <v>409</v>
      </c>
      <c r="B412" s="2">
        <f t="shared" si="7"/>
        <v>6.8166666666666664</v>
      </c>
      <c r="E412" s="3"/>
      <c r="F412" s="3"/>
      <c r="I412" s="3"/>
      <c r="J412" s="3"/>
    </row>
    <row r="413" spans="1:10">
      <c r="A413" s="1">
        <v>410</v>
      </c>
      <c r="B413" s="2">
        <f t="shared" si="7"/>
        <v>6.833333333333333</v>
      </c>
      <c r="E413" s="3"/>
      <c r="F413" s="3"/>
      <c r="I413" s="3"/>
      <c r="J413" s="3"/>
    </row>
    <row r="414" spans="1:10">
      <c r="A414" s="1">
        <v>411</v>
      </c>
      <c r="B414" s="2">
        <f t="shared" si="7"/>
        <v>6.85</v>
      </c>
      <c r="E414" s="3"/>
      <c r="F414" s="3"/>
      <c r="I414" s="3"/>
      <c r="J414" s="3"/>
    </row>
    <row r="415" spans="1:10">
      <c r="A415" s="1">
        <v>412</v>
      </c>
      <c r="B415" s="2">
        <f t="shared" si="7"/>
        <v>6.8666666666666663</v>
      </c>
      <c r="E415" s="3"/>
      <c r="F415" s="3"/>
      <c r="I415" s="3"/>
      <c r="J415" s="3"/>
    </row>
    <row r="416" spans="1:10">
      <c r="A416" s="1">
        <v>413</v>
      </c>
      <c r="B416" s="2">
        <f t="shared" si="7"/>
        <v>6.8833333333333337</v>
      </c>
      <c r="E416" s="3"/>
      <c r="F416" s="3"/>
      <c r="I416" s="3"/>
      <c r="J416" s="3"/>
    </row>
    <row r="417" spans="1:10">
      <c r="A417" s="1">
        <v>414</v>
      </c>
      <c r="B417" s="2">
        <f t="shared" si="7"/>
        <v>6.9</v>
      </c>
      <c r="E417" s="3"/>
      <c r="F417" s="3"/>
      <c r="I417" s="3"/>
      <c r="J417" s="3"/>
    </row>
    <row r="418" spans="1:10">
      <c r="A418" s="1">
        <v>415</v>
      </c>
      <c r="B418" s="2">
        <f t="shared" si="7"/>
        <v>6.916666666666667</v>
      </c>
      <c r="E418" s="3"/>
      <c r="F418" s="3"/>
      <c r="I418" s="3"/>
      <c r="J418" s="3"/>
    </row>
    <row r="419" spans="1:10">
      <c r="A419" s="1">
        <v>416</v>
      </c>
      <c r="B419" s="2">
        <f t="shared" si="7"/>
        <v>6.9333333333333336</v>
      </c>
      <c r="E419" s="3"/>
      <c r="F419" s="3"/>
      <c r="I419" s="3"/>
      <c r="J419" s="3"/>
    </row>
    <row r="420" spans="1:10">
      <c r="A420" s="1">
        <v>417</v>
      </c>
      <c r="B420" s="2">
        <f t="shared" si="7"/>
        <v>6.95</v>
      </c>
      <c r="E420" s="3"/>
      <c r="F420" s="3"/>
      <c r="I420" s="3"/>
      <c r="J420" s="3"/>
    </row>
    <row r="421" spans="1:10">
      <c r="A421" s="1">
        <v>418</v>
      </c>
      <c r="B421" s="2">
        <f t="shared" si="7"/>
        <v>6.9666666666666668</v>
      </c>
      <c r="E421" s="3"/>
      <c r="F421" s="3"/>
      <c r="I421" s="3"/>
      <c r="J421" s="3"/>
    </row>
    <row r="422" spans="1:10">
      <c r="A422" s="1">
        <v>419</v>
      </c>
      <c r="B422" s="2">
        <f t="shared" si="7"/>
        <v>6.9833333333333334</v>
      </c>
      <c r="E422" s="3"/>
      <c r="F422" s="3"/>
      <c r="I422" s="3"/>
      <c r="J422" s="3"/>
    </row>
    <row r="423" spans="1:10">
      <c r="A423" s="1">
        <v>420</v>
      </c>
      <c r="B423" s="2">
        <f t="shared" si="7"/>
        <v>7</v>
      </c>
      <c r="E423" s="3"/>
      <c r="F423" s="3"/>
      <c r="I423" s="3"/>
      <c r="J423" s="3"/>
    </row>
    <row r="424" spans="1:10">
      <c r="A424" s="1">
        <v>421</v>
      </c>
      <c r="B424" s="2">
        <f t="shared" si="7"/>
        <v>7.0166666666666666</v>
      </c>
      <c r="E424" s="3"/>
      <c r="F424" s="3"/>
      <c r="I424" s="3"/>
      <c r="J424" s="3"/>
    </row>
    <row r="425" spans="1:10">
      <c r="A425" s="1">
        <v>422</v>
      </c>
      <c r="B425" s="2">
        <f t="shared" si="7"/>
        <v>7.0333333333333332</v>
      </c>
      <c r="E425" s="3"/>
      <c r="F425" s="3"/>
      <c r="I425" s="3"/>
      <c r="J425" s="3"/>
    </row>
    <row r="426" spans="1:10">
      <c r="A426" s="1">
        <v>423</v>
      </c>
      <c r="B426" s="2">
        <f t="shared" si="7"/>
        <v>7.05</v>
      </c>
      <c r="E426" s="3"/>
      <c r="F426" s="3"/>
      <c r="I426" s="3"/>
      <c r="J426" s="3"/>
    </row>
    <row r="427" spans="1:10">
      <c r="A427" s="1">
        <v>424</v>
      </c>
      <c r="B427" s="2">
        <f t="shared" si="7"/>
        <v>7.0666666666666664</v>
      </c>
      <c r="E427" s="3"/>
      <c r="F427" s="3"/>
      <c r="I427" s="3"/>
      <c r="J427" s="3"/>
    </row>
    <row r="428" spans="1:10">
      <c r="A428" s="1">
        <v>425</v>
      </c>
      <c r="B428" s="2">
        <f t="shared" si="7"/>
        <v>7.083333333333333</v>
      </c>
      <c r="E428" s="3"/>
      <c r="F428" s="3"/>
      <c r="I428" s="3"/>
      <c r="J428" s="3"/>
    </row>
    <row r="429" spans="1:10">
      <c r="A429" s="1">
        <v>426</v>
      </c>
      <c r="B429" s="2">
        <f t="shared" si="7"/>
        <v>7.1</v>
      </c>
      <c r="E429" s="3"/>
      <c r="F429" s="3"/>
      <c r="I429" s="3"/>
      <c r="J429" s="3"/>
    </row>
    <row r="430" spans="1:10">
      <c r="A430" s="1">
        <v>427</v>
      </c>
      <c r="B430" s="2">
        <f t="shared" si="7"/>
        <v>7.1166666666666663</v>
      </c>
      <c r="E430" s="3"/>
      <c r="F430" s="3"/>
      <c r="I430" s="3"/>
      <c r="J430" s="3"/>
    </row>
    <row r="431" spans="1:10">
      <c r="A431" s="1">
        <v>428</v>
      </c>
      <c r="B431" s="2">
        <f t="shared" si="7"/>
        <v>7.1333333333333337</v>
      </c>
      <c r="E431" s="3"/>
      <c r="F431" s="3"/>
      <c r="I431" s="3"/>
      <c r="J431" s="3"/>
    </row>
    <row r="432" spans="1:10">
      <c r="A432" s="1">
        <v>429</v>
      </c>
      <c r="B432" s="2">
        <f t="shared" si="7"/>
        <v>7.15</v>
      </c>
      <c r="E432" s="3"/>
      <c r="F432" s="3"/>
      <c r="I432" s="3"/>
      <c r="J432" s="3"/>
    </row>
    <row r="433" spans="1:10">
      <c r="A433" s="1">
        <v>430</v>
      </c>
      <c r="B433" s="2">
        <f t="shared" si="7"/>
        <v>7.166666666666667</v>
      </c>
      <c r="E433" s="3"/>
      <c r="F433" s="3"/>
      <c r="I433" s="3"/>
      <c r="J433" s="3"/>
    </row>
    <row r="434" spans="1:10">
      <c r="A434" s="1">
        <v>431</v>
      </c>
      <c r="B434" s="2">
        <f t="shared" si="7"/>
        <v>7.1833333333333336</v>
      </c>
      <c r="E434" s="3"/>
      <c r="F434" s="3"/>
      <c r="I434" s="3"/>
      <c r="J434" s="3"/>
    </row>
    <row r="435" spans="1:10">
      <c r="A435" s="1">
        <v>432</v>
      </c>
      <c r="B435" s="2">
        <f t="shared" si="7"/>
        <v>7.2</v>
      </c>
      <c r="E435" s="3"/>
      <c r="F435" s="3"/>
      <c r="I435" s="3"/>
      <c r="J435" s="3"/>
    </row>
    <row r="436" spans="1:10">
      <c r="A436" s="1">
        <v>433</v>
      </c>
      <c r="B436" s="2">
        <f t="shared" si="7"/>
        <v>7.2166666666666668</v>
      </c>
      <c r="E436" s="3"/>
      <c r="F436" s="3"/>
      <c r="I436" s="3"/>
      <c r="J436" s="3"/>
    </row>
    <row r="437" spans="1:10">
      <c r="A437" s="1">
        <v>434</v>
      </c>
      <c r="B437" s="2">
        <f t="shared" si="7"/>
        <v>7.2333333333333334</v>
      </c>
      <c r="E437" s="3"/>
      <c r="F437" s="3"/>
      <c r="I437" s="3"/>
      <c r="J437" s="3"/>
    </row>
    <row r="438" spans="1:10">
      <c r="A438" s="1">
        <v>435</v>
      </c>
      <c r="B438" s="2">
        <f t="shared" si="7"/>
        <v>7.25</v>
      </c>
      <c r="E438" s="3"/>
      <c r="F438" s="3"/>
      <c r="I438" s="3"/>
      <c r="J438" s="3"/>
    </row>
    <row r="439" spans="1:10">
      <c r="A439" s="1">
        <v>436</v>
      </c>
      <c r="B439" s="2">
        <f t="shared" si="7"/>
        <v>7.2666666666666666</v>
      </c>
      <c r="E439" s="3"/>
      <c r="F439" s="3"/>
      <c r="I439" s="3"/>
      <c r="J439" s="3"/>
    </row>
    <row r="440" spans="1:10">
      <c r="A440" s="1">
        <v>437</v>
      </c>
      <c r="B440" s="2">
        <f t="shared" si="7"/>
        <v>7.2833333333333332</v>
      </c>
      <c r="E440" s="3"/>
      <c r="F440" s="3"/>
      <c r="I440" s="3"/>
      <c r="J440" s="3"/>
    </row>
    <row r="441" spans="1:10">
      <c r="A441" s="1">
        <v>438</v>
      </c>
      <c r="B441" s="2">
        <f t="shared" si="7"/>
        <v>7.3</v>
      </c>
      <c r="E441" s="3"/>
      <c r="F441" s="3"/>
      <c r="I441" s="3"/>
      <c r="J441" s="3"/>
    </row>
    <row r="442" spans="1:10">
      <c r="A442" s="1">
        <v>439</v>
      </c>
      <c r="B442" s="2">
        <f t="shared" si="7"/>
        <v>7.3166666666666664</v>
      </c>
      <c r="E442" s="3"/>
      <c r="F442" s="3"/>
      <c r="I442" s="3"/>
      <c r="J442" s="3"/>
    </row>
    <row r="443" spans="1:10">
      <c r="A443" s="1">
        <v>440</v>
      </c>
      <c r="B443" s="2">
        <f t="shared" si="7"/>
        <v>7.333333333333333</v>
      </c>
      <c r="E443" s="3"/>
      <c r="F443" s="3"/>
      <c r="I443" s="3"/>
      <c r="J443" s="3"/>
    </row>
    <row r="444" spans="1:10">
      <c r="A444" s="1">
        <v>441</v>
      </c>
      <c r="B444" s="2">
        <f t="shared" si="7"/>
        <v>7.35</v>
      </c>
      <c r="E444" s="3"/>
      <c r="F444" s="3"/>
      <c r="I444" s="3"/>
      <c r="J444" s="3"/>
    </row>
    <row r="445" spans="1:10">
      <c r="A445" s="1">
        <v>442</v>
      </c>
      <c r="B445" s="2">
        <f t="shared" si="7"/>
        <v>7.3666666666666663</v>
      </c>
      <c r="E445" s="3"/>
      <c r="F445" s="3"/>
      <c r="I445" s="3"/>
      <c r="J445" s="3"/>
    </row>
    <row r="446" spans="1:10">
      <c r="A446" s="1">
        <v>443</v>
      </c>
      <c r="B446" s="2">
        <f t="shared" si="7"/>
        <v>7.3833333333333337</v>
      </c>
      <c r="E446" s="3"/>
      <c r="F446" s="3"/>
      <c r="I446" s="3"/>
      <c r="J446" s="3"/>
    </row>
    <row r="447" spans="1:10">
      <c r="A447" s="1">
        <v>444</v>
      </c>
      <c r="B447" s="2">
        <f t="shared" si="7"/>
        <v>7.4</v>
      </c>
      <c r="E447" s="3"/>
      <c r="F447" s="3"/>
      <c r="I447" s="3"/>
      <c r="J447" s="3"/>
    </row>
    <row r="448" spans="1:10">
      <c r="A448" s="1">
        <v>445</v>
      </c>
      <c r="B448" s="2">
        <f t="shared" si="7"/>
        <v>7.416666666666667</v>
      </c>
      <c r="E448" s="3"/>
      <c r="F448" s="3"/>
      <c r="I448" s="3"/>
      <c r="J448" s="3"/>
    </row>
    <row r="449" spans="1:10">
      <c r="A449" s="1">
        <v>446</v>
      </c>
      <c r="B449" s="2">
        <f t="shared" si="7"/>
        <v>7.4333333333333336</v>
      </c>
      <c r="E449" s="3"/>
      <c r="F449" s="3"/>
      <c r="I449" s="3"/>
      <c r="J449" s="3"/>
    </row>
    <row r="450" spans="1:10">
      <c r="A450" s="1">
        <v>447</v>
      </c>
      <c r="B450" s="2">
        <f t="shared" si="7"/>
        <v>7.45</v>
      </c>
      <c r="E450" s="3"/>
      <c r="F450" s="3"/>
      <c r="I450" s="3"/>
      <c r="J450" s="3"/>
    </row>
    <row r="451" spans="1:10">
      <c r="A451" s="1">
        <v>448</v>
      </c>
      <c r="B451" s="2">
        <f t="shared" ref="B451:B514" si="8">A451/60</f>
        <v>7.4666666666666668</v>
      </c>
      <c r="E451" s="3"/>
      <c r="F451" s="3"/>
      <c r="I451" s="3"/>
      <c r="J451" s="3"/>
    </row>
    <row r="452" spans="1:10">
      <c r="A452" s="1">
        <v>449</v>
      </c>
      <c r="B452" s="2">
        <f t="shared" si="8"/>
        <v>7.4833333333333334</v>
      </c>
      <c r="E452" s="3"/>
      <c r="F452" s="3"/>
      <c r="I452" s="3"/>
      <c r="J452" s="3"/>
    </row>
    <row r="453" spans="1:10">
      <c r="A453" s="1">
        <v>450</v>
      </c>
      <c r="B453" s="2">
        <f t="shared" si="8"/>
        <v>7.5</v>
      </c>
      <c r="E453" s="3"/>
      <c r="F453" s="3"/>
      <c r="I453" s="3"/>
      <c r="J453" s="3"/>
    </row>
    <row r="454" spans="1:10">
      <c r="A454" s="1">
        <v>451</v>
      </c>
      <c r="B454" s="2">
        <f t="shared" si="8"/>
        <v>7.5166666666666666</v>
      </c>
      <c r="E454" s="3"/>
      <c r="F454" s="3"/>
      <c r="I454" s="3"/>
      <c r="J454" s="3"/>
    </row>
    <row r="455" spans="1:10">
      <c r="A455" s="1">
        <v>452</v>
      </c>
      <c r="B455" s="2">
        <f t="shared" si="8"/>
        <v>7.5333333333333332</v>
      </c>
      <c r="E455" s="3"/>
      <c r="F455" s="3"/>
      <c r="I455" s="3"/>
      <c r="J455" s="3"/>
    </row>
    <row r="456" spans="1:10">
      <c r="A456" s="1">
        <v>453</v>
      </c>
      <c r="B456" s="2">
        <f t="shared" si="8"/>
        <v>7.55</v>
      </c>
      <c r="E456" s="3"/>
      <c r="F456" s="3"/>
      <c r="I456" s="3"/>
      <c r="J456" s="3"/>
    </row>
    <row r="457" spans="1:10">
      <c r="A457" s="1">
        <v>454</v>
      </c>
      <c r="B457" s="2">
        <f t="shared" si="8"/>
        <v>7.5666666666666664</v>
      </c>
      <c r="E457" s="3"/>
      <c r="F457" s="3"/>
      <c r="I457" s="3"/>
      <c r="J457" s="3"/>
    </row>
    <row r="458" spans="1:10">
      <c r="A458" s="1">
        <v>455</v>
      </c>
      <c r="B458" s="2">
        <f t="shared" si="8"/>
        <v>7.583333333333333</v>
      </c>
      <c r="E458" s="3"/>
      <c r="F458" s="3"/>
      <c r="I458" s="3"/>
      <c r="J458" s="3"/>
    </row>
    <row r="459" spans="1:10">
      <c r="A459" s="1">
        <v>456</v>
      </c>
      <c r="B459" s="2">
        <f t="shared" si="8"/>
        <v>7.6</v>
      </c>
      <c r="E459" s="3"/>
      <c r="F459" s="3"/>
      <c r="I459" s="3"/>
      <c r="J459" s="3"/>
    </row>
    <row r="460" spans="1:10">
      <c r="A460" s="1">
        <v>457</v>
      </c>
      <c r="B460" s="2">
        <f t="shared" si="8"/>
        <v>7.6166666666666663</v>
      </c>
      <c r="E460" s="3"/>
      <c r="F460" s="3"/>
      <c r="I460" s="3"/>
      <c r="J460" s="3"/>
    </row>
    <row r="461" spans="1:10">
      <c r="A461" s="1">
        <v>458</v>
      </c>
      <c r="B461" s="2">
        <f t="shared" si="8"/>
        <v>7.6333333333333337</v>
      </c>
      <c r="E461" s="3"/>
      <c r="F461" s="3"/>
      <c r="I461" s="3"/>
      <c r="J461" s="3"/>
    </row>
    <row r="462" spans="1:10">
      <c r="A462" s="1">
        <v>459</v>
      </c>
      <c r="B462" s="2">
        <f t="shared" si="8"/>
        <v>7.65</v>
      </c>
      <c r="E462" s="3"/>
      <c r="F462" s="3"/>
      <c r="I462" s="3"/>
      <c r="J462" s="3"/>
    </row>
    <row r="463" spans="1:10">
      <c r="A463" s="1">
        <v>460</v>
      </c>
      <c r="B463" s="2">
        <f t="shared" si="8"/>
        <v>7.666666666666667</v>
      </c>
      <c r="E463" s="3"/>
      <c r="F463" s="3"/>
      <c r="I463" s="3"/>
      <c r="J463" s="3"/>
    </row>
    <row r="464" spans="1:10">
      <c r="A464" s="1">
        <v>461</v>
      </c>
      <c r="B464" s="2">
        <f t="shared" si="8"/>
        <v>7.6833333333333336</v>
      </c>
      <c r="E464" s="3"/>
      <c r="F464" s="3"/>
      <c r="I464" s="3"/>
      <c r="J464" s="3"/>
    </row>
    <row r="465" spans="1:10">
      <c r="A465" s="1">
        <v>462</v>
      </c>
      <c r="B465" s="2">
        <f t="shared" si="8"/>
        <v>7.7</v>
      </c>
      <c r="E465" s="3"/>
      <c r="F465" s="3"/>
      <c r="I465" s="3"/>
      <c r="J465" s="3"/>
    </row>
    <row r="466" spans="1:10">
      <c r="A466" s="1">
        <v>463</v>
      </c>
      <c r="B466" s="2">
        <f t="shared" si="8"/>
        <v>7.7166666666666668</v>
      </c>
      <c r="E466" s="3"/>
      <c r="F466" s="3"/>
      <c r="I466" s="3"/>
      <c r="J466" s="3"/>
    </row>
    <row r="467" spans="1:10">
      <c r="A467" s="1">
        <v>464</v>
      </c>
      <c r="B467" s="2">
        <f t="shared" si="8"/>
        <v>7.7333333333333334</v>
      </c>
      <c r="E467" s="3"/>
      <c r="F467" s="3"/>
      <c r="I467" s="3"/>
      <c r="J467" s="3"/>
    </row>
    <row r="468" spans="1:10">
      <c r="A468" s="1">
        <v>465</v>
      </c>
      <c r="B468" s="2">
        <f t="shared" si="8"/>
        <v>7.75</v>
      </c>
      <c r="E468" s="3"/>
      <c r="F468" s="3"/>
      <c r="I468" s="3"/>
      <c r="J468" s="3"/>
    </row>
    <row r="469" spans="1:10">
      <c r="A469" s="1">
        <v>466</v>
      </c>
      <c r="B469" s="2">
        <f t="shared" si="8"/>
        <v>7.7666666666666666</v>
      </c>
      <c r="E469" s="3"/>
      <c r="F469" s="3"/>
      <c r="I469" s="3"/>
      <c r="J469" s="3"/>
    </row>
    <row r="470" spans="1:10">
      <c r="A470" s="1">
        <v>467</v>
      </c>
      <c r="B470" s="2">
        <f t="shared" si="8"/>
        <v>7.7833333333333332</v>
      </c>
      <c r="E470" s="3"/>
      <c r="F470" s="3"/>
      <c r="I470" s="3"/>
      <c r="J470" s="3"/>
    </row>
    <row r="471" spans="1:10">
      <c r="A471" s="1">
        <v>468</v>
      </c>
      <c r="B471" s="2">
        <f t="shared" si="8"/>
        <v>7.8</v>
      </c>
      <c r="E471" s="3"/>
      <c r="F471" s="3"/>
      <c r="I471" s="3"/>
      <c r="J471" s="3"/>
    </row>
    <row r="472" spans="1:10">
      <c r="A472" s="1">
        <v>469</v>
      </c>
      <c r="B472" s="2">
        <f t="shared" si="8"/>
        <v>7.8166666666666664</v>
      </c>
      <c r="E472" s="3"/>
      <c r="F472" s="3"/>
      <c r="I472" s="3"/>
      <c r="J472" s="3"/>
    </row>
    <row r="473" spans="1:10">
      <c r="A473" s="1">
        <v>470</v>
      </c>
      <c r="B473" s="2">
        <f t="shared" si="8"/>
        <v>7.833333333333333</v>
      </c>
      <c r="E473" s="3"/>
      <c r="F473" s="3"/>
      <c r="I473" s="3"/>
      <c r="J473" s="3"/>
    </row>
    <row r="474" spans="1:10">
      <c r="A474" s="1">
        <v>471</v>
      </c>
      <c r="B474" s="2">
        <f t="shared" si="8"/>
        <v>7.85</v>
      </c>
      <c r="E474" s="3"/>
      <c r="F474" s="3"/>
      <c r="I474" s="3"/>
      <c r="J474" s="3"/>
    </row>
    <row r="475" spans="1:10">
      <c r="A475" s="1">
        <v>472</v>
      </c>
      <c r="B475" s="2">
        <f t="shared" si="8"/>
        <v>7.8666666666666663</v>
      </c>
      <c r="E475" s="3"/>
      <c r="F475" s="3"/>
      <c r="I475" s="3"/>
      <c r="J475" s="3"/>
    </row>
    <row r="476" spans="1:10">
      <c r="A476" s="1">
        <v>473</v>
      </c>
      <c r="B476" s="2">
        <f t="shared" si="8"/>
        <v>7.8833333333333337</v>
      </c>
      <c r="E476" s="3"/>
      <c r="F476" s="3"/>
      <c r="I476" s="3"/>
      <c r="J476" s="3"/>
    </row>
    <row r="477" spans="1:10">
      <c r="A477" s="1">
        <v>474</v>
      </c>
      <c r="B477" s="2">
        <f t="shared" si="8"/>
        <v>7.9</v>
      </c>
      <c r="E477" s="3"/>
      <c r="F477" s="3"/>
      <c r="I477" s="3"/>
      <c r="J477" s="3"/>
    </row>
    <row r="478" spans="1:10">
      <c r="A478" s="1">
        <v>475</v>
      </c>
      <c r="B478" s="2">
        <f t="shared" si="8"/>
        <v>7.916666666666667</v>
      </c>
      <c r="E478" s="3"/>
      <c r="F478" s="3"/>
      <c r="I478" s="3"/>
      <c r="J478" s="3"/>
    </row>
    <row r="479" spans="1:10">
      <c r="A479" s="1">
        <v>476</v>
      </c>
      <c r="B479" s="2">
        <f t="shared" si="8"/>
        <v>7.9333333333333336</v>
      </c>
      <c r="E479" s="3"/>
      <c r="F479" s="3"/>
      <c r="I479" s="3"/>
      <c r="J479" s="3"/>
    </row>
    <row r="480" spans="1:10">
      <c r="A480" s="1">
        <v>477</v>
      </c>
      <c r="B480" s="2">
        <f t="shared" si="8"/>
        <v>7.95</v>
      </c>
      <c r="E480" s="3"/>
      <c r="F480" s="3"/>
      <c r="I480" s="3"/>
      <c r="J480" s="3"/>
    </row>
    <row r="481" spans="1:10">
      <c r="A481" s="1">
        <v>478</v>
      </c>
      <c r="B481" s="2">
        <f t="shared" si="8"/>
        <v>7.9666666666666668</v>
      </c>
      <c r="E481" s="3"/>
      <c r="F481" s="3"/>
      <c r="I481" s="3"/>
      <c r="J481" s="3"/>
    </row>
    <row r="482" spans="1:10">
      <c r="A482" s="1">
        <v>479</v>
      </c>
      <c r="B482" s="2">
        <f t="shared" si="8"/>
        <v>7.9833333333333334</v>
      </c>
      <c r="E482" s="3"/>
      <c r="F482" s="3"/>
      <c r="I482" s="3"/>
      <c r="J482" s="3"/>
    </row>
    <row r="483" spans="1:10">
      <c r="A483" s="1">
        <v>480</v>
      </c>
      <c r="B483" s="2">
        <f t="shared" si="8"/>
        <v>8</v>
      </c>
      <c r="E483" s="3"/>
      <c r="F483" s="3"/>
      <c r="I483" s="3"/>
      <c r="J483" s="3"/>
    </row>
    <row r="484" spans="1:10">
      <c r="A484" s="1">
        <v>481</v>
      </c>
      <c r="B484" s="2">
        <f t="shared" si="8"/>
        <v>8.0166666666666675</v>
      </c>
      <c r="E484" s="3"/>
      <c r="F484" s="3"/>
      <c r="I484" s="3"/>
      <c r="J484" s="3"/>
    </row>
    <row r="485" spans="1:10">
      <c r="A485" s="1">
        <v>482</v>
      </c>
      <c r="B485" s="2">
        <f t="shared" si="8"/>
        <v>8.0333333333333332</v>
      </c>
      <c r="E485" s="3"/>
      <c r="F485" s="3"/>
      <c r="I485" s="3"/>
      <c r="J485" s="3"/>
    </row>
    <row r="486" spans="1:10">
      <c r="A486" s="1">
        <v>483</v>
      </c>
      <c r="B486" s="2">
        <f t="shared" si="8"/>
        <v>8.0500000000000007</v>
      </c>
      <c r="E486" s="3"/>
      <c r="F486" s="3"/>
      <c r="I486" s="3"/>
      <c r="J486" s="3"/>
    </row>
    <row r="487" spans="1:10">
      <c r="A487" s="1">
        <v>484</v>
      </c>
      <c r="B487" s="2">
        <f t="shared" si="8"/>
        <v>8.0666666666666664</v>
      </c>
      <c r="E487" s="3"/>
      <c r="F487" s="3"/>
      <c r="I487" s="3"/>
      <c r="J487" s="3"/>
    </row>
    <row r="488" spans="1:10">
      <c r="A488" s="1">
        <v>485</v>
      </c>
      <c r="B488" s="2">
        <f t="shared" si="8"/>
        <v>8.0833333333333339</v>
      </c>
      <c r="E488" s="3"/>
      <c r="F488" s="3"/>
      <c r="I488" s="3"/>
      <c r="J488" s="3"/>
    </row>
    <row r="489" spans="1:10">
      <c r="A489" s="1">
        <v>486</v>
      </c>
      <c r="B489" s="2">
        <f t="shared" si="8"/>
        <v>8.1</v>
      </c>
      <c r="E489" s="3"/>
      <c r="F489" s="3"/>
      <c r="I489" s="3"/>
      <c r="J489" s="3"/>
    </row>
    <row r="490" spans="1:10">
      <c r="A490" s="1">
        <v>487</v>
      </c>
      <c r="B490" s="2">
        <f t="shared" si="8"/>
        <v>8.1166666666666671</v>
      </c>
      <c r="E490" s="3"/>
      <c r="F490" s="3"/>
      <c r="I490" s="3"/>
      <c r="J490" s="3"/>
    </row>
    <row r="491" spans="1:10">
      <c r="A491" s="1">
        <v>488</v>
      </c>
      <c r="B491" s="2">
        <f t="shared" si="8"/>
        <v>8.1333333333333329</v>
      </c>
      <c r="E491" s="3"/>
      <c r="F491" s="3"/>
      <c r="I491" s="3"/>
      <c r="J491" s="3"/>
    </row>
    <row r="492" spans="1:10">
      <c r="A492" s="1">
        <v>489</v>
      </c>
      <c r="B492" s="2">
        <f t="shared" si="8"/>
        <v>8.15</v>
      </c>
      <c r="E492" s="3"/>
      <c r="F492" s="3"/>
      <c r="I492" s="3"/>
      <c r="J492" s="3"/>
    </row>
    <row r="493" spans="1:10">
      <c r="A493" s="1">
        <v>490</v>
      </c>
      <c r="B493" s="2">
        <f t="shared" si="8"/>
        <v>8.1666666666666661</v>
      </c>
      <c r="E493" s="3"/>
      <c r="F493" s="3"/>
      <c r="I493" s="3"/>
      <c r="J493" s="3"/>
    </row>
    <row r="494" spans="1:10">
      <c r="A494" s="1">
        <v>491</v>
      </c>
      <c r="B494" s="2">
        <f t="shared" si="8"/>
        <v>8.1833333333333336</v>
      </c>
      <c r="E494" s="3"/>
      <c r="F494" s="3"/>
      <c r="I494" s="3"/>
      <c r="J494" s="3"/>
    </row>
    <row r="495" spans="1:10">
      <c r="A495" s="1">
        <v>492</v>
      </c>
      <c r="B495" s="2">
        <f t="shared" si="8"/>
        <v>8.1999999999999993</v>
      </c>
      <c r="E495" s="3"/>
      <c r="F495" s="3"/>
      <c r="I495" s="3"/>
      <c r="J495" s="3"/>
    </row>
    <row r="496" spans="1:10">
      <c r="A496" s="1">
        <v>493</v>
      </c>
      <c r="B496" s="2">
        <f t="shared" si="8"/>
        <v>8.2166666666666668</v>
      </c>
      <c r="E496" s="3"/>
      <c r="F496" s="3"/>
      <c r="I496" s="3"/>
      <c r="J496" s="3"/>
    </row>
    <row r="497" spans="1:10">
      <c r="A497" s="1">
        <v>494</v>
      </c>
      <c r="B497" s="2">
        <f t="shared" si="8"/>
        <v>8.2333333333333325</v>
      </c>
      <c r="E497" s="3"/>
      <c r="F497" s="3"/>
      <c r="I497" s="3"/>
      <c r="J497" s="3"/>
    </row>
    <row r="498" spans="1:10">
      <c r="A498" s="1">
        <v>495</v>
      </c>
      <c r="B498" s="2">
        <f t="shared" si="8"/>
        <v>8.25</v>
      </c>
      <c r="E498" s="3"/>
      <c r="F498" s="3"/>
      <c r="I498" s="3"/>
      <c r="J498" s="3"/>
    </row>
    <row r="499" spans="1:10">
      <c r="A499" s="1">
        <v>496</v>
      </c>
      <c r="B499" s="2">
        <f t="shared" si="8"/>
        <v>8.2666666666666675</v>
      </c>
      <c r="E499" s="3"/>
      <c r="F499" s="3"/>
      <c r="I499" s="3"/>
      <c r="J499" s="3"/>
    </row>
    <row r="500" spans="1:10">
      <c r="A500" s="1">
        <v>497</v>
      </c>
      <c r="B500" s="2">
        <f t="shared" si="8"/>
        <v>8.2833333333333332</v>
      </c>
      <c r="E500" s="3"/>
      <c r="F500" s="3"/>
      <c r="I500" s="3"/>
      <c r="J500" s="3"/>
    </row>
    <row r="501" spans="1:10">
      <c r="A501" s="1">
        <v>498</v>
      </c>
      <c r="B501" s="2">
        <f t="shared" si="8"/>
        <v>8.3000000000000007</v>
      </c>
      <c r="E501" s="3"/>
      <c r="F501" s="3"/>
      <c r="I501" s="3"/>
      <c r="J501" s="3"/>
    </row>
    <row r="502" spans="1:10">
      <c r="A502" s="1">
        <v>499</v>
      </c>
      <c r="B502" s="2">
        <f t="shared" si="8"/>
        <v>8.3166666666666664</v>
      </c>
      <c r="E502" s="3"/>
      <c r="F502" s="3"/>
      <c r="I502" s="3"/>
      <c r="J502" s="3"/>
    </row>
    <row r="503" spans="1:10">
      <c r="A503" s="1">
        <v>500</v>
      </c>
      <c r="B503" s="2">
        <f t="shared" si="8"/>
        <v>8.3333333333333339</v>
      </c>
      <c r="E503" s="3"/>
      <c r="F503" s="3"/>
      <c r="I503" s="3"/>
      <c r="J503" s="3"/>
    </row>
    <row r="504" spans="1:10">
      <c r="A504" s="1">
        <v>501</v>
      </c>
      <c r="B504" s="2">
        <f t="shared" si="8"/>
        <v>8.35</v>
      </c>
      <c r="E504" s="3"/>
      <c r="F504" s="3"/>
      <c r="I504" s="3"/>
      <c r="J504" s="3"/>
    </row>
    <row r="505" spans="1:10">
      <c r="A505" s="1">
        <v>502</v>
      </c>
      <c r="B505" s="2">
        <f t="shared" si="8"/>
        <v>8.3666666666666671</v>
      </c>
      <c r="E505" s="3"/>
      <c r="F505" s="3"/>
      <c r="I505" s="3"/>
      <c r="J505" s="3"/>
    </row>
    <row r="506" spans="1:10">
      <c r="A506" s="1">
        <v>503</v>
      </c>
      <c r="B506" s="2">
        <f t="shared" si="8"/>
        <v>8.3833333333333329</v>
      </c>
      <c r="E506" s="3"/>
      <c r="F506" s="3"/>
      <c r="I506" s="3"/>
      <c r="J506" s="3"/>
    </row>
    <row r="507" spans="1:10">
      <c r="A507" s="1">
        <v>504</v>
      </c>
      <c r="B507" s="2">
        <f t="shared" si="8"/>
        <v>8.4</v>
      </c>
      <c r="E507" s="3"/>
      <c r="F507" s="3"/>
      <c r="I507" s="3"/>
      <c r="J507" s="3"/>
    </row>
    <row r="508" spans="1:10">
      <c r="A508" s="1">
        <v>505</v>
      </c>
      <c r="B508" s="2">
        <f t="shared" si="8"/>
        <v>8.4166666666666661</v>
      </c>
      <c r="E508" s="3"/>
      <c r="F508" s="3"/>
      <c r="I508" s="3"/>
      <c r="J508" s="3"/>
    </row>
    <row r="509" spans="1:10">
      <c r="A509" s="1">
        <v>506</v>
      </c>
      <c r="B509" s="2">
        <f t="shared" si="8"/>
        <v>8.4333333333333336</v>
      </c>
      <c r="E509" s="3"/>
      <c r="F509" s="3"/>
      <c r="I509" s="3"/>
      <c r="J509" s="3"/>
    </row>
    <row r="510" spans="1:10">
      <c r="A510" s="1">
        <v>507</v>
      </c>
      <c r="B510" s="2">
        <f t="shared" si="8"/>
        <v>8.4499999999999993</v>
      </c>
      <c r="E510" s="3"/>
      <c r="F510" s="3"/>
      <c r="I510" s="3"/>
      <c r="J510" s="3"/>
    </row>
    <row r="511" spans="1:10">
      <c r="A511" s="1">
        <v>508</v>
      </c>
      <c r="B511" s="2">
        <f t="shared" si="8"/>
        <v>8.4666666666666668</v>
      </c>
      <c r="E511" s="3"/>
      <c r="F511" s="3"/>
      <c r="I511" s="3"/>
      <c r="J511" s="3"/>
    </row>
    <row r="512" spans="1:10">
      <c r="A512" s="1">
        <v>509</v>
      </c>
      <c r="B512" s="2">
        <f t="shared" si="8"/>
        <v>8.4833333333333325</v>
      </c>
      <c r="E512" s="3"/>
      <c r="F512" s="3"/>
      <c r="I512" s="3"/>
      <c r="J512" s="3"/>
    </row>
    <row r="513" spans="1:10">
      <c r="A513" s="1">
        <v>510</v>
      </c>
      <c r="B513" s="2">
        <f t="shared" si="8"/>
        <v>8.5</v>
      </c>
      <c r="E513" s="3"/>
      <c r="F513" s="3"/>
      <c r="I513" s="3"/>
      <c r="J513" s="3"/>
    </row>
    <row r="514" spans="1:10">
      <c r="A514" s="1">
        <v>511</v>
      </c>
      <c r="B514" s="2">
        <f t="shared" si="8"/>
        <v>8.5166666666666675</v>
      </c>
      <c r="E514" s="3"/>
      <c r="F514" s="3"/>
      <c r="I514" s="3"/>
      <c r="J514" s="3"/>
    </row>
    <row r="515" spans="1:10">
      <c r="A515" s="1">
        <v>512</v>
      </c>
      <c r="B515" s="2">
        <f t="shared" ref="B515:B578" si="9">A515/60</f>
        <v>8.5333333333333332</v>
      </c>
      <c r="E515" s="3"/>
      <c r="F515" s="3"/>
      <c r="I515" s="3"/>
      <c r="J515" s="3"/>
    </row>
    <row r="516" spans="1:10">
      <c r="A516" s="1">
        <v>513</v>
      </c>
      <c r="B516" s="2">
        <f t="shared" si="9"/>
        <v>8.5500000000000007</v>
      </c>
      <c r="E516" s="3"/>
      <c r="F516" s="3"/>
      <c r="I516" s="3"/>
      <c r="J516" s="3"/>
    </row>
    <row r="517" spans="1:10">
      <c r="A517" s="1">
        <v>514</v>
      </c>
      <c r="B517" s="2">
        <f t="shared" si="9"/>
        <v>8.5666666666666664</v>
      </c>
      <c r="E517" s="3"/>
      <c r="F517" s="3"/>
      <c r="I517" s="3"/>
      <c r="J517" s="3"/>
    </row>
    <row r="518" spans="1:10">
      <c r="A518" s="1">
        <v>515</v>
      </c>
      <c r="B518" s="2">
        <f t="shared" si="9"/>
        <v>8.5833333333333339</v>
      </c>
      <c r="E518" s="3"/>
      <c r="F518" s="3"/>
      <c r="I518" s="3"/>
      <c r="J518" s="3"/>
    </row>
    <row r="519" spans="1:10">
      <c r="A519" s="1">
        <v>516</v>
      </c>
      <c r="B519" s="2">
        <f t="shared" si="9"/>
        <v>8.6</v>
      </c>
      <c r="E519" s="3"/>
      <c r="F519" s="3"/>
      <c r="I519" s="3"/>
      <c r="J519" s="3"/>
    </row>
    <row r="520" spans="1:10">
      <c r="A520" s="1">
        <v>517</v>
      </c>
      <c r="B520" s="2">
        <f t="shared" si="9"/>
        <v>8.6166666666666671</v>
      </c>
      <c r="E520" s="3"/>
      <c r="F520" s="3"/>
      <c r="I520" s="3"/>
      <c r="J520" s="3"/>
    </row>
    <row r="521" spans="1:10">
      <c r="A521" s="1">
        <v>518</v>
      </c>
      <c r="B521" s="2">
        <f t="shared" si="9"/>
        <v>8.6333333333333329</v>
      </c>
      <c r="E521" s="3"/>
      <c r="F521" s="3"/>
      <c r="I521" s="3"/>
      <c r="J521" s="3"/>
    </row>
    <row r="522" spans="1:10">
      <c r="A522" s="1">
        <v>519</v>
      </c>
      <c r="B522" s="2">
        <f t="shared" si="9"/>
        <v>8.65</v>
      </c>
      <c r="E522" s="3"/>
      <c r="F522" s="3"/>
      <c r="I522" s="3"/>
      <c r="J522" s="3"/>
    </row>
    <row r="523" spans="1:10">
      <c r="A523" s="1">
        <v>520</v>
      </c>
      <c r="B523" s="2">
        <f t="shared" si="9"/>
        <v>8.6666666666666661</v>
      </c>
      <c r="E523" s="3"/>
      <c r="F523" s="3"/>
      <c r="I523" s="3"/>
      <c r="J523" s="3"/>
    </row>
    <row r="524" spans="1:10">
      <c r="A524" s="1">
        <v>521</v>
      </c>
      <c r="B524" s="2">
        <f t="shared" si="9"/>
        <v>8.6833333333333336</v>
      </c>
      <c r="E524" s="3"/>
      <c r="F524" s="3"/>
      <c r="I524" s="3"/>
      <c r="J524" s="3"/>
    </row>
    <row r="525" spans="1:10">
      <c r="A525" s="1">
        <v>522</v>
      </c>
      <c r="B525" s="2">
        <f t="shared" si="9"/>
        <v>8.6999999999999993</v>
      </c>
      <c r="E525" s="3"/>
      <c r="F525" s="3"/>
      <c r="I525" s="3"/>
      <c r="J525" s="3"/>
    </row>
    <row r="526" spans="1:10">
      <c r="A526" s="1">
        <v>523</v>
      </c>
      <c r="B526" s="2">
        <f t="shared" si="9"/>
        <v>8.7166666666666668</v>
      </c>
      <c r="E526" s="3"/>
      <c r="F526" s="3"/>
      <c r="I526" s="3"/>
      <c r="J526" s="3"/>
    </row>
    <row r="527" spans="1:10">
      <c r="A527" s="1">
        <v>524</v>
      </c>
      <c r="B527" s="2">
        <f t="shared" si="9"/>
        <v>8.7333333333333325</v>
      </c>
      <c r="E527" s="3"/>
      <c r="F527" s="3"/>
      <c r="I527" s="3"/>
      <c r="J527" s="3"/>
    </row>
    <row r="528" spans="1:10">
      <c r="A528" s="1">
        <v>525</v>
      </c>
      <c r="B528" s="2">
        <f t="shared" si="9"/>
        <v>8.75</v>
      </c>
      <c r="E528" s="3"/>
      <c r="F528" s="3"/>
      <c r="I528" s="3"/>
      <c r="J528" s="3"/>
    </row>
    <row r="529" spans="1:10">
      <c r="A529" s="1">
        <v>526</v>
      </c>
      <c r="B529" s="2">
        <f t="shared" si="9"/>
        <v>8.7666666666666675</v>
      </c>
      <c r="E529" s="3"/>
      <c r="F529" s="3"/>
      <c r="I529" s="3"/>
      <c r="J529" s="3"/>
    </row>
    <row r="530" spans="1:10">
      <c r="A530" s="1">
        <v>527</v>
      </c>
      <c r="B530" s="2">
        <f t="shared" si="9"/>
        <v>8.7833333333333332</v>
      </c>
      <c r="E530" s="3"/>
      <c r="F530" s="3"/>
      <c r="I530" s="3"/>
      <c r="J530" s="3"/>
    </row>
    <row r="531" spans="1:10">
      <c r="A531" s="1">
        <v>528</v>
      </c>
      <c r="B531" s="2">
        <f t="shared" si="9"/>
        <v>8.8000000000000007</v>
      </c>
      <c r="E531" s="3"/>
      <c r="F531" s="3"/>
      <c r="I531" s="3"/>
      <c r="J531" s="3"/>
    </row>
    <row r="532" spans="1:10">
      <c r="A532" s="1">
        <v>529</v>
      </c>
      <c r="B532" s="2">
        <f t="shared" si="9"/>
        <v>8.8166666666666664</v>
      </c>
      <c r="E532" s="3"/>
      <c r="F532" s="3"/>
      <c r="I532" s="3"/>
      <c r="J532" s="3"/>
    </row>
    <row r="533" spans="1:10">
      <c r="A533" s="1">
        <v>530</v>
      </c>
      <c r="B533" s="2">
        <f t="shared" si="9"/>
        <v>8.8333333333333339</v>
      </c>
      <c r="E533" s="3"/>
      <c r="F533" s="3"/>
      <c r="I533" s="3"/>
      <c r="J533" s="3"/>
    </row>
    <row r="534" spans="1:10">
      <c r="A534" s="1">
        <v>531</v>
      </c>
      <c r="B534" s="2">
        <f t="shared" si="9"/>
        <v>8.85</v>
      </c>
      <c r="E534" s="3"/>
      <c r="F534" s="3"/>
      <c r="I534" s="3"/>
      <c r="J534" s="3"/>
    </row>
    <row r="535" spans="1:10">
      <c r="A535" s="1">
        <v>532</v>
      </c>
      <c r="B535" s="2">
        <f t="shared" si="9"/>
        <v>8.8666666666666671</v>
      </c>
      <c r="E535" s="3"/>
      <c r="F535" s="3"/>
      <c r="I535" s="3"/>
      <c r="J535" s="3"/>
    </row>
    <row r="536" spans="1:10">
      <c r="A536" s="1">
        <v>533</v>
      </c>
      <c r="B536" s="2">
        <f t="shared" si="9"/>
        <v>8.8833333333333329</v>
      </c>
      <c r="E536" s="3"/>
      <c r="F536" s="3"/>
      <c r="I536" s="3"/>
      <c r="J536" s="3"/>
    </row>
    <row r="537" spans="1:10">
      <c r="A537" s="1">
        <v>534</v>
      </c>
      <c r="B537" s="2">
        <f t="shared" si="9"/>
        <v>8.9</v>
      </c>
      <c r="E537" s="3"/>
      <c r="F537" s="3"/>
      <c r="I537" s="3"/>
      <c r="J537" s="3"/>
    </row>
    <row r="538" spans="1:10">
      <c r="A538" s="1">
        <v>535</v>
      </c>
      <c r="B538" s="2">
        <f t="shared" si="9"/>
        <v>8.9166666666666661</v>
      </c>
      <c r="E538" s="3"/>
      <c r="F538" s="3"/>
      <c r="I538" s="3"/>
      <c r="J538" s="3"/>
    </row>
    <row r="539" spans="1:10">
      <c r="A539" s="1">
        <v>536</v>
      </c>
      <c r="B539" s="2">
        <f t="shared" si="9"/>
        <v>8.9333333333333336</v>
      </c>
      <c r="E539" s="3"/>
      <c r="F539" s="3"/>
      <c r="I539" s="3"/>
      <c r="J539" s="3"/>
    </row>
    <row r="540" spans="1:10">
      <c r="A540" s="1">
        <v>537</v>
      </c>
      <c r="B540" s="2">
        <f t="shared" si="9"/>
        <v>8.9499999999999993</v>
      </c>
      <c r="E540" s="3"/>
      <c r="F540" s="3"/>
      <c r="I540" s="3"/>
      <c r="J540" s="3"/>
    </row>
    <row r="541" spans="1:10">
      <c r="A541" s="1">
        <v>538</v>
      </c>
      <c r="B541" s="2">
        <f t="shared" si="9"/>
        <v>8.9666666666666668</v>
      </c>
      <c r="E541" s="3"/>
      <c r="F541" s="3"/>
      <c r="I541" s="3"/>
      <c r="J541" s="3"/>
    </row>
    <row r="542" spans="1:10">
      <c r="A542" s="1">
        <v>539</v>
      </c>
      <c r="B542" s="2">
        <f t="shared" si="9"/>
        <v>8.9833333333333325</v>
      </c>
      <c r="E542" s="3"/>
      <c r="F542" s="3"/>
      <c r="I542" s="3"/>
      <c r="J542" s="3"/>
    </row>
    <row r="543" spans="1:10">
      <c r="A543" s="1">
        <v>540</v>
      </c>
      <c r="B543" s="2">
        <f t="shared" si="9"/>
        <v>9</v>
      </c>
      <c r="E543" s="3"/>
      <c r="F543" s="3"/>
      <c r="I543" s="3"/>
      <c r="J543" s="3"/>
    </row>
    <row r="544" spans="1:10">
      <c r="A544" s="1">
        <v>541</v>
      </c>
      <c r="B544" s="2">
        <f t="shared" si="9"/>
        <v>9.0166666666666675</v>
      </c>
      <c r="E544" s="3"/>
      <c r="F544" s="3"/>
      <c r="I544" s="3"/>
      <c r="J544" s="3"/>
    </row>
    <row r="545" spans="1:10">
      <c r="A545" s="1">
        <v>542</v>
      </c>
      <c r="B545" s="2">
        <f t="shared" si="9"/>
        <v>9.0333333333333332</v>
      </c>
      <c r="E545" s="3"/>
      <c r="F545" s="3"/>
      <c r="I545" s="3"/>
      <c r="J545" s="3"/>
    </row>
    <row r="546" spans="1:10">
      <c r="A546" s="1">
        <v>543</v>
      </c>
      <c r="B546" s="2">
        <f t="shared" si="9"/>
        <v>9.0500000000000007</v>
      </c>
      <c r="E546" s="3"/>
      <c r="F546" s="3"/>
      <c r="I546" s="3"/>
      <c r="J546" s="3"/>
    </row>
    <row r="547" spans="1:10">
      <c r="A547" s="1">
        <v>544</v>
      </c>
      <c r="B547" s="2">
        <f t="shared" si="9"/>
        <v>9.0666666666666664</v>
      </c>
      <c r="E547" s="3"/>
      <c r="F547" s="3"/>
      <c r="I547" s="3"/>
      <c r="J547" s="3"/>
    </row>
    <row r="548" spans="1:10">
      <c r="A548" s="1">
        <v>545</v>
      </c>
      <c r="B548" s="2">
        <f t="shared" si="9"/>
        <v>9.0833333333333339</v>
      </c>
      <c r="E548" s="3"/>
      <c r="F548" s="3"/>
      <c r="I548" s="3"/>
      <c r="J548" s="3"/>
    </row>
    <row r="549" spans="1:10">
      <c r="A549" s="1">
        <v>546</v>
      </c>
      <c r="B549" s="2">
        <f t="shared" si="9"/>
        <v>9.1</v>
      </c>
      <c r="E549" s="3"/>
      <c r="F549" s="3"/>
      <c r="I549" s="3"/>
      <c r="J549" s="3"/>
    </row>
    <row r="550" spans="1:10">
      <c r="A550" s="1">
        <v>547</v>
      </c>
      <c r="B550" s="2">
        <f t="shared" si="9"/>
        <v>9.1166666666666671</v>
      </c>
      <c r="E550" s="3"/>
      <c r="F550" s="3"/>
      <c r="I550" s="3"/>
      <c r="J550" s="3"/>
    </row>
    <row r="551" spans="1:10">
      <c r="A551" s="1">
        <v>548</v>
      </c>
      <c r="B551" s="2">
        <f t="shared" si="9"/>
        <v>9.1333333333333329</v>
      </c>
      <c r="E551" s="3"/>
      <c r="F551" s="3"/>
      <c r="I551" s="3"/>
      <c r="J551" s="3"/>
    </row>
    <row r="552" spans="1:10">
      <c r="A552" s="1">
        <v>549</v>
      </c>
      <c r="B552" s="2">
        <f t="shared" si="9"/>
        <v>9.15</v>
      </c>
      <c r="E552" s="3"/>
      <c r="F552" s="3"/>
      <c r="I552" s="3"/>
      <c r="J552" s="3"/>
    </row>
    <row r="553" spans="1:10">
      <c r="A553" s="1">
        <v>550</v>
      </c>
      <c r="B553" s="2">
        <f t="shared" si="9"/>
        <v>9.1666666666666661</v>
      </c>
      <c r="E553" s="3"/>
      <c r="F553" s="3"/>
      <c r="I553" s="3"/>
      <c r="J553" s="3"/>
    </row>
    <row r="554" spans="1:10">
      <c r="A554" s="1">
        <v>551</v>
      </c>
      <c r="B554" s="2">
        <f t="shared" si="9"/>
        <v>9.1833333333333336</v>
      </c>
      <c r="E554" s="3"/>
      <c r="F554" s="3"/>
      <c r="I554" s="3"/>
      <c r="J554" s="3"/>
    </row>
    <row r="555" spans="1:10">
      <c r="A555" s="1">
        <v>552</v>
      </c>
      <c r="B555" s="2">
        <f t="shared" si="9"/>
        <v>9.1999999999999993</v>
      </c>
      <c r="E555" s="3"/>
      <c r="F555" s="3"/>
      <c r="I555" s="3"/>
      <c r="J555" s="3"/>
    </row>
    <row r="556" spans="1:10">
      <c r="A556" s="1">
        <v>553</v>
      </c>
      <c r="B556" s="2">
        <f t="shared" si="9"/>
        <v>9.2166666666666668</v>
      </c>
      <c r="E556" s="3"/>
      <c r="F556" s="3"/>
      <c r="I556" s="3"/>
      <c r="J556" s="3"/>
    </row>
    <row r="557" spans="1:10">
      <c r="A557" s="1">
        <v>554</v>
      </c>
      <c r="B557" s="2">
        <f t="shared" si="9"/>
        <v>9.2333333333333325</v>
      </c>
      <c r="E557" s="3"/>
      <c r="F557" s="3"/>
      <c r="I557" s="3"/>
      <c r="J557" s="3"/>
    </row>
    <row r="558" spans="1:10">
      <c r="A558" s="1">
        <v>555</v>
      </c>
      <c r="B558" s="2">
        <f t="shared" si="9"/>
        <v>9.25</v>
      </c>
      <c r="E558" s="3"/>
      <c r="F558" s="3"/>
      <c r="I558" s="3"/>
      <c r="J558" s="3"/>
    </row>
    <row r="559" spans="1:10">
      <c r="A559" s="1">
        <v>556</v>
      </c>
      <c r="B559" s="2">
        <f t="shared" si="9"/>
        <v>9.2666666666666675</v>
      </c>
      <c r="E559" s="3"/>
      <c r="F559" s="3"/>
      <c r="I559" s="3"/>
      <c r="J559" s="3"/>
    </row>
    <row r="560" spans="1:10">
      <c r="A560" s="1">
        <v>557</v>
      </c>
      <c r="B560" s="2">
        <f t="shared" si="9"/>
        <v>9.2833333333333332</v>
      </c>
      <c r="E560" s="3"/>
      <c r="F560" s="3"/>
      <c r="I560" s="3"/>
      <c r="J560" s="3"/>
    </row>
    <row r="561" spans="1:10">
      <c r="A561" s="1">
        <v>558</v>
      </c>
      <c r="B561" s="2">
        <f t="shared" si="9"/>
        <v>9.3000000000000007</v>
      </c>
      <c r="E561" s="3"/>
      <c r="F561" s="3"/>
      <c r="I561" s="3"/>
      <c r="J561" s="3"/>
    </row>
    <row r="562" spans="1:10">
      <c r="A562" s="1">
        <v>559</v>
      </c>
      <c r="B562" s="2">
        <f t="shared" si="9"/>
        <v>9.3166666666666664</v>
      </c>
      <c r="E562" s="3"/>
      <c r="F562" s="3"/>
      <c r="I562" s="3"/>
      <c r="J562" s="3"/>
    </row>
    <row r="563" spans="1:10">
      <c r="A563" s="1">
        <v>560</v>
      </c>
      <c r="B563" s="2">
        <f t="shared" si="9"/>
        <v>9.3333333333333339</v>
      </c>
      <c r="E563" s="3"/>
      <c r="F563" s="3"/>
      <c r="I563" s="3"/>
      <c r="J563" s="3"/>
    </row>
    <row r="564" spans="1:10">
      <c r="A564" s="1">
        <v>561</v>
      </c>
      <c r="B564" s="2">
        <f t="shared" si="9"/>
        <v>9.35</v>
      </c>
      <c r="E564" s="3"/>
      <c r="F564" s="3"/>
      <c r="I564" s="3"/>
      <c r="J564" s="3"/>
    </row>
    <row r="565" spans="1:10">
      <c r="A565" s="1">
        <v>562</v>
      </c>
      <c r="B565" s="2">
        <f t="shared" si="9"/>
        <v>9.3666666666666671</v>
      </c>
      <c r="E565" s="3"/>
      <c r="F565" s="3"/>
      <c r="I565" s="3"/>
      <c r="J565" s="3"/>
    </row>
    <row r="566" spans="1:10">
      <c r="A566" s="1">
        <v>563</v>
      </c>
      <c r="B566" s="2">
        <f t="shared" si="9"/>
        <v>9.3833333333333329</v>
      </c>
      <c r="E566" s="3"/>
      <c r="F566" s="3"/>
      <c r="I566" s="3"/>
      <c r="J566" s="3"/>
    </row>
    <row r="567" spans="1:10">
      <c r="A567" s="1">
        <v>564</v>
      </c>
      <c r="B567" s="2">
        <f t="shared" si="9"/>
        <v>9.4</v>
      </c>
      <c r="E567" s="3"/>
      <c r="F567" s="3"/>
      <c r="I567" s="3"/>
      <c r="J567" s="3"/>
    </row>
    <row r="568" spans="1:10">
      <c r="A568" s="1">
        <v>565</v>
      </c>
      <c r="B568" s="2">
        <f t="shared" si="9"/>
        <v>9.4166666666666661</v>
      </c>
      <c r="E568" s="3"/>
      <c r="F568" s="3"/>
      <c r="I568" s="3"/>
      <c r="J568" s="3"/>
    </row>
    <row r="569" spans="1:10">
      <c r="A569" s="1">
        <v>566</v>
      </c>
      <c r="B569" s="2">
        <f t="shared" si="9"/>
        <v>9.4333333333333336</v>
      </c>
      <c r="E569" s="3"/>
      <c r="F569" s="3"/>
      <c r="I569" s="3"/>
      <c r="J569" s="3"/>
    </row>
    <row r="570" spans="1:10">
      <c r="A570" s="1">
        <v>567</v>
      </c>
      <c r="B570" s="2">
        <f t="shared" si="9"/>
        <v>9.4499999999999993</v>
      </c>
      <c r="E570" s="3"/>
      <c r="F570" s="3"/>
      <c r="I570" s="3"/>
      <c r="J570" s="3"/>
    </row>
    <row r="571" spans="1:10">
      <c r="A571" s="1">
        <v>568</v>
      </c>
      <c r="B571" s="2">
        <f t="shared" si="9"/>
        <v>9.4666666666666668</v>
      </c>
      <c r="E571" s="3"/>
      <c r="F571" s="3"/>
      <c r="I571" s="3"/>
      <c r="J571" s="3"/>
    </row>
    <row r="572" spans="1:10">
      <c r="A572" s="1">
        <v>569</v>
      </c>
      <c r="B572" s="2">
        <f t="shared" si="9"/>
        <v>9.4833333333333325</v>
      </c>
      <c r="E572" s="3"/>
      <c r="F572" s="3"/>
      <c r="I572" s="3"/>
      <c r="J572" s="3"/>
    </row>
    <row r="573" spans="1:10">
      <c r="A573" s="1">
        <v>570</v>
      </c>
      <c r="B573" s="2">
        <f t="shared" si="9"/>
        <v>9.5</v>
      </c>
      <c r="E573" s="3"/>
      <c r="F573" s="3"/>
      <c r="I573" s="3"/>
      <c r="J573" s="3"/>
    </row>
    <row r="574" spans="1:10">
      <c r="A574" s="1">
        <v>571</v>
      </c>
      <c r="B574" s="2">
        <f t="shared" si="9"/>
        <v>9.5166666666666675</v>
      </c>
      <c r="E574" s="3"/>
      <c r="F574" s="3"/>
      <c r="I574" s="3"/>
      <c r="J574" s="3"/>
    </row>
    <row r="575" spans="1:10">
      <c r="A575" s="1">
        <v>572</v>
      </c>
      <c r="B575" s="2">
        <f t="shared" si="9"/>
        <v>9.5333333333333332</v>
      </c>
      <c r="E575" s="3"/>
      <c r="F575" s="3"/>
      <c r="I575" s="3"/>
      <c r="J575" s="3"/>
    </row>
    <row r="576" spans="1:10">
      <c r="A576" s="1">
        <v>573</v>
      </c>
      <c r="B576" s="2">
        <f t="shared" si="9"/>
        <v>9.5500000000000007</v>
      </c>
      <c r="E576" s="3"/>
      <c r="F576" s="3"/>
      <c r="I576" s="3"/>
      <c r="J576" s="3"/>
    </row>
    <row r="577" spans="1:10">
      <c r="A577" s="1">
        <v>574</v>
      </c>
      <c r="B577" s="2">
        <f t="shared" si="9"/>
        <v>9.5666666666666664</v>
      </c>
      <c r="E577" s="3"/>
      <c r="F577" s="3"/>
      <c r="I577" s="3"/>
      <c r="J577" s="3"/>
    </row>
    <row r="578" spans="1:10">
      <c r="A578" s="1">
        <v>575</v>
      </c>
      <c r="B578" s="2">
        <f t="shared" si="9"/>
        <v>9.5833333333333339</v>
      </c>
      <c r="E578" s="3"/>
      <c r="F578" s="3"/>
      <c r="I578" s="3"/>
      <c r="J578" s="3"/>
    </row>
    <row r="579" spans="1:10">
      <c r="A579" s="1">
        <v>576</v>
      </c>
      <c r="B579" s="2">
        <f t="shared" ref="B579:B642" si="10">A579/60</f>
        <v>9.6</v>
      </c>
      <c r="E579" s="3"/>
      <c r="F579" s="3"/>
      <c r="I579" s="3"/>
      <c r="J579" s="3"/>
    </row>
    <row r="580" spans="1:10">
      <c r="A580" s="1">
        <v>577</v>
      </c>
      <c r="B580" s="2">
        <f t="shared" si="10"/>
        <v>9.6166666666666671</v>
      </c>
      <c r="E580" s="3"/>
      <c r="F580" s="3"/>
      <c r="I580" s="3"/>
      <c r="J580" s="3"/>
    </row>
    <row r="581" spans="1:10">
      <c r="A581" s="1">
        <v>578</v>
      </c>
      <c r="B581" s="2">
        <f t="shared" si="10"/>
        <v>9.6333333333333329</v>
      </c>
      <c r="E581" s="3"/>
      <c r="F581" s="3"/>
      <c r="I581" s="3"/>
      <c r="J581" s="3"/>
    </row>
    <row r="582" spans="1:10">
      <c r="A582" s="1">
        <v>579</v>
      </c>
      <c r="B582" s="2">
        <f t="shared" si="10"/>
        <v>9.65</v>
      </c>
      <c r="E582" s="3"/>
      <c r="F582" s="3"/>
      <c r="I582" s="3"/>
      <c r="J582" s="3"/>
    </row>
    <row r="583" spans="1:10">
      <c r="A583" s="1">
        <v>580</v>
      </c>
      <c r="B583" s="2">
        <f t="shared" si="10"/>
        <v>9.6666666666666661</v>
      </c>
      <c r="E583" s="3"/>
      <c r="F583" s="3"/>
      <c r="I583" s="3"/>
      <c r="J583" s="3"/>
    </row>
    <row r="584" spans="1:10">
      <c r="A584" s="1">
        <v>581</v>
      </c>
      <c r="B584" s="2">
        <f t="shared" si="10"/>
        <v>9.6833333333333336</v>
      </c>
      <c r="E584" s="3"/>
      <c r="F584" s="3"/>
      <c r="I584" s="3"/>
      <c r="J584" s="3"/>
    </row>
    <row r="585" spans="1:10">
      <c r="A585" s="1">
        <v>582</v>
      </c>
      <c r="B585" s="2">
        <f t="shared" si="10"/>
        <v>9.6999999999999993</v>
      </c>
      <c r="E585" s="3"/>
      <c r="F585" s="3"/>
      <c r="I585" s="3"/>
      <c r="J585" s="3"/>
    </row>
    <row r="586" spans="1:10">
      <c r="A586" s="1">
        <v>583</v>
      </c>
      <c r="B586" s="2">
        <f t="shared" si="10"/>
        <v>9.7166666666666668</v>
      </c>
      <c r="E586" s="3"/>
      <c r="F586" s="3"/>
      <c r="I586" s="3"/>
      <c r="J586" s="3"/>
    </row>
    <row r="587" spans="1:10">
      <c r="A587" s="1">
        <v>584</v>
      </c>
      <c r="B587" s="2">
        <f t="shared" si="10"/>
        <v>9.7333333333333325</v>
      </c>
      <c r="E587" s="3"/>
      <c r="F587" s="3"/>
      <c r="I587" s="3"/>
      <c r="J587" s="3"/>
    </row>
    <row r="588" spans="1:10">
      <c r="A588" s="1">
        <v>585</v>
      </c>
      <c r="B588" s="2">
        <f t="shared" si="10"/>
        <v>9.75</v>
      </c>
      <c r="E588" s="3"/>
      <c r="F588" s="3"/>
      <c r="I588" s="3"/>
      <c r="J588" s="3"/>
    </row>
    <row r="589" spans="1:10">
      <c r="A589" s="1">
        <v>586</v>
      </c>
      <c r="B589" s="2">
        <f t="shared" si="10"/>
        <v>9.7666666666666675</v>
      </c>
      <c r="E589" s="3"/>
      <c r="F589" s="3"/>
      <c r="I589" s="3"/>
      <c r="J589" s="3"/>
    </row>
    <row r="590" spans="1:10">
      <c r="A590" s="1">
        <v>587</v>
      </c>
      <c r="B590" s="2">
        <f t="shared" si="10"/>
        <v>9.7833333333333332</v>
      </c>
      <c r="E590" s="3"/>
      <c r="F590" s="3"/>
      <c r="I590" s="3"/>
      <c r="J590" s="3"/>
    </row>
    <row r="591" spans="1:10">
      <c r="A591" s="1">
        <v>588</v>
      </c>
      <c r="B591" s="2">
        <f t="shared" si="10"/>
        <v>9.8000000000000007</v>
      </c>
      <c r="E591" s="3"/>
      <c r="F591" s="3"/>
      <c r="I591" s="3"/>
      <c r="J591" s="3"/>
    </row>
    <row r="592" spans="1:10">
      <c r="A592" s="1">
        <v>589</v>
      </c>
      <c r="B592" s="2">
        <f t="shared" si="10"/>
        <v>9.8166666666666664</v>
      </c>
      <c r="E592" s="3"/>
      <c r="F592" s="3"/>
      <c r="I592" s="3"/>
      <c r="J592" s="3"/>
    </row>
    <row r="593" spans="1:10">
      <c r="A593" s="1">
        <v>590</v>
      </c>
      <c r="B593" s="2">
        <f t="shared" si="10"/>
        <v>9.8333333333333339</v>
      </c>
      <c r="E593" s="3"/>
      <c r="F593" s="3"/>
      <c r="I593" s="3"/>
      <c r="J593" s="3"/>
    </row>
    <row r="594" spans="1:10">
      <c r="A594" s="1">
        <v>591</v>
      </c>
      <c r="B594" s="2">
        <f t="shared" si="10"/>
        <v>9.85</v>
      </c>
      <c r="E594" s="3"/>
      <c r="F594" s="3"/>
      <c r="I594" s="3"/>
      <c r="J594" s="3"/>
    </row>
    <row r="595" spans="1:10">
      <c r="A595" s="1">
        <v>592</v>
      </c>
      <c r="B595" s="2">
        <f t="shared" si="10"/>
        <v>9.8666666666666671</v>
      </c>
      <c r="E595" s="3"/>
      <c r="F595" s="3"/>
      <c r="I595" s="3"/>
      <c r="J595" s="3"/>
    </row>
    <row r="596" spans="1:10">
      <c r="A596" s="1">
        <v>593</v>
      </c>
      <c r="B596" s="2">
        <f t="shared" si="10"/>
        <v>9.8833333333333329</v>
      </c>
      <c r="E596" s="3"/>
      <c r="F596" s="3"/>
      <c r="I596" s="3"/>
      <c r="J596" s="3"/>
    </row>
    <row r="597" spans="1:10">
      <c r="A597" s="1">
        <v>594</v>
      </c>
      <c r="B597" s="2">
        <f t="shared" si="10"/>
        <v>9.9</v>
      </c>
      <c r="E597" s="3"/>
      <c r="F597" s="3"/>
      <c r="I597" s="3"/>
      <c r="J597" s="3"/>
    </row>
    <row r="598" spans="1:10">
      <c r="A598" s="1">
        <v>595</v>
      </c>
      <c r="B598" s="2">
        <f t="shared" si="10"/>
        <v>9.9166666666666661</v>
      </c>
      <c r="E598" s="3"/>
      <c r="F598" s="3"/>
      <c r="I598" s="3"/>
      <c r="J598" s="3"/>
    </row>
    <row r="599" spans="1:10">
      <c r="A599" s="1">
        <v>596</v>
      </c>
      <c r="B599" s="2">
        <f t="shared" si="10"/>
        <v>9.9333333333333336</v>
      </c>
      <c r="E599" s="3"/>
      <c r="F599" s="3"/>
      <c r="I599" s="3"/>
      <c r="J599" s="3"/>
    </row>
    <row r="600" spans="1:10">
      <c r="A600" s="1">
        <v>597</v>
      </c>
      <c r="B600" s="2">
        <f t="shared" si="10"/>
        <v>9.9499999999999993</v>
      </c>
      <c r="E600" s="3"/>
      <c r="F600" s="3"/>
      <c r="I600" s="3"/>
      <c r="J600" s="3"/>
    </row>
    <row r="601" spans="1:10">
      <c r="A601" s="1">
        <v>598</v>
      </c>
      <c r="B601" s="2">
        <f t="shared" si="10"/>
        <v>9.9666666666666668</v>
      </c>
      <c r="E601" s="3"/>
      <c r="F601" s="3"/>
      <c r="I601" s="3"/>
      <c r="J601" s="3"/>
    </row>
    <row r="602" spans="1:10">
      <c r="A602" s="1">
        <v>599</v>
      </c>
      <c r="B602" s="2">
        <f t="shared" si="10"/>
        <v>9.9833333333333325</v>
      </c>
      <c r="E602" s="3"/>
      <c r="F602" s="3"/>
      <c r="I602" s="3"/>
      <c r="J602" s="3"/>
    </row>
    <row r="603" spans="1:10">
      <c r="A603" s="1">
        <v>600</v>
      </c>
      <c r="B603" s="2">
        <f t="shared" si="10"/>
        <v>10</v>
      </c>
      <c r="E603" s="3"/>
      <c r="F603" s="3"/>
      <c r="I603" s="3"/>
      <c r="J603" s="3"/>
    </row>
    <row r="604" spans="1:10">
      <c r="A604" s="1">
        <v>601</v>
      </c>
      <c r="B604" s="2">
        <f t="shared" si="10"/>
        <v>10.016666666666667</v>
      </c>
      <c r="E604" s="3"/>
      <c r="F604" s="3"/>
      <c r="I604" s="3"/>
      <c r="J604" s="3"/>
    </row>
    <row r="605" spans="1:10">
      <c r="A605" s="1">
        <v>602</v>
      </c>
      <c r="B605" s="2">
        <f t="shared" si="10"/>
        <v>10.033333333333333</v>
      </c>
      <c r="E605" s="3"/>
      <c r="F605" s="3"/>
      <c r="I605" s="3"/>
      <c r="J605" s="3"/>
    </row>
    <row r="606" spans="1:10">
      <c r="A606" s="1">
        <v>603</v>
      </c>
      <c r="B606" s="2">
        <f t="shared" si="10"/>
        <v>10.050000000000001</v>
      </c>
      <c r="E606" s="3"/>
      <c r="F606" s="3"/>
      <c r="I606" s="3"/>
      <c r="J606" s="3"/>
    </row>
    <row r="607" spans="1:10">
      <c r="A607" s="1">
        <v>604</v>
      </c>
      <c r="B607" s="2">
        <f t="shared" si="10"/>
        <v>10.066666666666666</v>
      </c>
      <c r="E607" s="3"/>
      <c r="F607" s="3"/>
      <c r="I607" s="3"/>
      <c r="J607" s="3"/>
    </row>
    <row r="608" spans="1:10">
      <c r="A608" s="1">
        <v>605</v>
      </c>
      <c r="B608" s="2">
        <f t="shared" si="10"/>
        <v>10.083333333333334</v>
      </c>
      <c r="E608" s="3"/>
      <c r="F608" s="3"/>
      <c r="I608" s="3"/>
      <c r="J608" s="3"/>
    </row>
    <row r="609" spans="1:10">
      <c r="A609" s="1">
        <v>606</v>
      </c>
      <c r="B609" s="2">
        <f t="shared" si="10"/>
        <v>10.1</v>
      </c>
      <c r="E609" s="3"/>
      <c r="F609" s="3"/>
      <c r="I609" s="3"/>
      <c r="J609" s="3"/>
    </row>
    <row r="610" spans="1:10">
      <c r="A610" s="1">
        <v>607</v>
      </c>
      <c r="B610" s="2">
        <f t="shared" si="10"/>
        <v>10.116666666666667</v>
      </c>
      <c r="E610" s="3"/>
      <c r="F610" s="3"/>
      <c r="I610" s="3"/>
      <c r="J610" s="3"/>
    </row>
    <row r="611" spans="1:10">
      <c r="A611" s="1">
        <v>608</v>
      </c>
      <c r="B611" s="2">
        <f t="shared" si="10"/>
        <v>10.133333333333333</v>
      </c>
      <c r="E611" s="3"/>
      <c r="F611" s="3"/>
      <c r="I611" s="3"/>
      <c r="J611" s="3"/>
    </row>
    <row r="612" spans="1:10">
      <c r="A612" s="1">
        <v>609</v>
      </c>
      <c r="B612" s="2">
        <f t="shared" si="10"/>
        <v>10.15</v>
      </c>
      <c r="E612" s="3"/>
      <c r="F612" s="3"/>
      <c r="I612" s="3"/>
      <c r="J612" s="3"/>
    </row>
    <row r="613" spans="1:10">
      <c r="A613" s="1">
        <v>610</v>
      </c>
      <c r="B613" s="2">
        <f t="shared" si="10"/>
        <v>10.166666666666666</v>
      </c>
      <c r="E613" s="3"/>
      <c r="F613" s="3"/>
      <c r="I613" s="3"/>
      <c r="J613" s="3"/>
    </row>
    <row r="614" spans="1:10">
      <c r="A614" s="1">
        <v>611</v>
      </c>
      <c r="B614" s="2">
        <f t="shared" si="10"/>
        <v>10.183333333333334</v>
      </c>
      <c r="E614" s="3"/>
      <c r="F614" s="3"/>
      <c r="I614" s="3"/>
      <c r="J614" s="3"/>
    </row>
    <row r="615" spans="1:10">
      <c r="A615" s="1">
        <v>612</v>
      </c>
      <c r="B615" s="2">
        <f t="shared" si="10"/>
        <v>10.199999999999999</v>
      </c>
      <c r="E615" s="3"/>
      <c r="F615" s="3"/>
      <c r="I615" s="3"/>
      <c r="J615" s="3"/>
    </row>
    <row r="616" spans="1:10">
      <c r="A616" s="1">
        <v>613</v>
      </c>
      <c r="B616" s="2">
        <f t="shared" si="10"/>
        <v>10.216666666666667</v>
      </c>
      <c r="E616" s="3"/>
      <c r="F616" s="3"/>
      <c r="I616" s="3"/>
      <c r="J616" s="3"/>
    </row>
    <row r="617" spans="1:10">
      <c r="A617" s="1">
        <v>614</v>
      </c>
      <c r="B617" s="2">
        <f t="shared" si="10"/>
        <v>10.233333333333333</v>
      </c>
      <c r="E617" s="3"/>
      <c r="F617" s="3"/>
      <c r="I617" s="3"/>
      <c r="J617" s="3"/>
    </row>
    <row r="618" spans="1:10">
      <c r="A618" s="1">
        <v>615</v>
      </c>
      <c r="B618" s="2">
        <f t="shared" si="10"/>
        <v>10.25</v>
      </c>
      <c r="E618" s="3"/>
      <c r="F618" s="3"/>
      <c r="I618" s="3"/>
      <c r="J618" s="3"/>
    </row>
    <row r="619" spans="1:10">
      <c r="A619" s="1">
        <v>616</v>
      </c>
      <c r="B619" s="2">
        <f t="shared" si="10"/>
        <v>10.266666666666667</v>
      </c>
      <c r="E619" s="3"/>
      <c r="F619" s="3"/>
      <c r="I619" s="3"/>
      <c r="J619" s="3"/>
    </row>
    <row r="620" spans="1:10">
      <c r="A620" s="1">
        <v>617</v>
      </c>
      <c r="B620" s="2">
        <f t="shared" si="10"/>
        <v>10.283333333333333</v>
      </c>
      <c r="E620" s="3"/>
      <c r="F620" s="3"/>
      <c r="I620" s="3"/>
      <c r="J620" s="3"/>
    </row>
    <row r="621" spans="1:10">
      <c r="A621" s="1">
        <v>618</v>
      </c>
      <c r="B621" s="2">
        <f t="shared" si="10"/>
        <v>10.3</v>
      </c>
      <c r="E621" s="3"/>
      <c r="F621" s="3"/>
      <c r="I621" s="3"/>
      <c r="J621" s="3"/>
    </row>
    <row r="622" spans="1:10">
      <c r="A622" s="1">
        <v>619</v>
      </c>
      <c r="B622" s="2">
        <f t="shared" si="10"/>
        <v>10.316666666666666</v>
      </c>
      <c r="E622" s="3"/>
      <c r="F622" s="3"/>
      <c r="I622" s="3"/>
      <c r="J622" s="3"/>
    </row>
    <row r="623" spans="1:10">
      <c r="A623" s="1">
        <v>620</v>
      </c>
      <c r="B623" s="2">
        <f t="shared" si="10"/>
        <v>10.333333333333334</v>
      </c>
      <c r="E623" s="3"/>
      <c r="F623" s="3"/>
      <c r="I623" s="3"/>
      <c r="J623" s="3"/>
    </row>
    <row r="624" spans="1:10">
      <c r="A624" s="1">
        <v>621</v>
      </c>
      <c r="B624" s="2">
        <f t="shared" si="10"/>
        <v>10.35</v>
      </c>
      <c r="E624" s="3"/>
      <c r="F624" s="3"/>
      <c r="I624" s="3"/>
      <c r="J624" s="3"/>
    </row>
    <row r="625" spans="1:10">
      <c r="A625" s="1">
        <v>622</v>
      </c>
      <c r="B625" s="2">
        <f t="shared" si="10"/>
        <v>10.366666666666667</v>
      </c>
      <c r="E625" s="3"/>
      <c r="F625" s="3"/>
      <c r="I625" s="3"/>
      <c r="J625" s="3"/>
    </row>
    <row r="626" spans="1:10">
      <c r="A626" s="1">
        <v>623</v>
      </c>
      <c r="B626" s="2">
        <f t="shared" si="10"/>
        <v>10.383333333333333</v>
      </c>
      <c r="E626" s="3"/>
      <c r="F626" s="3"/>
      <c r="I626" s="3"/>
      <c r="J626" s="3"/>
    </row>
    <row r="627" spans="1:10">
      <c r="A627" s="1">
        <v>624</v>
      </c>
      <c r="B627" s="2">
        <f t="shared" si="10"/>
        <v>10.4</v>
      </c>
      <c r="E627" s="3"/>
      <c r="F627" s="3"/>
      <c r="I627" s="3"/>
      <c r="J627" s="3"/>
    </row>
    <row r="628" spans="1:10">
      <c r="A628" s="1">
        <v>625</v>
      </c>
      <c r="B628" s="2">
        <f t="shared" si="10"/>
        <v>10.416666666666666</v>
      </c>
      <c r="E628" s="3"/>
      <c r="F628" s="3"/>
      <c r="I628" s="3"/>
      <c r="J628" s="3"/>
    </row>
    <row r="629" spans="1:10">
      <c r="A629" s="1">
        <v>626</v>
      </c>
      <c r="B629" s="2">
        <f t="shared" si="10"/>
        <v>10.433333333333334</v>
      </c>
      <c r="E629" s="3"/>
      <c r="F629" s="3"/>
      <c r="I629" s="3"/>
      <c r="J629" s="3"/>
    </row>
    <row r="630" spans="1:10">
      <c r="A630" s="1">
        <v>627</v>
      </c>
      <c r="B630" s="2">
        <f t="shared" si="10"/>
        <v>10.45</v>
      </c>
      <c r="E630" s="3"/>
      <c r="F630" s="3"/>
      <c r="I630" s="3"/>
      <c r="J630" s="3"/>
    </row>
    <row r="631" spans="1:10">
      <c r="A631" s="1">
        <v>628</v>
      </c>
      <c r="B631" s="2">
        <f t="shared" si="10"/>
        <v>10.466666666666667</v>
      </c>
      <c r="E631" s="3"/>
      <c r="F631" s="3"/>
      <c r="I631" s="3"/>
      <c r="J631" s="3"/>
    </row>
    <row r="632" spans="1:10">
      <c r="A632" s="1">
        <v>629</v>
      </c>
      <c r="B632" s="2">
        <f t="shared" si="10"/>
        <v>10.483333333333333</v>
      </c>
      <c r="E632" s="3"/>
      <c r="F632" s="3"/>
      <c r="I632" s="3"/>
      <c r="J632" s="3"/>
    </row>
    <row r="633" spans="1:10">
      <c r="A633" s="1">
        <v>630</v>
      </c>
      <c r="B633" s="2">
        <f t="shared" si="10"/>
        <v>10.5</v>
      </c>
      <c r="E633" s="3"/>
      <c r="F633" s="3"/>
      <c r="I633" s="3"/>
      <c r="J633" s="3"/>
    </row>
    <row r="634" spans="1:10">
      <c r="A634" s="1">
        <v>631</v>
      </c>
      <c r="B634" s="2">
        <f t="shared" si="10"/>
        <v>10.516666666666667</v>
      </c>
      <c r="E634" s="3"/>
      <c r="F634" s="3"/>
      <c r="I634" s="3"/>
      <c r="J634" s="3"/>
    </row>
    <row r="635" spans="1:10">
      <c r="A635" s="1">
        <v>632</v>
      </c>
      <c r="B635" s="2">
        <f t="shared" si="10"/>
        <v>10.533333333333333</v>
      </c>
      <c r="E635" s="3"/>
      <c r="F635" s="3"/>
      <c r="I635" s="3"/>
      <c r="J635" s="3"/>
    </row>
    <row r="636" spans="1:10">
      <c r="A636" s="1">
        <v>633</v>
      </c>
      <c r="B636" s="2">
        <f t="shared" si="10"/>
        <v>10.55</v>
      </c>
      <c r="E636" s="3"/>
      <c r="F636" s="3"/>
      <c r="I636" s="3"/>
      <c r="J636" s="3"/>
    </row>
    <row r="637" spans="1:10">
      <c r="A637" s="1">
        <v>634</v>
      </c>
      <c r="B637" s="2">
        <f t="shared" si="10"/>
        <v>10.566666666666666</v>
      </c>
      <c r="E637" s="3"/>
      <c r="F637" s="3"/>
      <c r="I637" s="3"/>
      <c r="J637" s="3"/>
    </row>
    <row r="638" spans="1:10">
      <c r="A638" s="1">
        <v>635</v>
      </c>
      <c r="B638" s="2">
        <f t="shared" si="10"/>
        <v>10.583333333333334</v>
      </c>
      <c r="E638" s="3"/>
      <c r="F638" s="3"/>
      <c r="I638" s="3"/>
      <c r="J638" s="3"/>
    </row>
    <row r="639" spans="1:10">
      <c r="A639" s="1">
        <v>636</v>
      </c>
      <c r="B639" s="2">
        <f t="shared" si="10"/>
        <v>10.6</v>
      </c>
      <c r="E639" s="3"/>
      <c r="F639" s="3"/>
      <c r="I639" s="3"/>
      <c r="J639" s="3"/>
    </row>
    <row r="640" spans="1:10">
      <c r="A640" s="1">
        <v>637</v>
      </c>
      <c r="B640" s="2">
        <f t="shared" si="10"/>
        <v>10.616666666666667</v>
      </c>
      <c r="E640" s="3"/>
      <c r="F640" s="3"/>
      <c r="I640" s="3"/>
      <c r="J640" s="3"/>
    </row>
    <row r="641" spans="1:10">
      <c r="A641" s="1">
        <v>638</v>
      </c>
      <c r="B641" s="2">
        <f t="shared" si="10"/>
        <v>10.633333333333333</v>
      </c>
      <c r="E641" s="3"/>
      <c r="F641" s="3"/>
      <c r="I641" s="3"/>
      <c r="J641" s="3"/>
    </row>
    <row r="642" spans="1:10">
      <c r="A642" s="1">
        <v>639</v>
      </c>
      <c r="B642" s="2">
        <f t="shared" si="10"/>
        <v>10.65</v>
      </c>
      <c r="E642" s="3"/>
      <c r="F642" s="3"/>
      <c r="I642" s="3"/>
      <c r="J642" s="3"/>
    </row>
    <row r="643" spans="1:10">
      <c r="A643" s="1">
        <v>640</v>
      </c>
      <c r="B643" s="2">
        <f t="shared" ref="B643:B706" si="11">A643/60</f>
        <v>10.666666666666666</v>
      </c>
      <c r="E643" s="3"/>
      <c r="F643" s="3"/>
      <c r="I643" s="3"/>
      <c r="J643" s="3"/>
    </row>
    <row r="644" spans="1:10">
      <c r="A644" s="1">
        <v>641</v>
      </c>
      <c r="B644" s="2">
        <f t="shared" si="11"/>
        <v>10.683333333333334</v>
      </c>
      <c r="E644" s="3"/>
      <c r="F644" s="3"/>
      <c r="I644" s="3"/>
      <c r="J644" s="3"/>
    </row>
    <row r="645" spans="1:10">
      <c r="A645" s="1">
        <v>642</v>
      </c>
      <c r="B645" s="2">
        <f t="shared" si="11"/>
        <v>10.7</v>
      </c>
      <c r="E645" s="3"/>
      <c r="F645" s="3"/>
      <c r="I645" s="3"/>
      <c r="J645" s="3"/>
    </row>
    <row r="646" spans="1:10">
      <c r="A646" s="1">
        <v>643</v>
      </c>
      <c r="B646" s="2">
        <f t="shared" si="11"/>
        <v>10.716666666666667</v>
      </c>
      <c r="E646" s="3"/>
      <c r="F646" s="3"/>
      <c r="I646" s="3"/>
      <c r="J646" s="3"/>
    </row>
    <row r="647" spans="1:10">
      <c r="A647" s="1">
        <v>644</v>
      </c>
      <c r="B647" s="2">
        <f t="shared" si="11"/>
        <v>10.733333333333333</v>
      </c>
      <c r="E647" s="3"/>
      <c r="F647" s="3"/>
      <c r="I647" s="3"/>
      <c r="J647" s="3"/>
    </row>
    <row r="648" spans="1:10">
      <c r="A648" s="1">
        <v>645</v>
      </c>
      <c r="B648" s="2">
        <f t="shared" si="11"/>
        <v>10.75</v>
      </c>
      <c r="E648" s="3"/>
      <c r="F648" s="3"/>
      <c r="I648" s="3"/>
      <c r="J648" s="3"/>
    </row>
    <row r="649" spans="1:10">
      <c r="A649" s="1">
        <v>646</v>
      </c>
      <c r="B649" s="2">
        <f t="shared" si="11"/>
        <v>10.766666666666667</v>
      </c>
      <c r="E649" s="3"/>
      <c r="F649" s="3"/>
      <c r="I649" s="3"/>
      <c r="J649" s="3"/>
    </row>
    <row r="650" spans="1:10">
      <c r="A650" s="1">
        <v>647</v>
      </c>
      <c r="B650" s="2">
        <f t="shared" si="11"/>
        <v>10.783333333333333</v>
      </c>
      <c r="E650" s="3"/>
      <c r="F650" s="3"/>
      <c r="I650" s="3"/>
      <c r="J650" s="3"/>
    </row>
    <row r="651" spans="1:10">
      <c r="A651" s="1">
        <v>648</v>
      </c>
      <c r="B651" s="2">
        <f t="shared" si="11"/>
        <v>10.8</v>
      </c>
      <c r="E651" s="3"/>
      <c r="F651" s="3"/>
      <c r="I651" s="3"/>
      <c r="J651" s="3"/>
    </row>
    <row r="652" spans="1:10">
      <c r="A652" s="1">
        <v>649</v>
      </c>
      <c r="B652" s="2">
        <f t="shared" si="11"/>
        <v>10.816666666666666</v>
      </c>
      <c r="E652" s="3"/>
      <c r="F652" s="3"/>
      <c r="I652" s="3"/>
      <c r="J652" s="3"/>
    </row>
    <row r="653" spans="1:10">
      <c r="A653" s="1">
        <v>650</v>
      </c>
      <c r="B653" s="2">
        <f t="shared" si="11"/>
        <v>10.833333333333334</v>
      </c>
      <c r="E653" s="3"/>
      <c r="F653" s="3"/>
      <c r="I653" s="3"/>
      <c r="J653" s="3"/>
    </row>
    <row r="654" spans="1:10">
      <c r="A654" s="1">
        <v>651</v>
      </c>
      <c r="B654" s="2">
        <f t="shared" si="11"/>
        <v>10.85</v>
      </c>
      <c r="E654" s="3"/>
      <c r="F654" s="3"/>
      <c r="I654" s="3"/>
      <c r="J654" s="3"/>
    </row>
    <row r="655" spans="1:10">
      <c r="A655" s="1">
        <v>652</v>
      </c>
      <c r="B655" s="2">
        <f t="shared" si="11"/>
        <v>10.866666666666667</v>
      </c>
      <c r="E655" s="3"/>
      <c r="F655" s="3"/>
      <c r="I655" s="3"/>
      <c r="J655" s="3"/>
    </row>
    <row r="656" spans="1:10">
      <c r="A656" s="1">
        <v>653</v>
      </c>
      <c r="B656" s="2">
        <f t="shared" si="11"/>
        <v>10.883333333333333</v>
      </c>
      <c r="E656" s="3"/>
      <c r="F656" s="3"/>
      <c r="I656" s="3"/>
      <c r="J656" s="3"/>
    </row>
    <row r="657" spans="1:10">
      <c r="A657" s="1">
        <v>654</v>
      </c>
      <c r="B657" s="2">
        <f t="shared" si="11"/>
        <v>10.9</v>
      </c>
      <c r="E657" s="3"/>
      <c r="F657" s="3"/>
      <c r="I657" s="3"/>
      <c r="J657" s="3"/>
    </row>
    <row r="658" spans="1:10">
      <c r="A658" s="1">
        <v>655</v>
      </c>
      <c r="B658" s="2">
        <f t="shared" si="11"/>
        <v>10.916666666666666</v>
      </c>
      <c r="E658" s="3"/>
      <c r="F658" s="3"/>
      <c r="I658" s="3"/>
      <c r="J658" s="3"/>
    </row>
    <row r="659" spans="1:10">
      <c r="A659" s="1">
        <v>656</v>
      </c>
      <c r="B659" s="2">
        <f t="shared" si="11"/>
        <v>10.933333333333334</v>
      </c>
      <c r="E659" s="3"/>
      <c r="F659" s="3"/>
      <c r="I659" s="3"/>
      <c r="J659" s="3"/>
    </row>
    <row r="660" spans="1:10">
      <c r="A660" s="1">
        <v>657</v>
      </c>
      <c r="B660" s="2">
        <f t="shared" si="11"/>
        <v>10.95</v>
      </c>
      <c r="E660" s="3"/>
      <c r="F660" s="3"/>
      <c r="I660" s="3"/>
      <c r="J660" s="3"/>
    </row>
    <row r="661" spans="1:10">
      <c r="A661" s="1">
        <v>658</v>
      </c>
      <c r="B661" s="2">
        <f t="shared" si="11"/>
        <v>10.966666666666667</v>
      </c>
      <c r="E661" s="3"/>
      <c r="F661" s="3"/>
      <c r="I661" s="3"/>
      <c r="J661" s="3"/>
    </row>
    <row r="662" spans="1:10">
      <c r="A662" s="1">
        <v>659</v>
      </c>
      <c r="B662" s="2">
        <f t="shared" si="11"/>
        <v>10.983333333333333</v>
      </c>
      <c r="E662" s="3"/>
      <c r="F662" s="3"/>
      <c r="I662" s="3"/>
      <c r="J662" s="3"/>
    </row>
    <row r="663" spans="1:10">
      <c r="A663" s="1">
        <v>660</v>
      </c>
      <c r="B663" s="2">
        <f t="shared" si="11"/>
        <v>11</v>
      </c>
      <c r="E663" s="3"/>
      <c r="F663" s="3"/>
      <c r="I663" s="3"/>
      <c r="J663" s="3"/>
    </row>
    <row r="664" spans="1:10">
      <c r="A664" s="1">
        <v>661</v>
      </c>
      <c r="B664" s="2">
        <f t="shared" si="11"/>
        <v>11.016666666666667</v>
      </c>
      <c r="E664" s="3"/>
      <c r="F664" s="3"/>
      <c r="I664" s="3"/>
      <c r="J664" s="3"/>
    </row>
    <row r="665" spans="1:10">
      <c r="A665" s="1">
        <v>662</v>
      </c>
      <c r="B665" s="2">
        <f t="shared" si="11"/>
        <v>11.033333333333333</v>
      </c>
      <c r="E665" s="3"/>
      <c r="F665" s="3"/>
      <c r="I665" s="3"/>
      <c r="J665" s="3"/>
    </row>
    <row r="666" spans="1:10">
      <c r="A666" s="1">
        <v>663</v>
      </c>
      <c r="B666" s="2">
        <f t="shared" si="11"/>
        <v>11.05</v>
      </c>
      <c r="E666" s="3"/>
      <c r="F666" s="3"/>
      <c r="I666" s="3"/>
      <c r="J666" s="3"/>
    </row>
    <row r="667" spans="1:10">
      <c r="A667" s="1">
        <v>664</v>
      </c>
      <c r="B667" s="2">
        <f t="shared" si="11"/>
        <v>11.066666666666666</v>
      </c>
      <c r="E667" s="3"/>
      <c r="F667" s="3"/>
      <c r="I667" s="3"/>
      <c r="J667" s="3"/>
    </row>
    <row r="668" spans="1:10">
      <c r="A668" s="1">
        <v>665</v>
      </c>
      <c r="B668" s="2">
        <f t="shared" si="11"/>
        <v>11.083333333333334</v>
      </c>
      <c r="E668" s="3"/>
      <c r="F668" s="3"/>
      <c r="I668" s="3"/>
      <c r="J668" s="3"/>
    </row>
    <row r="669" spans="1:10">
      <c r="A669" s="1">
        <v>666</v>
      </c>
      <c r="B669" s="2">
        <f t="shared" si="11"/>
        <v>11.1</v>
      </c>
      <c r="E669" s="3"/>
      <c r="F669" s="3"/>
      <c r="I669" s="3"/>
      <c r="J669" s="3"/>
    </row>
    <row r="670" spans="1:10">
      <c r="A670" s="1">
        <v>667</v>
      </c>
      <c r="B670" s="2">
        <f t="shared" si="11"/>
        <v>11.116666666666667</v>
      </c>
      <c r="E670" s="3"/>
      <c r="F670" s="3"/>
      <c r="I670" s="3"/>
      <c r="J670" s="3"/>
    </row>
    <row r="671" spans="1:10">
      <c r="A671" s="1">
        <v>668</v>
      </c>
      <c r="B671" s="2">
        <f t="shared" si="11"/>
        <v>11.133333333333333</v>
      </c>
      <c r="E671" s="3"/>
      <c r="F671" s="3"/>
      <c r="I671" s="3"/>
      <c r="J671" s="3"/>
    </row>
    <row r="672" spans="1:10">
      <c r="A672" s="1">
        <v>669</v>
      </c>
      <c r="B672" s="2">
        <f t="shared" si="11"/>
        <v>11.15</v>
      </c>
      <c r="E672" s="3"/>
      <c r="F672" s="3"/>
      <c r="I672" s="3"/>
      <c r="J672" s="3"/>
    </row>
    <row r="673" spans="1:10">
      <c r="A673" s="1">
        <v>670</v>
      </c>
      <c r="B673" s="2">
        <f t="shared" si="11"/>
        <v>11.166666666666666</v>
      </c>
      <c r="E673" s="3"/>
      <c r="F673" s="3"/>
      <c r="I673" s="3"/>
      <c r="J673" s="3"/>
    </row>
    <row r="674" spans="1:10">
      <c r="A674" s="1">
        <v>671</v>
      </c>
      <c r="B674" s="2">
        <f t="shared" si="11"/>
        <v>11.183333333333334</v>
      </c>
      <c r="E674" s="3"/>
      <c r="F674" s="3"/>
      <c r="I674" s="3"/>
      <c r="J674" s="3"/>
    </row>
    <row r="675" spans="1:10">
      <c r="A675" s="1">
        <v>672</v>
      </c>
      <c r="B675" s="2">
        <f t="shared" si="11"/>
        <v>11.2</v>
      </c>
      <c r="E675" s="3"/>
      <c r="F675" s="3"/>
      <c r="I675" s="3"/>
      <c r="J675" s="3"/>
    </row>
    <row r="676" spans="1:10">
      <c r="A676" s="1">
        <v>673</v>
      </c>
      <c r="B676" s="2">
        <f t="shared" si="11"/>
        <v>11.216666666666667</v>
      </c>
      <c r="E676" s="3"/>
      <c r="F676" s="3"/>
      <c r="I676" s="3"/>
      <c r="J676" s="3"/>
    </row>
    <row r="677" spans="1:10">
      <c r="A677" s="1">
        <v>674</v>
      </c>
      <c r="B677" s="2">
        <f t="shared" si="11"/>
        <v>11.233333333333333</v>
      </c>
      <c r="E677" s="3"/>
      <c r="F677" s="3"/>
      <c r="I677" s="3"/>
      <c r="J677" s="3"/>
    </row>
    <row r="678" spans="1:10">
      <c r="A678" s="1">
        <v>675</v>
      </c>
      <c r="B678" s="2">
        <f t="shared" si="11"/>
        <v>11.25</v>
      </c>
      <c r="E678" s="3"/>
      <c r="F678" s="3"/>
      <c r="I678" s="3"/>
      <c r="J678" s="3"/>
    </row>
    <row r="679" spans="1:10">
      <c r="A679" s="1">
        <v>676</v>
      </c>
      <c r="B679" s="2">
        <f t="shared" si="11"/>
        <v>11.266666666666667</v>
      </c>
      <c r="E679" s="3"/>
      <c r="F679" s="3"/>
      <c r="I679" s="3"/>
      <c r="J679" s="3"/>
    </row>
    <row r="680" spans="1:10">
      <c r="A680" s="1">
        <v>677</v>
      </c>
      <c r="B680" s="2">
        <f t="shared" si="11"/>
        <v>11.283333333333333</v>
      </c>
      <c r="E680" s="3"/>
      <c r="F680" s="3"/>
      <c r="I680" s="3"/>
      <c r="J680" s="3"/>
    </row>
    <row r="681" spans="1:10">
      <c r="A681" s="1">
        <v>678</v>
      </c>
      <c r="B681" s="2">
        <f t="shared" si="11"/>
        <v>11.3</v>
      </c>
      <c r="E681" s="3"/>
      <c r="F681" s="3"/>
      <c r="I681" s="3"/>
      <c r="J681" s="3"/>
    </row>
    <row r="682" spans="1:10">
      <c r="A682" s="1">
        <v>679</v>
      </c>
      <c r="B682" s="2">
        <f t="shared" si="11"/>
        <v>11.316666666666666</v>
      </c>
      <c r="E682" s="3"/>
      <c r="F682" s="3"/>
      <c r="I682" s="3"/>
      <c r="J682" s="3"/>
    </row>
    <row r="683" spans="1:10">
      <c r="A683" s="1">
        <v>680</v>
      </c>
      <c r="B683" s="2">
        <f t="shared" si="11"/>
        <v>11.333333333333334</v>
      </c>
      <c r="E683" s="3"/>
      <c r="F683" s="3"/>
      <c r="I683" s="3"/>
      <c r="J683" s="3"/>
    </row>
    <row r="684" spans="1:10">
      <c r="A684" s="1">
        <v>681</v>
      </c>
      <c r="B684" s="2">
        <f t="shared" si="11"/>
        <v>11.35</v>
      </c>
      <c r="E684" s="3"/>
      <c r="F684" s="3"/>
      <c r="I684" s="3"/>
      <c r="J684" s="3"/>
    </row>
    <row r="685" spans="1:10">
      <c r="A685" s="1">
        <v>682</v>
      </c>
      <c r="B685" s="2">
        <f t="shared" si="11"/>
        <v>11.366666666666667</v>
      </c>
      <c r="E685" s="3"/>
      <c r="F685" s="3"/>
      <c r="I685" s="3"/>
      <c r="J685" s="3"/>
    </row>
    <row r="686" spans="1:10">
      <c r="A686" s="1">
        <v>683</v>
      </c>
      <c r="B686" s="2">
        <f t="shared" si="11"/>
        <v>11.383333333333333</v>
      </c>
      <c r="E686" s="3"/>
      <c r="F686" s="3"/>
      <c r="I686" s="3"/>
      <c r="J686" s="3"/>
    </row>
    <row r="687" spans="1:10">
      <c r="A687" s="1">
        <v>684</v>
      </c>
      <c r="B687" s="2">
        <f t="shared" si="11"/>
        <v>11.4</v>
      </c>
      <c r="E687" s="3"/>
      <c r="F687" s="3"/>
      <c r="I687" s="3"/>
      <c r="J687" s="3"/>
    </row>
    <row r="688" spans="1:10">
      <c r="A688" s="1">
        <v>685</v>
      </c>
      <c r="B688" s="2">
        <f t="shared" si="11"/>
        <v>11.416666666666666</v>
      </c>
      <c r="E688" s="3"/>
      <c r="F688" s="3"/>
      <c r="I688" s="3"/>
      <c r="J688" s="3"/>
    </row>
    <row r="689" spans="1:10">
      <c r="A689" s="1">
        <v>686</v>
      </c>
      <c r="B689" s="2">
        <f t="shared" si="11"/>
        <v>11.433333333333334</v>
      </c>
      <c r="E689" s="3"/>
      <c r="F689" s="3"/>
      <c r="I689" s="3"/>
      <c r="J689" s="3"/>
    </row>
    <row r="690" spans="1:10">
      <c r="A690" s="1">
        <v>687</v>
      </c>
      <c r="B690" s="2">
        <f t="shared" si="11"/>
        <v>11.45</v>
      </c>
      <c r="E690" s="3"/>
      <c r="F690" s="3"/>
      <c r="I690" s="3"/>
      <c r="J690" s="3"/>
    </row>
    <row r="691" spans="1:10">
      <c r="A691" s="1">
        <v>688</v>
      </c>
      <c r="B691" s="2">
        <f t="shared" si="11"/>
        <v>11.466666666666667</v>
      </c>
      <c r="E691" s="3"/>
      <c r="F691" s="3"/>
      <c r="I691" s="3"/>
      <c r="J691" s="3"/>
    </row>
    <row r="692" spans="1:10">
      <c r="A692" s="1">
        <v>689</v>
      </c>
      <c r="B692" s="2">
        <f t="shared" si="11"/>
        <v>11.483333333333333</v>
      </c>
      <c r="E692" s="3"/>
      <c r="F692" s="3"/>
      <c r="I692" s="3"/>
      <c r="J692" s="3"/>
    </row>
    <row r="693" spans="1:10">
      <c r="A693" s="1">
        <v>690</v>
      </c>
      <c r="B693" s="2">
        <f t="shared" si="11"/>
        <v>11.5</v>
      </c>
      <c r="E693" s="3"/>
      <c r="F693" s="3"/>
      <c r="I693" s="3"/>
      <c r="J693" s="3"/>
    </row>
    <row r="694" spans="1:10">
      <c r="A694" s="1">
        <v>691</v>
      </c>
      <c r="B694" s="2">
        <f t="shared" si="11"/>
        <v>11.516666666666667</v>
      </c>
      <c r="E694" s="3"/>
      <c r="F694" s="3"/>
      <c r="I694" s="3"/>
      <c r="J694" s="3"/>
    </row>
    <row r="695" spans="1:10">
      <c r="A695" s="1">
        <v>692</v>
      </c>
      <c r="B695" s="2">
        <f t="shared" si="11"/>
        <v>11.533333333333333</v>
      </c>
      <c r="E695" s="3"/>
      <c r="F695" s="3"/>
      <c r="I695" s="3"/>
      <c r="J695" s="3"/>
    </row>
    <row r="696" spans="1:10">
      <c r="A696" s="1">
        <v>693</v>
      </c>
      <c r="B696" s="2">
        <f t="shared" si="11"/>
        <v>11.55</v>
      </c>
      <c r="E696" s="3"/>
      <c r="F696" s="3"/>
      <c r="I696" s="3"/>
      <c r="J696" s="3"/>
    </row>
    <row r="697" spans="1:10">
      <c r="A697" s="1">
        <v>694</v>
      </c>
      <c r="B697" s="2">
        <f t="shared" si="11"/>
        <v>11.566666666666666</v>
      </c>
      <c r="E697" s="3"/>
      <c r="F697" s="3"/>
      <c r="I697" s="3"/>
      <c r="J697" s="3"/>
    </row>
    <row r="698" spans="1:10">
      <c r="A698" s="1">
        <v>695</v>
      </c>
      <c r="B698" s="2">
        <f t="shared" si="11"/>
        <v>11.583333333333334</v>
      </c>
      <c r="E698" s="3"/>
      <c r="F698" s="3"/>
      <c r="I698" s="3"/>
      <c r="J698" s="3"/>
    </row>
    <row r="699" spans="1:10">
      <c r="A699" s="1">
        <v>696</v>
      </c>
      <c r="B699" s="2">
        <f t="shared" si="11"/>
        <v>11.6</v>
      </c>
      <c r="E699" s="3"/>
      <c r="F699" s="3"/>
      <c r="I699" s="3"/>
      <c r="J699" s="3"/>
    </row>
    <row r="700" spans="1:10">
      <c r="A700" s="1">
        <v>697</v>
      </c>
      <c r="B700" s="2">
        <f t="shared" si="11"/>
        <v>11.616666666666667</v>
      </c>
      <c r="E700" s="3"/>
      <c r="F700" s="3"/>
      <c r="I700" s="3"/>
      <c r="J700" s="3"/>
    </row>
    <row r="701" spans="1:10">
      <c r="A701" s="1">
        <v>698</v>
      </c>
      <c r="B701" s="2">
        <f t="shared" si="11"/>
        <v>11.633333333333333</v>
      </c>
      <c r="E701" s="3"/>
      <c r="F701" s="3"/>
      <c r="I701" s="3"/>
      <c r="J701" s="3"/>
    </row>
    <row r="702" spans="1:10">
      <c r="A702" s="1">
        <v>699</v>
      </c>
      <c r="B702" s="2">
        <f t="shared" si="11"/>
        <v>11.65</v>
      </c>
      <c r="E702" s="3"/>
      <c r="F702" s="3"/>
      <c r="I702" s="3"/>
      <c r="J702" s="3"/>
    </row>
    <row r="703" spans="1:10">
      <c r="A703" s="1">
        <v>700</v>
      </c>
      <c r="B703" s="2">
        <f t="shared" si="11"/>
        <v>11.666666666666666</v>
      </c>
      <c r="E703" s="3"/>
      <c r="F703" s="3"/>
      <c r="I703" s="3"/>
      <c r="J703" s="3"/>
    </row>
    <row r="704" spans="1:10">
      <c r="A704" s="1">
        <v>701</v>
      </c>
      <c r="B704" s="2">
        <f t="shared" si="11"/>
        <v>11.683333333333334</v>
      </c>
      <c r="E704" s="3"/>
      <c r="F704" s="3"/>
      <c r="I704" s="3"/>
      <c r="J704" s="3"/>
    </row>
    <row r="705" spans="1:10">
      <c r="A705" s="1">
        <v>702</v>
      </c>
      <c r="B705" s="2">
        <f t="shared" si="11"/>
        <v>11.7</v>
      </c>
      <c r="E705" s="3"/>
      <c r="F705" s="3"/>
      <c r="I705" s="3"/>
      <c r="J705" s="3"/>
    </row>
    <row r="706" spans="1:10">
      <c r="A706" s="1">
        <v>703</v>
      </c>
      <c r="B706" s="2">
        <f t="shared" si="11"/>
        <v>11.716666666666667</v>
      </c>
      <c r="E706" s="3"/>
      <c r="F706" s="3"/>
      <c r="I706" s="3"/>
      <c r="J706" s="3"/>
    </row>
    <row r="707" spans="1:10">
      <c r="A707" s="1">
        <v>704</v>
      </c>
      <c r="B707" s="2">
        <f t="shared" ref="B707:B770" si="12">A707/60</f>
        <v>11.733333333333333</v>
      </c>
      <c r="E707" s="3"/>
      <c r="F707" s="3"/>
      <c r="I707" s="3"/>
      <c r="J707" s="3"/>
    </row>
    <row r="708" spans="1:10">
      <c r="A708" s="1">
        <v>705</v>
      </c>
      <c r="B708" s="2">
        <f t="shared" si="12"/>
        <v>11.75</v>
      </c>
      <c r="E708" s="3"/>
      <c r="F708" s="3"/>
      <c r="I708" s="3"/>
      <c r="J708" s="3"/>
    </row>
    <row r="709" spans="1:10">
      <c r="A709" s="1">
        <v>706</v>
      </c>
      <c r="B709" s="2">
        <f t="shared" si="12"/>
        <v>11.766666666666667</v>
      </c>
      <c r="E709" s="3"/>
      <c r="F709" s="3"/>
      <c r="I709" s="3"/>
      <c r="J709" s="3"/>
    </row>
    <row r="710" spans="1:10">
      <c r="A710" s="1">
        <v>707</v>
      </c>
      <c r="B710" s="2">
        <f t="shared" si="12"/>
        <v>11.783333333333333</v>
      </c>
      <c r="E710" s="3"/>
      <c r="F710" s="3"/>
      <c r="I710" s="3"/>
      <c r="J710" s="3"/>
    </row>
    <row r="711" spans="1:10">
      <c r="A711" s="1">
        <v>708</v>
      </c>
      <c r="B711" s="2">
        <f t="shared" si="12"/>
        <v>11.8</v>
      </c>
      <c r="E711" s="3"/>
      <c r="F711" s="3"/>
      <c r="I711" s="3"/>
      <c r="J711" s="3"/>
    </row>
    <row r="712" spans="1:10">
      <c r="A712" s="1">
        <v>709</v>
      </c>
      <c r="B712" s="2">
        <f t="shared" si="12"/>
        <v>11.816666666666666</v>
      </c>
      <c r="E712" s="3"/>
      <c r="F712" s="3"/>
      <c r="I712" s="3"/>
      <c r="J712" s="3"/>
    </row>
    <row r="713" spans="1:10">
      <c r="A713" s="1">
        <v>710</v>
      </c>
      <c r="B713" s="2">
        <f t="shared" si="12"/>
        <v>11.833333333333334</v>
      </c>
      <c r="E713" s="3"/>
      <c r="F713" s="3"/>
      <c r="I713" s="3"/>
      <c r="J713" s="3"/>
    </row>
    <row r="714" spans="1:10">
      <c r="A714" s="1">
        <v>711</v>
      </c>
      <c r="B714" s="2">
        <f t="shared" si="12"/>
        <v>11.85</v>
      </c>
      <c r="E714" s="3"/>
      <c r="F714" s="3"/>
      <c r="I714" s="3"/>
      <c r="J714" s="3"/>
    </row>
    <row r="715" spans="1:10">
      <c r="A715" s="1">
        <v>712</v>
      </c>
      <c r="B715" s="2">
        <f t="shared" si="12"/>
        <v>11.866666666666667</v>
      </c>
      <c r="E715" s="3"/>
      <c r="F715" s="3"/>
      <c r="I715" s="3"/>
      <c r="J715" s="3"/>
    </row>
    <row r="716" spans="1:10">
      <c r="A716" s="1">
        <v>713</v>
      </c>
      <c r="B716" s="2">
        <f t="shared" si="12"/>
        <v>11.883333333333333</v>
      </c>
      <c r="E716" s="3"/>
      <c r="F716" s="3"/>
      <c r="I716" s="3"/>
      <c r="J716" s="3"/>
    </row>
    <row r="717" spans="1:10">
      <c r="A717" s="1">
        <v>714</v>
      </c>
      <c r="B717" s="2">
        <f t="shared" si="12"/>
        <v>11.9</v>
      </c>
      <c r="E717" s="3"/>
      <c r="F717" s="3"/>
      <c r="I717" s="3"/>
      <c r="J717" s="3"/>
    </row>
    <row r="718" spans="1:10">
      <c r="A718" s="1">
        <v>715</v>
      </c>
      <c r="B718" s="2">
        <f t="shared" si="12"/>
        <v>11.916666666666666</v>
      </c>
      <c r="E718" s="3"/>
      <c r="F718" s="3"/>
      <c r="I718" s="3"/>
      <c r="J718" s="3"/>
    </row>
    <row r="719" spans="1:10">
      <c r="A719" s="1">
        <v>716</v>
      </c>
      <c r="B719" s="2">
        <f t="shared" si="12"/>
        <v>11.933333333333334</v>
      </c>
      <c r="E719" s="3"/>
      <c r="F719" s="3"/>
      <c r="I719" s="3"/>
      <c r="J719" s="3"/>
    </row>
    <row r="720" spans="1:10">
      <c r="A720" s="1">
        <v>717</v>
      </c>
      <c r="B720" s="2">
        <f t="shared" si="12"/>
        <v>11.95</v>
      </c>
      <c r="E720" s="3"/>
      <c r="F720" s="3"/>
      <c r="I720" s="3"/>
      <c r="J720" s="3"/>
    </row>
    <row r="721" spans="1:10">
      <c r="A721" s="1">
        <v>718</v>
      </c>
      <c r="B721" s="2">
        <f t="shared" si="12"/>
        <v>11.966666666666667</v>
      </c>
      <c r="E721" s="3"/>
      <c r="F721" s="3"/>
      <c r="I721" s="3"/>
      <c r="J721" s="3"/>
    </row>
    <row r="722" spans="1:10">
      <c r="A722" s="1">
        <v>719</v>
      </c>
      <c r="B722" s="2">
        <f t="shared" si="12"/>
        <v>11.983333333333333</v>
      </c>
      <c r="E722" s="3"/>
      <c r="F722" s="3"/>
      <c r="I722" s="3"/>
      <c r="J722" s="3"/>
    </row>
    <row r="723" spans="1:10">
      <c r="A723" s="1">
        <v>720</v>
      </c>
      <c r="B723" s="2">
        <f t="shared" si="12"/>
        <v>12</v>
      </c>
      <c r="E723" s="3"/>
      <c r="F723" s="3"/>
      <c r="I723" s="3"/>
      <c r="J723" s="3"/>
    </row>
    <row r="724" spans="1:10">
      <c r="A724" s="1">
        <v>721</v>
      </c>
      <c r="B724" s="2">
        <f t="shared" si="12"/>
        <v>12.016666666666667</v>
      </c>
      <c r="E724" s="3"/>
      <c r="F724" s="3"/>
      <c r="I724" s="3"/>
      <c r="J724" s="3"/>
    </row>
    <row r="725" spans="1:10">
      <c r="A725" s="1">
        <v>722</v>
      </c>
      <c r="B725" s="2">
        <f t="shared" si="12"/>
        <v>12.033333333333333</v>
      </c>
      <c r="E725" s="3"/>
      <c r="F725" s="3"/>
      <c r="I725" s="3"/>
      <c r="J725" s="3"/>
    </row>
    <row r="726" spans="1:10">
      <c r="A726" s="1">
        <v>723</v>
      </c>
      <c r="B726" s="2">
        <f t="shared" si="12"/>
        <v>12.05</v>
      </c>
      <c r="E726" s="3"/>
      <c r="F726" s="3"/>
      <c r="I726" s="3"/>
      <c r="J726" s="3"/>
    </row>
    <row r="727" spans="1:10">
      <c r="A727" s="1">
        <v>724</v>
      </c>
      <c r="B727" s="2">
        <f t="shared" si="12"/>
        <v>12.066666666666666</v>
      </c>
      <c r="E727" s="3"/>
      <c r="F727" s="3"/>
      <c r="I727" s="3"/>
      <c r="J727" s="3"/>
    </row>
    <row r="728" spans="1:10">
      <c r="A728" s="1">
        <v>725</v>
      </c>
      <c r="B728" s="2">
        <f t="shared" si="12"/>
        <v>12.083333333333334</v>
      </c>
      <c r="E728" s="3"/>
      <c r="F728" s="3"/>
      <c r="I728" s="3"/>
      <c r="J728" s="3"/>
    </row>
    <row r="729" spans="1:10">
      <c r="A729" s="1">
        <v>726</v>
      </c>
      <c r="B729" s="2">
        <f t="shared" si="12"/>
        <v>12.1</v>
      </c>
      <c r="E729" s="3"/>
      <c r="F729" s="3"/>
      <c r="I729" s="3"/>
      <c r="J729" s="3"/>
    </row>
    <row r="730" spans="1:10">
      <c r="A730" s="1">
        <v>727</v>
      </c>
      <c r="B730" s="2">
        <f t="shared" si="12"/>
        <v>12.116666666666667</v>
      </c>
      <c r="E730" s="3"/>
      <c r="F730" s="3"/>
      <c r="I730" s="3"/>
      <c r="J730" s="3"/>
    </row>
    <row r="731" spans="1:10">
      <c r="A731" s="1">
        <v>728</v>
      </c>
      <c r="B731" s="2">
        <f t="shared" si="12"/>
        <v>12.133333333333333</v>
      </c>
      <c r="E731" s="3"/>
      <c r="F731" s="3"/>
      <c r="I731" s="3"/>
      <c r="J731" s="3"/>
    </row>
    <row r="732" spans="1:10">
      <c r="A732" s="1">
        <v>729</v>
      </c>
      <c r="B732" s="2">
        <f t="shared" si="12"/>
        <v>12.15</v>
      </c>
      <c r="E732" s="3"/>
      <c r="F732" s="3"/>
      <c r="I732" s="3"/>
      <c r="J732" s="3"/>
    </row>
    <row r="733" spans="1:10">
      <c r="A733" s="1">
        <v>730</v>
      </c>
      <c r="B733" s="2">
        <f t="shared" si="12"/>
        <v>12.166666666666666</v>
      </c>
      <c r="E733" s="3"/>
      <c r="F733" s="3"/>
      <c r="I733" s="3"/>
      <c r="J733" s="3"/>
    </row>
    <row r="734" spans="1:10">
      <c r="A734" s="1">
        <v>731</v>
      </c>
      <c r="B734" s="2">
        <f t="shared" si="12"/>
        <v>12.183333333333334</v>
      </c>
      <c r="E734" s="3"/>
      <c r="F734" s="3"/>
      <c r="I734" s="3"/>
      <c r="J734" s="3"/>
    </row>
    <row r="735" spans="1:10">
      <c r="A735" s="1">
        <v>732</v>
      </c>
      <c r="B735" s="2">
        <f t="shared" si="12"/>
        <v>12.2</v>
      </c>
      <c r="E735" s="3"/>
      <c r="F735" s="3"/>
      <c r="I735" s="3"/>
      <c r="J735" s="3"/>
    </row>
    <row r="736" spans="1:10">
      <c r="A736" s="1">
        <v>733</v>
      </c>
      <c r="B736" s="2">
        <f t="shared" si="12"/>
        <v>12.216666666666667</v>
      </c>
      <c r="E736" s="3"/>
      <c r="F736" s="3"/>
      <c r="I736" s="3"/>
      <c r="J736" s="3"/>
    </row>
    <row r="737" spans="1:10">
      <c r="A737" s="1">
        <v>734</v>
      </c>
      <c r="B737" s="2">
        <f t="shared" si="12"/>
        <v>12.233333333333333</v>
      </c>
      <c r="E737" s="3"/>
      <c r="F737" s="3"/>
      <c r="I737" s="3"/>
      <c r="J737" s="3"/>
    </row>
    <row r="738" spans="1:10">
      <c r="A738" s="1">
        <v>735</v>
      </c>
      <c r="B738" s="2">
        <f t="shared" si="12"/>
        <v>12.25</v>
      </c>
      <c r="E738" s="3"/>
      <c r="F738" s="3"/>
      <c r="I738" s="3"/>
      <c r="J738" s="3"/>
    </row>
    <row r="739" spans="1:10">
      <c r="A739" s="1">
        <v>736</v>
      </c>
      <c r="B739" s="2">
        <f t="shared" si="12"/>
        <v>12.266666666666667</v>
      </c>
      <c r="E739" s="3"/>
      <c r="F739" s="3"/>
      <c r="I739" s="3"/>
      <c r="J739" s="3"/>
    </row>
    <row r="740" spans="1:10">
      <c r="A740" s="1">
        <v>737</v>
      </c>
      <c r="B740" s="2">
        <f t="shared" si="12"/>
        <v>12.283333333333333</v>
      </c>
      <c r="E740" s="3"/>
      <c r="F740" s="3"/>
      <c r="I740" s="3"/>
      <c r="J740" s="3"/>
    </row>
    <row r="741" spans="1:10">
      <c r="A741" s="1">
        <v>738</v>
      </c>
      <c r="B741" s="2">
        <f t="shared" si="12"/>
        <v>12.3</v>
      </c>
      <c r="E741" s="3"/>
      <c r="F741" s="3"/>
      <c r="I741" s="3"/>
      <c r="J741" s="3"/>
    </row>
    <row r="742" spans="1:10">
      <c r="A742" s="1">
        <v>739</v>
      </c>
      <c r="B742" s="2">
        <f t="shared" si="12"/>
        <v>12.316666666666666</v>
      </c>
      <c r="E742" s="3"/>
      <c r="F742" s="3"/>
      <c r="I742" s="3"/>
      <c r="J742" s="3"/>
    </row>
    <row r="743" spans="1:10">
      <c r="A743" s="1">
        <v>740</v>
      </c>
      <c r="B743" s="2">
        <f t="shared" si="12"/>
        <v>12.333333333333334</v>
      </c>
      <c r="E743" s="3"/>
      <c r="F743" s="3"/>
      <c r="I743" s="3"/>
      <c r="J743" s="3"/>
    </row>
    <row r="744" spans="1:10">
      <c r="A744" s="1">
        <v>741</v>
      </c>
      <c r="B744" s="2">
        <f t="shared" si="12"/>
        <v>12.35</v>
      </c>
      <c r="E744" s="3"/>
      <c r="F744" s="3"/>
      <c r="I744" s="3"/>
      <c r="J744" s="3"/>
    </row>
    <row r="745" spans="1:10">
      <c r="A745" s="1">
        <v>742</v>
      </c>
      <c r="B745" s="2">
        <f t="shared" si="12"/>
        <v>12.366666666666667</v>
      </c>
      <c r="E745" s="3"/>
      <c r="F745" s="3"/>
      <c r="I745" s="3"/>
      <c r="J745" s="3"/>
    </row>
    <row r="746" spans="1:10">
      <c r="A746" s="1">
        <v>743</v>
      </c>
      <c r="B746" s="2">
        <f t="shared" si="12"/>
        <v>12.383333333333333</v>
      </c>
      <c r="E746" s="3"/>
      <c r="F746" s="3"/>
      <c r="I746" s="3"/>
      <c r="J746" s="3"/>
    </row>
    <row r="747" spans="1:10">
      <c r="A747" s="1">
        <v>744</v>
      </c>
      <c r="B747" s="2">
        <f t="shared" si="12"/>
        <v>12.4</v>
      </c>
      <c r="E747" s="3"/>
      <c r="F747" s="3"/>
      <c r="I747" s="3"/>
      <c r="J747" s="3"/>
    </row>
    <row r="748" spans="1:10">
      <c r="A748" s="1">
        <v>745</v>
      </c>
      <c r="B748" s="2">
        <f t="shared" si="12"/>
        <v>12.416666666666666</v>
      </c>
      <c r="E748" s="3"/>
      <c r="F748" s="3"/>
      <c r="I748" s="3"/>
      <c r="J748" s="3"/>
    </row>
    <row r="749" spans="1:10">
      <c r="A749" s="1">
        <v>746</v>
      </c>
      <c r="B749" s="2">
        <f t="shared" si="12"/>
        <v>12.433333333333334</v>
      </c>
      <c r="E749" s="3"/>
      <c r="F749" s="3"/>
      <c r="I749" s="3"/>
      <c r="J749" s="3"/>
    </row>
    <row r="750" spans="1:10">
      <c r="A750" s="1">
        <v>747</v>
      </c>
      <c r="B750" s="2">
        <f t="shared" si="12"/>
        <v>12.45</v>
      </c>
      <c r="E750" s="3"/>
      <c r="F750" s="3"/>
      <c r="I750" s="3"/>
      <c r="J750" s="3"/>
    </row>
    <row r="751" spans="1:10">
      <c r="A751" s="1">
        <v>748</v>
      </c>
      <c r="B751" s="2">
        <f t="shared" si="12"/>
        <v>12.466666666666667</v>
      </c>
      <c r="E751" s="3"/>
      <c r="F751" s="3"/>
      <c r="I751" s="3"/>
      <c r="J751" s="3"/>
    </row>
    <row r="752" spans="1:10">
      <c r="A752" s="1">
        <v>749</v>
      </c>
      <c r="B752" s="2">
        <f t="shared" si="12"/>
        <v>12.483333333333333</v>
      </c>
      <c r="E752" s="3"/>
      <c r="F752" s="3"/>
      <c r="I752" s="3"/>
      <c r="J752" s="3"/>
    </row>
    <row r="753" spans="1:10">
      <c r="A753" s="1">
        <v>750</v>
      </c>
      <c r="B753" s="2">
        <f t="shared" si="12"/>
        <v>12.5</v>
      </c>
      <c r="E753" s="3"/>
      <c r="F753" s="3"/>
      <c r="I753" s="3"/>
      <c r="J753" s="3"/>
    </row>
    <row r="754" spans="1:10">
      <c r="A754" s="1">
        <v>751</v>
      </c>
      <c r="B754" s="2">
        <f t="shared" si="12"/>
        <v>12.516666666666667</v>
      </c>
      <c r="E754" s="3"/>
      <c r="F754" s="3"/>
      <c r="I754" s="3"/>
      <c r="J754" s="3"/>
    </row>
    <row r="755" spans="1:10">
      <c r="A755" s="1">
        <v>752</v>
      </c>
      <c r="B755" s="2">
        <f t="shared" si="12"/>
        <v>12.533333333333333</v>
      </c>
      <c r="E755" s="3"/>
      <c r="F755" s="3"/>
      <c r="I755" s="3"/>
      <c r="J755" s="3"/>
    </row>
    <row r="756" spans="1:10">
      <c r="A756" s="1">
        <v>753</v>
      </c>
      <c r="B756" s="2">
        <f t="shared" si="12"/>
        <v>12.55</v>
      </c>
      <c r="E756" s="3"/>
      <c r="F756" s="3"/>
      <c r="I756" s="3"/>
      <c r="J756" s="3"/>
    </row>
    <row r="757" spans="1:10">
      <c r="A757" s="1">
        <v>754</v>
      </c>
      <c r="B757" s="2">
        <f t="shared" si="12"/>
        <v>12.566666666666666</v>
      </c>
      <c r="E757" s="3"/>
      <c r="F757" s="3"/>
      <c r="I757" s="3"/>
      <c r="J757" s="3"/>
    </row>
    <row r="758" spans="1:10">
      <c r="A758" s="1">
        <v>755</v>
      </c>
      <c r="B758" s="2">
        <f t="shared" si="12"/>
        <v>12.583333333333334</v>
      </c>
      <c r="E758" s="3"/>
      <c r="F758" s="3"/>
      <c r="I758" s="3"/>
      <c r="J758" s="3"/>
    </row>
    <row r="759" spans="1:10">
      <c r="A759" s="1">
        <v>756</v>
      </c>
      <c r="B759" s="2">
        <f t="shared" si="12"/>
        <v>12.6</v>
      </c>
      <c r="E759" s="3"/>
      <c r="F759" s="3"/>
      <c r="I759" s="3"/>
      <c r="J759" s="3"/>
    </row>
    <row r="760" spans="1:10">
      <c r="A760" s="1">
        <v>757</v>
      </c>
      <c r="B760" s="2">
        <f t="shared" si="12"/>
        <v>12.616666666666667</v>
      </c>
      <c r="E760" s="3"/>
      <c r="F760" s="3"/>
      <c r="I760" s="3"/>
      <c r="J760" s="3"/>
    </row>
    <row r="761" spans="1:10">
      <c r="A761" s="1">
        <v>758</v>
      </c>
      <c r="B761" s="2">
        <f t="shared" si="12"/>
        <v>12.633333333333333</v>
      </c>
      <c r="E761" s="3"/>
      <c r="F761" s="3"/>
      <c r="I761" s="3"/>
      <c r="J761" s="3"/>
    </row>
    <row r="762" spans="1:10">
      <c r="A762" s="1">
        <v>759</v>
      </c>
      <c r="B762" s="2">
        <f t="shared" si="12"/>
        <v>12.65</v>
      </c>
      <c r="E762" s="3"/>
      <c r="F762" s="3"/>
      <c r="I762" s="3"/>
      <c r="J762" s="3"/>
    </row>
    <row r="763" spans="1:10">
      <c r="A763" s="1">
        <v>760</v>
      </c>
      <c r="B763" s="2">
        <f t="shared" si="12"/>
        <v>12.666666666666666</v>
      </c>
      <c r="E763" s="3"/>
      <c r="F763" s="3"/>
      <c r="I763" s="3"/>
      <c r="J763" s="3"/>
    </row>
    <row r="764" spans="1:10">
      <c r="A764" s="1">
        <v>761</v>
      </c>
      <c r="B764" s="2">
        <f t="shared" si="12"/>
        <v>12.683333333333334</v>
      </c>
      <c r="E764" s="3"/>
      <c r="F764" s="3"/>
      <c r="I764" s="3"/>
      <c r="J764" s="3"/>
    </row>
    <row r="765" spans="1:10">
      <c r="A765" s="1">
        <v>762</v>
      </c>
      <c r="B765" s="2">
        <f t="shared" si="12"/>
        <v>12.7</v>
      </c>
      <c r="E765" s="3"/>
      <c r="F765" s="3"/>
      <c r="I765" s="3"/>
      <c r="J765" s="3"/>
    </row>
    <row r="766" spans="1:10">
      <c r="A766" s="1">
        <v>763</v>
      </c>
      <c r="B766" s="2">
        <f t="shared" si="12"/>
        <v>12.716666666666667</v>
      </c>
      <c r="E766" s="3"/>
      <c r="F766" s="3"/>
      <c r="I766" s="3"/>
      <c r="J766" s="3"/>
    </row>
    <row r="767" spans="1:10">
      <c r="A767" s="1">
        <v>764</v>
      </c>
      <c r="B767" s="2">
        <f t="shared" si="12"/>
        <v>12.733333333333333</v>
      </c>
      <c r="E767" s="3"/>
      <c r="F767" s="3"/>
      <c r="I767" s="3"/>
      <c r="J767" s="3"/>
    </row>
    <row r="768" spans="1:10">
      <c r="A768" s="1">
        <v>765</v>
      </c>
      <c r="B768" s="2">
        <f t="shared" si="12"/>
        <v>12.75</v>
      </c>
      <c r="E768" s="3"/>
      <c r="F768" s="3"/>
      <c r="I768" s="3"/>
      <c r="J768" s="3"/>
    </row>
    <row r="769" spans="1:10">
      <c r="A769" s="1">
        <v>766</v>
      </c>
      <c r="B769" s="2">
        <f t="shared" si="12"/>
        <v>12.766666666666667</v>
      </c>
      <c r="E769" s="3"/>
      <c r="F769" s="3"/>
      <c r="I769" s="3"/>
      <c r="J769" s="3"/>
    </row>
    <row r="770" spans="1:10">
      <c r="A770" s="1">
        <v>767</v>
      </c>
      <c r="B770" s="2">
        <f t="shared" si="12"/>
        <v>12.783333333333333</v>
      </c>
      <c r="E770" s="3"/>
      <c r="F770" s="3"/>
      <c r="I770" s="3"/>
      <c r="J770" s="3"/>
    </row>
    <row r="771" spans="1:10">
      <c r="A771" s="1">
        <v>768</v>
      </c>
      <c r="B771" s="2">
        <f t="shared" ref="B771:B834" si="13">A771/60</f>
        <v>12.8</v>
      </c>
      <c r="E771" s="3"/>
      <c r="F771" s="3"/>
      <c r="I771" s="3"/>
      <c r="J771" s="3"/>
    </row>
    <row r="772" spans="1:10">
      <c r="A772" s="1">
        <v>769</v>
      </c>
      <c r="B772" s="2">
        <f t="shared" si="13"/>
        <v>12.816666666666666</v>
      </c>
      <c r="E772" s="3"/>
      <c r="F772" s="3"/>
      <c r="I772" s="3"/>
      <c r="J772" s="3"/>
    </row>
    <row r="773" spans="1:10">
      <c r="A773" s="1">
        <v>770</v>
      </c>
      <c r="B773" s="2">
        <f t="shared" si="13"/>
        <v>12.833333333333334</v>
      </c>
      <c r="E773" s="3"/>
      <c r="F773" s="3"/>
      <c r="I773" s="3"/>
      <c r="J773" s="3"/>
    </row>
    <row r="774" spans="1:10">
      <c r="A774" s="1">
        <v>771</v>
      </c>
      <c r="B774" s="2">
        <f t="shared" si="13"/>
        <v>12.85</v>
      </c>
      <c r="E774" s="3"/>
      <c r="F774" s="3"/>
      <c r="I774" s="3"/>
      <c r="J774" s="3"/>
    </row>
    <row r="775" spans="1:10">
      <c r="A775" s="1">
        <v>772</v>
      </c>
      <c r="B775" s="2">
        <f t="shared" si="13"/>
        <v>12.866666666666667</v>
      </c>
      <c r="E775" s="3"/>
      <c r="F775" s="3"/>
      <c r="I775" s="3"/>
      <c r="J775" s="3"/>
    </row>
    <row r="776" spans="1:10">
      <c r="A776" s="1">
        <v>773</v>
      </c>
      <c r="B776" s="2">
        <f t="shared" si="13"/>
        <v>12.883333333333333</v>
      </c>
      <c r="E776" s="3"/>
      <c r="F776" s="3"/>
      <c r="I776" s="3"/>
      <c r="J776" s="3"/>
    </row>
    <row r="777" spans="1:10">
      <c r="A777" s="1">
        <v>774</v>
      </c>
      <c r="B777" s="2">
        <f t="shared" si="13"/>
        <v>12.9</v>
      </c>
      <c r="E777" s="3"/>
      <c r="F777" s="3"/>
      <c r="I777" s="3"/>
      <c r="J777" s="3"/>
    </row>
    <row r="778" spans="1:10">
      <c r="A778" s="1">
        <v>775</v>
      </c>
      <c r="B778" s="2">
        <f t="shared" si="13"/>
        <v>12.916666666666666</v>
      </c>
      <c r="E778" s="3"/>
      <c r="F778" s="3"/>
      <c r="I778" s="3"/>
      <c r="J778" s="3"/>
    </row>
    <row r="779" spans="1:10">
      <c r="A779" s="1">
        <v>776</v>
      </c>
      <c r="B779" s="2">
        <f t="shared" si="13"/>
        <v>12.933333333333334</v>
      </c>
      <c r="E779" s="3"/>
      <c r="F779" s="3"/>
      <c r="I779" s="3"/>
      <c r="J779" s="3"/>
    </row>
    <row r="780" spans="1:10">
      <c r="A780" s="1">
        <v>777</v>
      </c>
      <c r="B780" s="2">
        <f t="shared" si="13"/>
        <v>12.95</v>
      </c>
      <c r="E780" s="3"/>
      <c r="F780" s="3"/>
      <c r="I780" s="3"/>
      <c r="J780" s="3"/>
    </row>
    <row r="781" spans="1:10">
      <c r="A781" s="1">
        <v>778</v>
      </c>
      <c r="B781" s="2">
        <f t="shared" si="13"/>
        <v>12.966666666666667</v>
      </c>
      <c r="E781" s="3"/>
      <c r="F781" s="3"/>
      <c r="I781" s="3"/>
      <c r="J781" s="3"/>
    </row>
    <row r="782" spans="1:10">
      <c r="A782" s="1">
        <v>779</v>
      </c>
      <c r="B782" s="2">
        <f t="shared" si="13"/>
        <v>12.983333333333333</v>
      </c>
      <c r="E782" s="3"/>
      <c r="F782" s="3"/>
      <c r="I782" s="3"/>
      <c r="J782" s="3"/>
    </row>
    <row r="783" spans="1:10">
      <c r="A783" s="1">
        <v>780</v>
      </c>
      <c r="B783" s="2">
        <f t="shared" si="13"/>
        <v>13</v>
      </c>
      <c r="E783" s="3"/>
      <c r="F783" s="3"/>
      <c r="I783" s="3"/>
      <c r="J783" s="3"/>
    </row>
    <row r="784" spans="1:10">
      <c r="A784" s="1">
        <v>781</v>
      </c>
      <c r="B784" s="2">
        <f t="shared" si="13"/>
        <v>13.016666666666667</v>
      </c>
      <c r="E784" s="3"/>
      <c r="F784" s="3"/>
      <c r="I784" s="3"/>
      <c r="J784" s="3"/>
    </row>
    <row r="785" spans="1:10">
      <c r="A785" s="1">
        <v>782</v>
      </c>
      <c r="B785" s="2">
        <f t="shared" si="13"/>
        <v>13.033333333333333</v>
      </c>
      <c r="E785" s="3"/>
      <c r="F785" s="3"/>
      <c r="I785" s="3"/>
      <c r="J785" s="3"/>
    </row>
    <row r="786" spans="1:10">
      <c r="A786" s="1">
        <v>783</v>
      </c>
      <c r="B786" s="2">
        <f t="shared" si="13"/>
        <v>13.05</v>
      </c>
      <c r="E786" s="3"/>
      <c r="F786" s="3"/>
      <c r="I786" s="3"/>
      <c r="J786" s="3"/>
    </row>
    <row r="787" spans="1:10">
      <c r="A787" s="1">
        <v>784</v>
      </c>
      <c r="B787" s="2">
        <f t="shared" si="13"/>
        <v>13.066666666666666</v>
      </c>
      <c r="E787" s="3"/>
      <c r="F787" s="3"/>
      <c r="I787" s="3"/>
      <c r="J787" s="3"/>
    </row>
    <row r="788" spans="1:10">
      <c r="A788" s="1">
        <v>785</v>
      </c>
      <c r="B788" s="2">
        <f t="shared" si="13"/>
        <v>13.083333333333334</v>
      </c>
      <c r="E788" s="3"/>
      <c r="F788" s="3"/>
      <c r="I788" s="3"/>
      <c r="J788" s="3"/>
    </row>
    <row r="789" spans="1:10">
      <c r="A789" s="1">
        <v>786</v>
      </c>
      <c r="B789" s="2">
        <f t="shared" si="13"/>
        <v>13.1</v>
      </c>
      <c r="E789" s="3"/>
      <c r="F789" s="3"/>
      <c r="I789" s="3"/>
      <c r="J789" s="3"/>
    </row>
    <row r="790" spans="1:10">
      <c r="A790" s="1">
        <v>787</v>
      </c>
      <c r="B790" s="2">
        <f t="shared" si="13"/>
        <v>13.116666666666667</v>
      </c>
      <c r="E790" s="3"/>
      <c r="F790" s="3"/>
      <c r="I790" s="3"/>
      <c r="J790" s="3"/>
    </row>
    <row r="791" spans="1:10">
      <c r="A791" s="1">
        <v>788</v>
      </c>
      <c r="B791" s="2">
        <f t="shared" si="13"/>
        <v>13.133333333333333</v>
      </c>
      <c r="E791" s="3"/>
      <c r="F791" s="3"/>
      <c r="I791" s="3"/>
      <c r="J791" s="3"/>
    </row>
    <row r="792" spans="1:10">
      <c r="A792" s="1">
        <v>789</v>
      </c>
      <c r="B792" s="2">
        <f t="shared" si="13"/>
        <v>13.15</v>
      </c>
      <c r="E792" s="3"/>
      <c r="F792" s="3"/>
      <c r="I792" s="3"/>
      <c r="J792" s="3"/>
    </row>
    <row r="793" spans="1:10">
      <c r="A793" s="1">
        <v>790</v>
      </c>
      <c r="B793" s="2">
        <f t="shared" si="13"/>
        <v>13.166666666666666</v>
      </c>
      <c r="E793" s="3"/>
      <c r="F793" s="3"/>
      <c r="I793" s="3"/>
      <c r="J793" s="3"/>
    </row>
    <row r="794" spans="1:10">
      <c r="A794" s="1">
        <v>791</v>
      </c>
      <c r="B794" s="2">
        <f t="shared" si="13"/>
        <v>13.183333333333334</v>
      </c>
      <c r="E794" s="3"/>
      <c r="F794" s="3"/>
      <c r="I794" s="3"/>
      <c r="J794" s="3"/>
    </row>
    <row r="795" spans="1:10">
      <c r="A795" s="1">
        <v>792</v>
      </c>
      <c r="B795" s="2">
        <f t="shared" si="13"/>
        <v>13.2</v>
      </c>
      <c r="E795" s="3"/>
      <c r="F795" s="3"/>
      <c r="I795" s="3"/>
      <c r="J795" s="3"/>
    </row>
    <row r="796" spans="1:10">
      <c r="A796" s="1">
        <v>793</v>
      </c>
      <c r="B796" s="2">
        <f t="shared" si="13"/>
        <v>13.216666666666667</v>
      </c>
      <c r="E796" s="3"/>
      <c r="F796" s="3"/>
      <c r="I796" s="3"/>
      <c r="J796" s="3"/>
    </row>
    <row r="797" spans="1:10">
      <c r="A797" s="1">
        <v>794</v>
      </c>
      <c r="B797" s="2">
        <f t="shared" si="13"/>
        <v>13.233333333333333</v>
      </c>
      <c r="E797" s="3"/>
      <c r="F797" s="3"/>
      <c r="I797" s="3"/>
      <c r="J797" s="3"/>
    </row>
    <row r="798" spans="1:10">
      <c r="A798" s="1">
        <v>795</v>
      </c>
      <c r="B798" s="2">
        <f t="shared" si="13"/>
        <v>13.25</v>
      </c>
      <c r="E798" s="3"/>
      <c r="F798" s="3"/>
      <c r="I798" s="3"/>
      <c r="J798" s="3"/>
    </row>
    <row r="799" spans="1:10">
      <c r="A799" s="1">
        <v>796</v>
      </c>
      <c r="B799" s="2">
        <f t="shared" si="13"/>
        <v>13.266666666666667</v>
      </c>
      <c r="E799" s="3"/>
      <c r="F799" s="3"/>
      <c r="I799" s="3"/>
      <c r="J799" s="3"/>
    </row>
    <row r="800" spans="1:10">
      <c r="A800" s="1">
        <v>797</v>
      </c>
      <c r="B800" s="2">
        <f t="shared" si="13"/>
        <v>13.283333333333333</v>
      </c>
      <c r="E800" s="3"/>
      <c r="F800" s="3"/>
      <c r="I800" s="3"/>
      <c r="J800" s="3"/>
    </row>
    <row r="801" spans="1:10">
      <c r="A801" s="1">
        <v>798</v>
      </c>
      <c r="B801" s="2">
        <f t="shared" si="13"/>
        <v>13.3</v>
      </c>
      <c r="E801" s="3"/>
      <c r="F801" s="3"/>
      <c r="I801" s="3"/>
      <c r="J801" s="3"/>
    </row>
    <row r="802" spans="1:10">
      <c r="A802" s="1">
        <v>799</v>
      </c>
      <c r="B802" s="2">
        <f t="shared" si="13"/>
        <v>13.316666666666666</v>
      </c>
      <c r="E802" s="3"/>
      <c r="F802" s="3"/>
      <c r="I802" s="3"/>
      <c r="J802" s="3"/>
    </row>
    <row r="803" spans="1:10">
      <c r="A803" s="1">
        <v>800</v>
      </c>
      <c r="B803" s="2">
        <f t="shared" si="13"/>
        <v>13.333333333333334</v>
      </c>
      <c r="E803" s="3"/>
      <c r="F803" s="3"/>
      <c r="I803" s="3"/>
      <c r="J803" s="3"/>
    </row>
    <row r="804" spans="1:10">
      <c r="A804" s="1">
        <v>801</v>
      </c>
      <c r="B804" s="2">
        <f t="shared" si="13"/>
        <v>13.35</v>
      </c>
      <c r="E804" s="3"/>
      <c r="F804" s="3"/>
      <c r="I804" s="3"/>
      <c r="J804" s="3"/>
    </row>
    <row r="805" spans="1:10">
      <c r="A805" s="1">
        <v>802</v>
      </c>
      <c r="B805" s="2">
        <f t="shared" si="13"/>
        <v>13.366666666666667</v>
      </c>
      <c r="E805" s="3"/>
      <c r="F805" s="3"/>
      <c r="I805" s="3"/>
      <c r="J805" s="3"/>
    </row>
    <row r="806" spans="1:10">
      <c r="A806" s="1">
        <v>803</v>
      </c>
      <c r="B806" s="2">
        <f t="shared" si="13"/>
        <v>13.383333333333333</v>
      </c>
      <c r="E806" s="3"/>
      <c r="F806" s="3"/>
      <c r="I806" s="3"/>
      <c r="J806" s="3"/>
    </row>
    <row r="807" spans="1:10">
      <c r="A807" s="1">
        <v>804</v>
      </c>
      <c r="B807" s="2">
        <f t="shared" si="13"/>
        <v>13.4</v>
      </c>
      <c r="E807" s="3"/>
      <c r="F807" s="3"/>
      <c r="I807" s="3"/>
      <c r="J807" s="3"/>
    </row>
    <row r="808" spans="1:10">
      <c r="A808" s="1">
        <v>805</v>
      </c>
      <c r="B808" s="2">
        <f t="shared" si="13"/>
        <v>13.416666666666666</v>
      </c>
      <c r="E808" s="3"/>
      <c r="F808" s="3"/>
      <c r="I808" s="3"/>
      <c r="J808" s="3"/>
    </row>
    <row r="809" spans="1:10">
      <c r="A809" s="1">
        <v>806</v>
      </c>
      <c r="B809" s="2">
        <f t="shared" si="13"/>
        <v>13.433333333333334</v>
      </c>
      <c r="E809" s="3"/>
      <c r="F809" s="3"/>
      <c r="I809" s="3"/>
      <c r="J809" s="3"/>
    </row>
    <row r="810" spans="1:10">
      <c r="A810" s="1">
        <v>807</v>
      </c>
      <c r="B810" s="2">
        <f t="shared" si="13"/>
        <v>13.45</v>
      </c>
      <c r="E810" s="3"/>
      <c r="F810" s="3"/>
      <c r="I810" s="3"/>
      <c r="J810" s="3"/>
    </row>
    <row r="811" spans="1:10">
      <c r="A811" s="1">
        <v>808</v>
      </c>
      <c r="B811" s="2">
        <f t="shared" si="13"/>
        <v>13.466666666666667</v>
      </c>
      <c r="E811" s="3"/>
      <c r="F811" s="3"/>
      <c r="I811" s="3"/>
      <c r="J811" s="3"/>
    </row>
    <row r="812" spans="1:10">
      <c r="A812" s="1">
        <v>809</v>
      </c>
      <c r="B812" s="2">
        <f t="shared" si="13"/>
        <v>13.483333333333333</v>
      </c>
      <c r="E812" s="3"/>
      <c r="F812" s="3"/>
      <c r="I812" s="3"/>
      <c r="J812" s="3"/>
    </row>
    <row r="813" spans="1:10">
      <c r="A813" s="1">
        <v>810</v>
      </c>
      <c r="B813" s="2">
        <f t="shared" si="13"/>
        <v>13.5</v>
      </c>
      <c r="E813" s="3"/>
      <c r="F813" s="3"/>
      <c r="I813" s="3"/>
      <c r="J813" s="3"/>
    </row>
    <row r="814" spans="1:10">
      <c r="A814" s="1">
        <v>811</v>
      </c>
      <c r="B814" s="2">
        <f t="shared" si="13"/>
        <v>13.516666666666667</v>
      </c>
      <c r="E814" s="3"/>
      <c r="F814" s="3"/>
      <c r="I814" s="3"/>
      <c r="J814" s="3"/>
    </row>
    <row r="815" spans="1:10">
      <c r="A815" s="1">
        <v>812</v>
      </c>
      <c r="B815" s="2">
        <f t="shared" si="13"/>
        <v>13.533333333333333</v>
      </c>
      <c r="E815" s="3"/>
      <c r="F815" s="3"/>
      <c r="I815" s="3"/>
      <c r="J815" s="3"/>
    </row>
    <row r="816" spans="1:10">
      <c r="A816" s="1">
        <v>813</v>
      </c>
      <c r="B816" s="2">
        <f t="shared" si="13"/>
        <v>13.55</v>
      </c>
      <c r="E816" s="3"/>
      <c r="F816" s="3"/>
      <c r="I816" s="3"/>
      <c r="J816" s="3"/>
    </row>
    <row r="817" spans="1:10">
      <c r="A817" s="1">
        <v>814</v>
      </c>
      <c r="B817" s="2">
        <f t="shared" si="13"/>
        <v>13.566666666666666</v>
      </c>
      <c r="E817" s="3"/>
      <c r="F817" s="3"/>
      <c r="I817" s="3"/>
      <c r="J817" s="3"/>
    </row>
    <row r="818" spans="1:10">
      <c r="A818" s="1">
        <v>815</v>
      </c>
      <c r="B818" s="2">
        <f t="shared" si="13"/>
        <v>13.583333333333334</v>
      </c>
      <c r="E818" s="3"/>
      <c r="F818" s="3"/>
      <c r="I818" s="3"/>
      <c r="J818" s="3"/>
    </row>
    <row r="819" spans="1:10">
      <c r="A819" s="1">
        <v>816</v>
      </c>
      <c r="B819" s="2">
        <f t="shared" si="13"/>
        <v>13.6</v>
      </c>
      <c r="E819" s="3"/>
      <c r="F819" s="3"/>
      <c r="I819" s="3"/>
      <c r="J819" s="3"/>
    </row>
    <row r="820" spans="1:10">
      <c r="A820" s="1">
        <v>817</v>
      </c>
      <c r="B820" s="2">
        <f t="shared" si="13"/>
        <v>13.616666666666667</v>
      </c>
      <c r="E820" s="3"/>
      <c r="F820" s="3"/>
      <c r="I820" s="3"/>
      <c r="J820" s="3"/>
    </row>
    <row r="821" spans="1:10">
      <c r="A821" s="1">
        <v>818</v>
      </c>
      <c r="B821" s="2">
        <f t="shared" si="13"/>
        <v>13.633333333333333</v>
      </c>
      <c r="E821" s="3"/>
      <c r="F821" s="3"/>
      <c r="I821" s="3"/>
      <c r="J821" s="3"/>
    </row>
    <row r="822" spans="1:10">
      <c r="A822" s="1">
        <v>819</v>
      </c>
      <c r="B822" s="2">
        <f t="shared" si="13"/>
        <v>13.65</v>
      </c>
      <c r="E822" s="3"/>
      <c r="F822" s="3"/>
      <c r="I822" s="3"/>
      <c r="J822" s="3"/>
    </row>
    <row r="823" spans="1:10">
      <c r="A823" s="1">
        <v>820</v>
      </c>
      <c r="B823" s="2">
        <f t="shared" si="13"/>
        <v>13.666666666666666</v>
      </c>
      <c r="E823" s="3"/>
      <c r="F823" s="3"/>
      <c r="I823" s="3"/>
      <c r="J823" s="3"/>
    </row>
    <row r="824" spans="1:10">
      <c r="A824" s="1">
        <v>821</v>
      </c>
      <c r="B824" s="2">
        <f t="shared" si="13"/>
        <v>13.683333333333334</v>
      </c>
      <c r="E824" s="3"/>
      <c r="F824" s="3"/>
      <c r="I824" s="3"/>
      <c r="J824" s="3"/>
    </row>
    <row r="825" spans="1:10">
      <c r="A825" s="1">
        <v>822</v>
      </c>
      <c r="B825" s="2">
        <f t="shared" si="13"/>
        <v>13.7</v>
      </c>
      <c r="E825" s="3"/>
      <c r="F825" s="3"/>
      <c r="I825" s="3"/>
      <c r="J825" s="3"/>
    </row>
    <row r="826" spans="1:10">
      <c r="A826" s="1">
        <v>823</v>
      </c>
      <c r="B826" s="2">
        <f t="shared" si="13"/>
        <v>13.716666666666667</v>
      </c>
      <c r="E826" s="3"/>
      <c r="F826" s="3"/>
      <c r="I826" s="3"/>
      <c r="J826" s="3"/>
    </row>
    <row r="827" spans="1:10">
      <c r="A827" s="1">
        <v>824</v>
      </c>
      <c r="B827" s="2">
        <f t="shared" si="13"/>
        <v>13.733333333333333</v>
      </c>
      <c r="E827" s="3"/>
      <c r="F827" s="3"/>
      <c r="I827" s="3"/>
      <c r="J827" s="3"/>
    </row>
    <row r="828" spans="1:10">
      <c r="A828" s="1">
        <v>825</v>
      </c>
      <c r="B828" s="2">
        <f t="shared" si="13"/>
        <v>13.75</v>
      </c>
      <c r="E828" s="3"/>
      <c r="F828" s="3"/>
      <c r="I828" s="3"/>
      <c r="J828" s="3"/>
    </row>
    <row r="829" spans="1:10">
      <c r="A829" s="1">
        <v>826</v>
      </c>
      <c r="B829" s="2">
        <f t="shared" si="13"/>
        <v>13.766666666666667</v>
      </c>
      <c r="E829" s="3"/>
      <c r="F829" s="3"/>
      <c r="I829" s="3"/>
      <c r="J829" s="3"/>
    </row>
    <row r="830" spans="1:10">
      <c r="A830" s="1">
        <v>827</v>
      </c>
      <c r="B830" s="2">
        <f t="shared" si="13"/>
        <v>13.783333333333333</v>
      </c>
      <c r="E830" s="3"/>
      <c r="F830" s="3"/>
      <c r="I830" s="3"/>
      <c r="J830" s="3"/>
    </row>
    <row r="831" spans="1:10">
      <c r="A831" s="1">
        <v>828</v>
      </c>
      <c r="B831" s="2">
        <f t="shared" si="13"/>
        <v>13.8</v>
      </c>
      <c r="E831" s="3"/>
      <c r="F831" s="3"/>
      <c r="I831" s="3"/>
      <c r="J831" s="3"/>
    </row>
    <row r="832" spans="1:10">
      <c r="A832" s="1">
        <v>829</v>
      </c>
      <c r="B832" s="2">
        <f t="shared" si="13"/>
        <v>13.816666666666666</v>
      </c>
      <c r="E832" s="3"/>
      <c r="F832" s="3"/>
      <c r="I832" s="3"/>
      <c r="J832" s="3"/>
    </row>
    <row r="833" spans="1:10">
      <c r="A833" s="1">
        <v>830</v>
      </c>
      <c r="B833" s="2">
        <f t="shared" si="13"/>
        <v>13.833333333333334</v>
      </c>
      <c r="E833" s="3"/>
      <c r="F833" s="3"/>
      <c r="I833" s="3"/>
      <c r="J833" s="3"/>
    </row>
    <row r="834" spans="1:10">
      <c r="A834" s="1">
        <v>831</v>
      </c>
      <c r="B834" s="2">
        <f t="shared" si="13"/>
        <v>13.85</v>
      </c>
      <c r="E834" s="3"/>
      <c r="F834" s="3"/>
      <c r="I834" s="3"/>
      <c r="J834" s="3"/>
    </row>
    <row r="835" spans="1:10">
      <c r="A835" s="1">
        <v>832</v>
      </c>
      <c r="B835" s="2">
        <f t="shared" ref="B835:B898" si="14">A835/60</f>
        <v>13.866666666666667</v>
      </c>
      <c r="E835" s="3"/>
      <c r="F835" s="3"/>
      <c r="I835" s="3"/>
      <c r="J835" s="3"/>
    </row>
    <row r="836" spans="1:10">
      <c r="A836" s="1">
        <v>833</v>
      </c>
      <c r="B836" s="2">
        <f t="shared" si="14"/>
        <v>13.883333333333333</v>
      </c>
      <c r="E836" s="3"/>
      <c r="F836" s="3"/>
      <c r="I836" s="3"/>
      <c r="J836" s="3"/>
    </row>
    <row r="837" spans="1:10">
      <c r="A837" s="1">
        <v>834</v>
      </c>
      <c r="B837" s="2">
        <f t="shared" si="14"/>
        <v>13.9</v>
      </c>
      <c r="E837" s="3"/>
      <c r="F837" s="3"/>
      <c r="I837" s="3"/>
      <c r="J837" s="3"/>
    </row>
    <row r="838" spans="1:10">
      <c r="A838" s="1">
        <v>835</v>
      </c>
      <c r="B838" s="2">
        <f t="shared" si="14"/>
        <v>13.916666666666666</v>
      </c>
      <c r="E838" s="3"/>
      <c r="F838" s="3"/>
      <c r="I838" s="3"/>
      <c r="J838" s="3"/>
    </row>
    <row r="839" spans="1:10">
      <c r="A839" s="1">
        <v>836</v>
      </c>
      <c r="B839" s="2">
        <f t="shared" si="14"/>
        <v>13.933333333333334</v>
      </c>
      <c r="E839" s="3"/>
      <c r="F839" s="3"/>
      <c r="I839" s="3"/>
      <c r="J839" s="3"/>
    </row>
    <row r="840" spans="1:10">
      <c r="A840" s="1">
        <v>837</v>
      </c>
      <c r="B840" s="2">
        <f t="shared" si="14"/>
        <v>13.95</v>
      </c>
      <c r="E840" s="3"/>
      <c r="F840" s="3"/>
      <c r="I840" s="3"/>
      <c r="J840" s="3"/>
    </row>
    <row r="841" spans="1:10">
      <c r="A841" s="1">
        <v>838</v>
      </c>
      <c r="B841" s="2">
        <f t="shared" si="14"/>
        <v>13.966666666666667</v>
      </c>
      <c r="E841" s="3"/>
      <c r="F841" s="3"/>
      <c r="I841" s="3"/>
      <c r="J841" s="3"/>
    </row>
    <row r="842" spans="1:10">
      <c r="A842" s="1">
        <v>839</v>
      </c>
      <c r="B842" s="2">
        <f t="shared" si="14"/>
        <v>13.983333333333333</v>
      </c>
      <c r="E842" s="3"/>
      <c r="F842" s="3"/>
      <c r="I842" s="3"/>
      <c r="J842" s="3"/>
    </row>
    <row r="843" spans="1:10">
      <c r="A843" s="1">
        <v>840</v>
      </c>
      <c r="B843" s="2">
        <f t="shared" si="14"/>
        <v>14</v>
      </c>
      <c r="E843" s="3"/>
      <c r="F843" s="3"/>
      <c r="I843" s="3"/>
      <c r="J843" s="3"/>
    </row>
    <row r="844" spans="1:10">
      <c r="A844" s="1">
        <v>841</v>
      </c>
      <c r="B844" s="2">
        <f t="shared" si="14"/>
        <v>14.016666666666667</v>
      </c>
      <c r="E844" s="3"/>
      <c r="F844" s="3"/>
      <c r="I844" s="3"/>
      <c r="J844" s="3"/>
    </row>
    <row r="845" spans="1:10">
      <c r="A845" s="1">
        <v>842</v>
      </c>
      <c r="B845" s="2">
        <f t="shared" si="14"/>
        <v>14.033333333333333</v>
      </c>
      <c r="E845" s="3"/>
      <c r="F845" s="3"/>
      <c r="I845" s="3"/>
      <c r="J845" s="3"/>
    </row>
    <row r="846" spans="1:10">
      <c r="A846" s="1">
        <v>843</v>
      </c>
      <c r="B846" s="2">
        <f t="shared" si="14"/>
        <v>14.05</v>
      </c>
      <c r="E846" s="3"/>
      <c r="F846" s="3"/>
      <c r="I846" s="3"/>
      <c r="J846" s="3"/>
    </row>
    <row r="847" spans="1:10">
      <c r="A847" s="1">
        <v>844</v>
      </c>
      <c r="B847" s="2">
        <f t="shared" si="14"/>
        <v>14.066666666666666</v>
      </c>
      <c r="E847" s="3"/>
      <c r="F847" s="3"/>
      <c r="I847" s="3"/>
      <c r="J847" s="3"/>
    </row>
    <row r="848" spans="1:10">
      <c r="A848" s="1">
        <v>845</v>
      </c>
      <c r="B848" s="2">
        <f t="shared" si="14"/>
        <v>14.083333333333334</v>
      </c>
      <c r="E848" s="3"/>
      <c r="F848" s="3"/>
      <c r="I848" s="3"/>
      <c r="J848" s="3"/>
    </row>
    <row r="849" spans="1:10">
      <c r="A849" s="1">
        <v>846</v>
      </c>
      <c r="B849" s="2">
        <f t="shared" si="14"/>
        <v>14.1</v>
      </c>
      <c r="E849" s="3"/>
      <c r="F849" s="3"/>
      <c r="I849" s="3"/>
      <c r="J849" s="3"/>
    </row>
    <row r="850" spans="1:10">
      <c r="A850" s="1">
        <v>847</v>
      </c>
      <c r="B850" s="2">
        <f t="shared" si="14"/>
        <v>14.116666666666667</v>
      </c>
      <c r="E850" s="3"/>
      <c r="F850" s="3"/>
      <c r="I850" s="3"/>
      <c r="J850" s="3"/>
    </row>
    <row r="851" spans="1:10">
      <c r="A851" s="1">
        <v>848</v>
      </c>
      <c r="B851" s="2">
        <f t="shared" si="14"/>
        <v>14.133333333333333</v>
      </c>
      <c r="E851" s="3"/>
      <c r="F851" s="3"/>
      <c r="I851" s="3"/>
      <c r="J851" s="3"/>
    </row>
    <row r="852" spans="1:10">
      <c r="A852" s="1">
        <v>849</v>
      </c>
      <c r="B852" s="2">
        <f t="shared" si="14"/>
        <v>14.15</v>
      </c>
      <c r="E852" s="3"/>
      <c r="F852" s="3"/>
      <c r="I852" s="3"/>
      <c r="J852" s="3"/>
    </row>
    <row r="853" spans="1:10">
      <c r="A853" s="1">
        <v>850</v>
      </c>
      <c r="B853" s="2">
        <f t="shared" si="14"/>
        <v>14.166666666666666</v>
      </c>
      <c r="E853" s="3"/>
      <c r="F853" s="3"/>
      <c r="I853" s="3"/>
      <c r="J853" s="3"/>
    </row>
    <row r="854" spans="1:10">
      <c r="A854" s="1">
        <v>851</v>
      </c>
      <c r="B854" s="2">
        <f t="shared" si="14"/>
        <v>14.183333333333334</v>
      </c>
      <c r="E854" s="3"/>
      <c r="F854" s="3"/>
      <c r="I854" s="3"/>
      <c r="J854" s="3"/>
    </row>
    <row r="855" spans="1:10">
      <c r="A855" s="1">
        <v>852</v>
      </c>
      <c r="B855" s="2">
        <f t="shared" si="14"/>
        <v>14.2</v>
      </c>
      <c r="E855" s="3"/>
      <c r="F855" s="3"/>
      <c r="I855" s="3"/>
      <c r="J855" s="3"/>
    </row>
    <row r="856" spans="1:10">
      <c r="A856" s="1">
        <v>853</v>
      </c>
      <c r="B856" s="2">
        <f t="shared" si="14"/>
        <v>14.216666666666667</v>
      </c>
      <c r="E856" s="3"/>
      <c r="F856" s="3"/>
      <c r="I856" s="3"/>
      <c r="J856" s="3"/>
    </row>
    <row r="857" spans="1:10">
      <c r="A857" s="1">
        <v>854</v>
      </c>
      <c r="B857" s="2">
        <f t="shared" si="14"/>
        <v>14.233333333333333</v>
      </c>
      <c r="E857" s="3"/>
      <c r="F857" s="3"/>
      <c r="I857" s="3"/>
      <c r="J857" s="3"/>
    </row>
    <row r="858" spans="1:10">
      <c r="A858" s="1">
        <v>855</v>
      </c>
      <c r="B858" s="2">
        <f t="shared" si="14"/>
        <v>14.25</v>
      </c>
      <c r="E858" s="3"/>
      <c r="F858" s="3"/>
      <c r="I858" s="3"/>
      <c r="J858" s="3"/>
    </row>
    <row r="859" spans="1:10">
      <c r="A859" s="1">
        <v>856</v>
      </c>
      <c r="B859" s="2">
        <f t="shared" si="14"/>
        <v>14.266666666666667</v>
      </c>
      <c r="E859" s="3"/>
      <c r="F859" s="3"/>
      <c r="I859" s="3"/>
      <c r="J859" s="3"/>
    </row>
    <row r="860" spans="1:10">
      <c r="A860" s="1">
        <v>857</v>
      </c>
      <c r="B860" s="2">
        <f t="shared" si="14"/>
        <v>14.283333333333333</v>
      </c>
      <c r="E860" s="3"/>
      <c r="F860" s="3"/>
      <c r="I860" s="3"/>
      <c r="J860" s="3"/>
    </row>
    <row r="861" spans="1:10">
      <c r="A861" s="1">
        <v>858</v>
      </c>
      <c r="B861" s="2">
        <f t="shared" si="14"/>
        <v>14.3</v>
      </c>
      <c r="E861" s="3"/>
      <c r="F861" s="3"/>
      <c r="I861" s="3"/>
      <c r="J861" s="3"/>
    </row>
    <row r="862" spans="1:10">
      <c r="A862" s="1">
        <v>859</v>
      </c>
      <c r="B862" s="2">
        <f t="shared" si="14"/>
        <v>14.316666666666666</v>
      </c>
      <c r="E862" s="3"/>
      <c r="F862" s="3"/>
      <c r="I862" s="3"/>
      <c r="J862" s="3"/>
    </row>
    <row r="863" spans="1:10">
      <c r="A863" s="1">
        <v>860</v>
      </c>
      <c r="B863" s="2">
        <f t="shared" si="14"/>
        <v>14.333333333333334</v>
      </c>
      <c r="E863" s="3"/>
      <c r="F863" s="3"/>
      <c r="I863" s="3"/>
      <c r="J863" s="3"/>
    </row>
    <row r="864" spans="1:10">
      <c r="A864" s="1">
        <v>861</v>
      </c>
      <c r="B864" s="2">
        <f t="shared" si="14"/>
        <v>14.35</v>
      </c>
      <c r="E864" s="3"/>
      <c r="F864" s="3"/>
      <c r="I864" s="3"/>
      <c r="J864" s="3"/>
    </row>
    <row r="865" spans="1:10">
      <c r="A865" s="1">
        <v>862</v>
      </c>
      <c r="B865" s="2">
        <f t="shared" si="14"/>
        <v>14.366666666666667</v>
      </c>
      <c r="E865" s="3"/>
      <c r="F865" s="3"/>
      <c r="I865" s="3"/>
      <c r="J865" s="3"/>
    </row>
    <row r="866" spans="1:10">
      <c r="A866" s="1">
        <v>863</v>
      </c>
      <c r="B866" s="2">
        <f t="shared" si="14"/>
        <v>14.383333333333333</v>
      </c>
      <c r="E866" s="3"/>
      <c r="F866" s="3"/>
      <c r="I866" s="3"/>
      <c r="J866" s="3"/>
    </row>
    <row r="867" spans="1:10">
      <c r="A867" s="1">
        <v>864</v>
      </c>
      <c r="B867" s="2">
        <f t="shared" si="14"/>
        <v>14.4</v>
      </c>
      <c r="E867" s="3"/>
      <c r="F867" s="3"/>
      <c r="I867" s="3"/>
      <c r="J867" s="3"/>
    </row>
    <row r="868" spans="1:10">
      <c r="A868" s="1">
        <v>865</v>
      </c>
      <c r="B868" s="2">
        <f t="shared" si="14"/>
        <v>14.416666666666666</v>
      </c>
      <c r="E868" s="3"/>
      <c r="F868" s="3"/>
      <c r="I868" s="3"/>
      <c r="J868" s="3"/>
    </row>
    <row r="869" spans="1:10">
      <c r="A869" s="1">
        <v>866</v>
      </c>
      <c r="B869" s="2">
        <f t="shared" si="14"/>
        <v>14.433333333333334</v>
      </c>
      <c r="E869" s="3"/>
      <c r="F869" s="3"/>
      <c r="I869" s="3"/>
      <c r="J869" s="3"/>
    </row>
    <row r="870" spans="1:10">
      <c r="A870" s="1">
        <v>867</v>
      </c>
      <c r="B870" s="2">
        <f t="shared" si="14"/>
        <v>14.45</v>
      </c>
      <c r="E870" s="3"/>
      <c r="F870" s="3"/>
      <c r="I870" s="3"/>
      <c r="J870" s="3"/>
    </row>
    <row r="871" spans="1:10">
      <c r="A871" s="1">
        <v>868</v>
      </c>
      <c r="B871" s="2">
        <f t="shared" si="14"/>
        <v>14.466666666666667</v>
      </c>
      <c r="E871" s="3"/>
      <c r="F871" s="3"/>
      <c r="I871" s="3"/>
      <c r="J871" s="3"/>
    </row>
    <row r="872" spans="1:10">
      <c r="A872" s="1">
        <v>869</v>
      </c>
      <c r="B872" s="2">
        <f t="shared" si="14"/>
        <v>14.483333333333333</v>
      </c>
      <c r="E872" s="3"/>
      <c r="F872" s="3"/>
      <c r="I872" s="3"/>
      <c r="J872" s="3"/>
    </row>
    <row r="873" spans="1:10">
      <c r="A873" s="1">
        <v>870</v>
      </c>
      <c r="B873" s="2">
        <f t="shared" si="14"/>
        <v>14.5</v>
      </c>
      <c r="E873" s="3"/>
      <c r="F873" s="3"/>
      <c r="I873" s="3"/>
      <c r="J873" s="3"/>
    </row>
    <row r="874" spans="1:10">
      <c r="A874" s="1">
        <v>871</v>
      </c>
      <c r="B874" s="2">
        <f t="shared" si="14"/>
        <v>14.516666666666667</v>
      </c>
      <c r="E874" s="3"/>
      <c r="F874" s="3"/>
      <c r="I874" s="3"/>
      <c r="J874" s="3"/>
    </row>
    <row r="875" spans="1:10">
      <c r="A875" s="1">
        <v>872</v>
      </c>
      <c r="B875" s="2">
        <f t="shared" si="14"/>
        <v>14.533333333333333</v>
      </c>
      <c r="E875" s="3"/>
      <c r="F875" s="3"/>
      <c r="I875" s="3"/>
      <c r="J875" s="3"/>
    </row>
    <row r="876" spans="1:10">
      <c r="A876" s="1">
        <v>873</v>
      </c>
      <c r="B876" s="2">
        <f t="shared" si="14"/>
        <v>14.55</v>
      </c>
      <c r="E876" s="3"/>
      <c r="F876" s="3"/>
      <c r="I876" s="3"/>
      <c r="J876" s="3"/>
    </row>
    <row r="877" spans="1:10">
      <c r="A877" s="1">
        <v>874</v>
      </c>
      <c r="B877" s="2">
        <f t="shared" si="14"/>
        <v>14.566666666666666</v>
      </c>
      <c r="E877" s="3"/>
      <c r="F877" s="3"/>
      <c r="I877" s="3"/>
      <c r="J877" s="3"/>
    </row>
    <row r="878" spans="1:10">
      <c r="A878" s="1">
        <v>875</v>
      </c>
      <c r="B878" s="2">
        <f t="shared" si="14"/>
        <v>14.583333333333334</v>
      </c>
      <c r="E878" s="3"/>
      <c r="F878" s="3"/>
      <c r="I878" s="3"/>
      <c r="J878" s="3"/>
    </row>
    <row r="879" spans="1:10">
      <c r="A879" s="1">
        <v>876</v>
      </c>
      <c r="B879" s="2">
        <f t="shared" si="14"/>
        <v>14.6</v>
      </c>
      <c r="E879" s="3"/>
      <c r="F879" s="3"/>
      <c r="I879" s="3"/>
      <c r="J879" s="3"/>
    </row>
    <row r="880" spans="1:10">
      <c r="A880" s="1">
        <v>877</v>
      </c>
      <c r="B880" s="2">
        <f t="shared" si="14"/>
        <v>14.616666666666667</v>
      </c>
      <c r="E880" s="3"/>
      <c r="F880" s="3"/>
      <c r="I880" s="3"/>
      <c r="J880" s="3"/>
    </row>
    <row r="881" spans="1:10">
      <c r="A881" s="1">
        <v>878</v>
      </c>
      <c r="B881" s="2">
        <f t="shared" si="14"/>
        <v>14.633333333333333</v>
      </c>
      <c r="E881" s="3"/>
      <c r="F881" s="3"/>
      <c r="I881" s="3"/>
      <c r="J881" s="3"/>
    </row>
    <row r="882" spans="1:10">
      <c r="A882" s="1">
        <v>879</v>
      </c>
      <c r="B882" s="2">
        <f t="shared" si="14"/>
        <v>14.65</v>
      </c>
      <c r="E882" s="3"/>
      <c r="F882" s="3"/>
      <c r="I882" s="3"/>
      <c r="J882" s="3"/>
    </row>
    <row r="883" spans="1:10">
      <c r="A883" s="1">
        <v>880</v>
      </c>
      <c r="B883" s="2">
        <f t="shared" si="14"/>
        <v>14.666666666666666</v>
      </c>
      <c r="E883" s="3"/>
      <c r="F883" s="3"/>
      <c r="I883" s="3"/>
      <c r="J883" s="3"/>
    </row>
    <row r="884" spans="1:10">
      <c r="A884" s="1">
        <v>881</v>
      </c>
      <c r="B884" s="2">
        <f t="shared" si="14"/>
        <v>14.683333333333334</v>
      </c>
      <c r="E884" s="3"/>
      <c r="F884" s="3"/>
      <c r="I884" s="3"/>
      <c r="J884" s="3"/>
    </row>
    <row r="885" spans="1:10">
      <c r="A885" s="1">
        <v>882</v>
      </c>
      <c r="B885" s="2">
        <f t="shared" si="14"/>
        <v>14.7</v>
      </c>
      <c r="E885" s="3"/>
      <c r="F885" s="3"/>
      <c r="I885" s="3"/>
      <c r="J885" s="3"/>
    </row>
    <row r="886" spans="1:10">
      <c r="A886" s="1">
        <v>883</v>
      </c>
      <c r="B886" s="2">
        <f t="shared" si="14"/>
        <v>14.716666666666667</v>
      </c>
      <c r="E886" s="3"/>
      <c r="F886" s="3"/>
      <c r="I886" s="3"/>
      <c r="J886" s="3"/>
    </row>
    <row r="887" spans="1:10">
      <c r="A887" s="1">
        <v>884</v>
      </c>
      <c r="B887" s="2">
        <f t="shared" si="14"/>
        <v>14.733333333333333</v>
      </c>
      <c r="E887" s="3"/>
      <c r="F887" s="3"/>
      <c r="I887" s="3"/>
      <c r="J887" s="3"/>
    </row>
    <row r="888" spans="1:10">
      <c r="A888" s="1">
        <v>885</v>
      </c>
      <c r="B888" s="2">
        <f t="shared" si="14"/>
        <v>14.75</v>
      </c>
      <c r="E888" s="3"/>
      <c r="F888" s="3"/>
      <c r="I888" s="3"/>
      <c r="J888" s="3"/>
    </row>
    <row r="889" spans="1:10">
      <c r="A889" s="1">
        <v>886</v>
      </c>
      <c r="B889" s="2">
        <f t="shared" si="14"/>
        <v>14.766666666666667</v>
      </c>
      <c r="E889" s="3"/>
      <c r="F889" s="3"/>
      <c r="I889" s="3"/>
      <c r="J889" s="3"/>
    </row>
    <row r="890" spans="1:10">
      <c r="A890" s="1">
        <v>887</v>
      </c>
      <c r="B890" s="2">
        <f t="shared" si="14"/>
        <v>14.783333333333333</v>
      </c>
      <c r="E890" s="3"/>
      <c r="F890" s="3"/>
      <c r="I890" s="3"/>
      <c r="J890" s="3"/>
    </row>
    <row r="891" spans="1:10">
      <c r="A891" s="1">
        <v>888</v>
      </c>
      <c r="B891" s="2">
        <f t="shared" si="14"/>
        <v>14.8</v>
      </c>
      <c r="E891" s="3"/>
      <c r="F891" s="3"/>
      <c r="I891" s="3"/>
      <c r="J891" s="3"/>
    </row>
    <row r="892" spans="1:10">
      <c r="A892" s="1">
        <v>889</v>
      </c>
      <c r="B892" s="2">
        <f t="shared" si="14"/>
        <v>14.816666666666666</v>
      </c>
      <c r="E892" s="3"/>
      <c r="F892" s="3"/>
      <c r="I892" s="3"/>
      <c r="J892" s="3"/>
    </row>
    <row r="893" spans="1:10">
      <c r="A893" s="1">
        <v>890</v>
      </c>
      <c r="B893" s="2">
        <f t="shared" si="14"/>
        <v>14.833333333333334</v>
      </c>
      <c r="E893" s="3"/>
      <c r="F893" s="3"/>
      <c r="I893" s="3"/>
      <c r="J893" s="3"/>
    </row>
    <row r="894" spans="1:10">
      <c r="A894" s="1">
        <v>891</v>
      </c>
      <c r="B894" s="2">
        <f t="shared" si="14"/>
        <v>14.85</v>
      </c>
      <c r="E894" s="3"/>
      <c r="F894" s="3"/>
      <c r="I894" s="3"/>
      <c r="J894" s="3"/>
    </row>
    <row r="895" spans="1:10">
      <c r="A895" s="1">
        <v>892</v>
      </c>
      <c r="B895" s="2">
        <f t="shared" si="14"/>
        <v>14.866666666666667</v>
      </c>
      <c r="E895" s="3"/>
      <c r="F895" s="3"/>
      <c r="I895" s="3"/>
      <c r="J895" s="3"/>
    </row>
    <row r="896" spans="1:10">
      <c r="A896" s="1">
        <v>893</v>
      </c>
      <c r="B896" s="2">
        <f t="shared" si="14"/>
        <v>14.883333333333333</v>
      </c>
      <c r="E896" s="3"/>
      <c r="F896" s="3"/>
      <c r="I896" s="3"/>
      <c r="J896" s="3"/>
    </row>
    <row r="897" spans="1:10">
      <c r="A897" s="1">
        <v>894</v>
      </c>
      <c r="B897" s="2">
        <f t="shared" si="14"/>
        <v>14.9</v>
      </c>
      <c r="E897" s="3"/>
      <c r="F897" s="3"/>
      <c r="I897" s="3"/>
      <c r="J897" s="3"/>
    </row>
    <row r="898" spans="1:10">
      <c r="A898" s="1">
        <v>895</v>
      </c>
      <c r="B898" s="2">
        <f t="shared" si="14"/>
        <v>14.916666666666666</v>
      </c>
      <c r="E898" s="3"/>
      <c r="F898" s="3"/>
      <c r="I898" s="3"/>
      <c r="J898" s="3"/>
    </row>
    <row r="899" spans="1:10">
      <c r="A899" s="1">
        <v>896</v>
      </c>
      <c r="B899" s="2">
        <f t="shared" ref="B899:B962" si="15">A899/60</f>
        <v>14.933333333333334</v>
      </c>
      <c r="E899" s="3"/>
      <c r="F899" s="3"/>
      <c r="I899" s="3"/>
      <c r="J899" s="3"/>
    </row>
    <row r="900" spans="1:10">
      <c r="A900" s="1">
        <v>897</v>
      </c>
      <c r="B900" s="2">
        <f t="shared" si="15"/>
        <v>14.95</v>
      </c>
      <c r="E900" s="3"/>
      <c r="F900" s="3"/>
      <c r="I900" s="3"/>
      <c r="J900" s="3"/>
    </row>
    <row r="901" spans="1:10">
      <c r="A901" s="1">
        <v>898</v>
      </c>
      <c r="B901" s="2">
        <f t="shared" si="15"/>
        <v>14.966666666666667</v>
      </c>
      <c r="E901" s="3"/>
      <c r="F901" s="3"/>
      <c r="I901" s="3"/>
      <c r="J901" s="3"/>
    </row>
    <row r="902" spans="1:10">
      <c r="A902" s="1">
        <v>899</v>
      </c>
      <c r="B902" s="2">
        <f t="shared" si="15"/>
        <v>14.983333333333333</v>
      </c>
      <c r="E902" s="3"/>
      <c r="F902" s="3"/>
      <c r="I902" s="3"/>
      <c r="J902" s="3"/>
    </row>
    <row r="903" spans="1:10">
      <c r="A903" s="1">
        <v>900</v>
      </c>
      <c r="B903" s="2">
        <f t="shared" si="15"/>
        <v>15</v>
      </c>
      <c r="E903" s="3"/>
      <c r="F903" s="3"/>
      <c r="I903" s="3"/>
      <c r="J903" s="3"/>
    </row>
    <row r="904" spans="1:10">
      <c r="A904" s="1">
        <v>901</v>
      </c>
      <c r="B904" s="2">
        <f t="shared" si="15"/>
        <v>15.016666666666667</v>
      </c>
      <c r="E904" s="3"/>
      <c r="F904" s="3"/>
      <c r="I904" s="3"/>
      <c r="J904" s="3"/>
    </row>
    <row r="905" spans="1:10">
      <c r="A905" s="1">
        <v>902</v>
      </c>
      <c r="B905" s="2">
        <f t="shared" si="15"/>
        <v>15.033333333333333</v>
      </c>
      <c r="E905" s="3"/>
      <c r="F905" s="3"/>
      <c r="I905" s="3"/>
      <c r="J905" s="3"/>
    </row>
    <row r="906" spans="1:10">
      <c r="A906" s="1">
        <v>903</v>
      </c>
      <c r="B906" s="2">
        <f t="shared" si="15"/>
        <v>15.05</v>
      </c>
      <c r="E906" s="3"/>
      <c r="F906" s="3"/>
      <c r="I906" s="3"/>
      <c r="J906" s="3"/>
    </row>
    <row r="907" spans="1:10">
      <c r="A907" s="1">
        <v>904</v>
      </c>
      <c r="B907" s="2">
        <f t="shared" si="15"/>
        <v>15.066666666666666</v>
      </c>
      <c r="E907" s="3"/>
      <c r="F907" s="3"/>
      <c r="I907" s="3"/>
      <c r="J907" s="3"/>
    </row>
    <row r="908" spans="1:10">
      <c r="A908" s="1">
        <v>905</v>
      </c>
      <c r="B908" s="2">
        <f t="shared" si="15"/>
        <v>15.083333333333334</v>
      </c>
      <c r="E908" s="3"/>
      <c r="F908" s="3"/>
      <c r="I908" s="3"/>
      <c r="J908" s="3"/>
    </row>
    <row r="909" spans="1:10">
      <c r="A909" s="1">
        <v>906</v>
      </c>
      <c r="B909" s="2">
        <f t="shared" si="15"/>
        <v>15.1</v>
      </c>
      <c r="E909" s="3"/>
      <c r="F909" s="3"/>
      <c r="I909" s="3"/>
      <c r="J909" s="3"/>
    </row>
    <row r="910" spans="1:10">
      <c r="A910" s="1">
        <v>907</v>
      </c>
      <c r="B910" s="2">
        <f t="shared" si="15"/>
        <v>15.116666666666667</v>
      </c>
      <c r="E910" s="3"/>
      <c r="F910" s="3"/>
      <c r="I910" s="3"/>
      <c r="J910" s="3"/>
    </row>
    <row r="911" spans="1:10">
      <c r="A911" s="1">
        <v>908</v>
      </c>
      <c r="B911" s="2">
        <f t="shared" si="15"/>
        <v>15.133333333333333</v>
      </c>
      <c r="E911" s="3"/>
      <c r="F911" s="3"/>
      <c r="I911" s="3"/>
      <c r="J911" s="3"/>
    </row>
    <row r="912" spans="1:10">
      <c r="A912" s="1">
        <v>909</v>
      </c>
      <c r="B912" s="2">
        <f t="shared" si="15"/>
        <v>15.15</v>
      </c>
      <c r="E912" s="3"/>
      <c r="F912" s="3"/>
      <c r="I912" s="3"/>
      <c r="J912" s="3"/>
    </row>
    <row r="913" spans="1:10">
      <c r="A913" s="1">
        <v>910</v>
      </c>
      <c r="B913" s="2">
        <f t="shared" si="15"/>
        <v>15.166666666666666</v>
      </c>
      <c r="E913" s="3"/>
      <c r="F913" s="3"/>
      <c r="I913" s="3"/>
      <c r="J913" s="3"/>
    </row>
    <row r="914" spans="1:10">
      <c r="A914" s="1">
        <v>911</v>
      </c>
      <c r="B914" s="2">
        <f t="shared" si="15"/>
        <v>15.183333333333334</v>
      </c>
      <c r="E914" s="3"/>
      <c r="F914" s="3"/>
      <c r="I914" s="3"/>
      <c r="J914" s="3"/>
    </row>
    <row r="915" spans="1:10">
      <c r="A915" s="1">
        <v>912</v>
      </c>
      <c r="B915" s="2">
        <f t="shared" si="15"/>
        <v>15.2</v>
      </c>
      <c r="E915" s="3"/>
      <c r="F915" s="3"/>
      <c r="I915" s="3"/>
      <c r="J915" s="3"/>
    </row>
    <row r="916" spans="1:10">
      <c r="A916" s="1">
        <v>913</v>
      </c>
      <c r="B916" s="2">
        <f t="shared" si="15"/>
        <v>15.216666666666667</v>
      </c>
      <c r="E916" s="3"/>
      <c r="F916" s="3"/>
      <c r="I916" s="3"/>
      <c r="J916" s="3"/>
    </row>
    <row r="917" spans="1:10">
      <c r="A917" s="1">
        <v>914</v>
      </c>
      <c r="B917" s="2">
        <f t="shared" si="15"/>
        <v>15.233333333333333</v>
      </c>
      <c r="E917" s="3"/>
      <c r="F917" s="3"/>
      <c r="I917" s="3"/>
      <c r="J917" s="3"/>
    </row>
    <row r="918" spans="1:10">
      <c r="A918" s="1">
        <v>915</v>
      </c>
      <c r="B918" s="2">
        <f t="shared" si="15"/>
        <v>15.25</v>
      </c>
      <c r="E918" s="3"/>
      <c r="F918" s="3"/>
      <c r="I918" s="3"/>
      <c r="J918" s="3"/>
    </row>
    <row r="919" spans="1:10">
      <c r="A919" s="1">
        <v>916</v>
      </c>
      <c r="B919" s="2">
        <f t="shared" si="15"/>
        <v>15.266666666666667</v>
      </c>
      <c r="E919" s="3"/>
      <c r="F919" s="3"/>
      <c r="I919" s="3"/>
      <c r="J919" s="3"/>
    </row>
    <row r="920" spans="1:10">
      <c r="A920" s="1">
        <v>917</v>
      </c>
      <c r="B920" s="2">
        <f t="shared" si="15"/>
        <v>15.283333333333333</v>
      </c>
      <c r="E920" s="3"/>
      <c r="F920" s="3"/>
      <c r="I920" s="3"/>
      <c r="J920" s="3"/>
    </row>
    <row r="921" spans="1:10">
      <c r="A921" s="1">
        <v>918</v>
      </c>
      <c r="B921" s="2">
        <f t="shared" si="15"/>
        <v>15.3</v>
      </c>
      <c r="E921" s="3"/>
      <c r="F921" s="3"/>
      <c r="I921" s="3"/>
      <c r="J921" s="3"/>
    </row>
    <row r="922" spans="1:10">
      <c r="A922" s="1">
        <v>919</v>
      </c>
      <c r="B922" s="2">
        <f t="shared" si="15"/>
        <v>15.316666666666666</v>
      </c>
      <c r="E922" s="3"/>
      <c r="F922" s="3"/>
      <c r="I922" s="3"/>
      <c r="J922" s="3"/>
    </row>
    <row r="923" spans="1:10">
      <c r="A923" s="1">
        <v>920</v>
      </c>
      <c r="B923" s="2">
        <f t="shared" si="15"/>
        <v>15.333333333333334</v>
      </c>
      <c r="E923" s="3"/>
      <c r="F923" s="3"/>
      <c r="I923" s="3"/>
      <c r="J923" s="3"/>
    </row>
    <row r="924" spans="1:10">
      <c r="A924" s="1">
        <v>921</v>
      </c>
      <c r="B924" s="2">
        <f t="shared" si="15"/>
        <v>15.35</v>
      </c>
      <c r="E924" s="3"/>
      <c r="F924" s="3"/>
      <c r="I924" s="3"/>
      <c r="J924" s="3"/>
    </row>
    <row r="925" spans="1:10">
      <c r="A925" s="1">
        <v>922</v>
      </c>
      <c r="B925" s="2">
        <f t="shared" si="15"/>
        <v>15.366666666666667</v>
      </c>
      <c r="E925" s="3"/>
      <c r="F925" s="3"/>
      <c r="I925" s="3"/>
      <c r="J925" s="3"/>
    </row>
    <row r="926" spans="1:10">
      <c r="A926" s="1">
        <v>923</v>
      </c>
      <c r="B926" s="2">
        <f t="shared" si="15"/>
        <v>15.383333333333333</v>
      </c>
      <c r="E926" s="3"/>
      <c r="F926" s="3"/>
      <c r="I926" s="3"/>
      <c r="J926" s="3"/>
    </row>
    <row r="927" spans="1:10">
      <c r="A927" s="1">
        <v>924</v>
      </c>
      <c r="B927" s="2">
        <f t="shared" si="15"/>
        <v>15.4</v>
      </c>
      <c r="E927" s="3"/>
      <c r="F927" s="3"/>
      <c r="I927" s="3"/>
      <c r="J927" s="3"/>
    </row>
    <row r="928" spans="1:10">
      <c r="A928" s="1">
        <v>925</v>
      </c>
      <c r="B928" s="2">
        <f t="shared" si="15"/>
        <v>15.416666666666666</v>
      </c>
      <c r="E928" s="3"/>
      <c r="F928" s="3"/>
      <c r="I928" s="3"/>
      <c r="J928" s="3"/>
    </row>
    <row r="929" spans="1:10">
      <c r="A929" s="1">
        <v>926</v>
      </c>
      <c r="B929" s="2">
        <f t="shared" si="15"/>
        <v>15.433333333333334</v>
      </c>
      <c r="E929" s="3"/>
      <c r="F929" s="3"/>
      <c r="I929" s="3"/>
      <c r="J929" s="3"/>
    </row>
    <row r="930" spans="1:10">
      <c r="A930" s="1">
        <v>927</v>
      </c>
      <c r="B930" s="2">
        <f t="shared" si="15"/>
        <v>15.45</v>
      </c>
      <c r="E930" s="3"/>
      <c r="F930" s="3"/>
      <c r="I930" s="3"/>
      <c r="J930" s="3"/>
    </row>
    <row r="931" spans="1:10">
      <c r="A931" s="1">
        <v>928</v>
      </c>
      <c r="B931" s="2">
        <f t="shared" si="15"/>
        <v>15.466666666666667</v>
      </c>
      <c r="E931" s="3"/>
      <c r="F931" s="3"/>
      <c r="I931" s="3"/>
      <c r="J931" s="3"/>
    </row>
    <row r="932" spans="1:10">
      <c r="A932" s="1">
        <v>929</v>
      </c>
      <c r="B932" s="2">
        <f t="shared" si="15"/>
        <v>15.483333333333333</v>
      </c>
      <c r="E932" s="3"/>
      <c r="F932" s="3"/>
      <c r="I932" s="3"/>
      <c r="J932" s="3"/>
    </row>
    <row r="933" spans="1:10">
      <c r="A933" s="1">
        <v>930</v>
      </c>
      <c r="B933" s="2">
        <f t="shared" si="15"/>
        <v>15.5</v>
      </c>
      <c r="E933" s="3"/>
      <c r="F933" s="3"/>
      <c r="I933" s="3"/>
      <c r="J933" s="3"/>
    </row>
    <row r="934" spans="1:10">
      <c r="A934" s="1">
        <v>931</v>
      </c>
      <c r="B934" s="2">
        <f t="shared" si="15"/>
        <v>15.516666666666667</v>
      </c>
      <c r="E934" s="3"/>
      <c r="F934" s="3"/>
      <c r="I934" s="3"/>
      <c r="J934" s="3"/>
    </row>
    <row r="935" spans="1:10">
      <c r="A935" s="1">
        <v>932</v>
      </c>
      <c r="B935" s="2">
        <f t="shared" si="15"/>
        <v>15.533333333333333</v>
      </c>
      <c r="E935" s="3"/>
      <c r="F935" s="3"/>
      <c r="I935" s="3"/>
      <c r="J935" s="3"/>
    </row>
    <row r="936" spans="1:10">
      <c r="A936" s="1">
        <v>933</v>
      </c>
      <c r="B936" s="2">
        <f t="shared" si="15"/>
        <v>15.55</v>
      </c>
      <c r="E936" s="3"/>
      <c r="F936" s="3"/>
      <c r="I936" s="3"/>
      <c r="J936" s="3"/>
    </row>
    <row r="937" spans="1:10">
      <c r="A937" s="1">
        <v>934</v>
      </c>
      <c r="B937" s="2">
        <f t="shared" si="15"/>
        <v>15.566666666666666</v>
      </c>
      <c r="E937" s="3"/>
      <c r="F937" s="3"/>
      <c r="I937" s="3"/>
      <c r="J937" s="3"/>
    </row>
    <row r="938" spans="1:10">
      <c r="A938" s="1">
        <v>935</v>
      </c>
      <c r="B938" s="2">
        <f t="shared" si="15"/>
        <v>15.583333333333334</v>
      </c>
      <c r="E938" s="3"/>
      <c r="F938" s="3"/>
      <c r="I938" s="3"/>
      <c r="J938" s="3"/>
    </row>
    <row r="939" spans="1:10">
      <c r="A939" s="1">
        <v>936</v>
      </c>
      <c r="B939" s="2">
        <f t="shared" si="15"/>
        <v>15.6</v>
      </c>
      <c r="E939" s="3"/>
      <c r="F939" s="3"/>
      <c r="I939" s="3"/>
      <c r="J939" s="3"/>
    </row>
    <row r="940" spans="1:10">
      <c r="A940" s="1">
        <v>937</v>
      </c>
      <c r="B940" s="2">
        <f t="shared" si="15"/>
        <v>15.616666666666667</v>
      </c>
      <c r="E940" s="3"/>
      <c r="F940" s="3"/>
      <c r="I940" s="3"/>
      <c r="J940" s="3"/>
    </row>
    <row r="941" spans="1:10">
      <c r="A941" s="1">
        <v>938</v>
      </c>
      <c r="B941" s="2">
        <f t="shared" si="15"/>
        <v>15.633333333333333</v>
      </c>
      <c r="E941" s="3"/>
      <c r="F941" s="3"/>
      <c r="I941" s="3"/>
      <c r="J941" s="3"/>
    </row>
    <row r="942" spans="1:10">
      <c r="A942" s="1">
        <v>939</v>
      </c>
      <c r="B942" s="2">
        <f t="shared" si="15"/>
        <v>15.65</v>
      </c>
      <c r="E942" s="3"/>
      <c r="F942" s="3"/>
      <c r="I942" s="3"/>
      <c r="J942" s="3"/>
    </row>
    <row r="943" spans="1:10">
      <c r="A943" s="1">
        <v>940</v>
      </c>
      <c r="B943" s="2">
        <f t="shared" si="15"/>
        <v>15.666666666666666</v>
      </c>
      <c r="E943" s="3"/>
      <c r="F943" s="3"/>
      <c r="I943" s="3"/>
      <c r="J943" s="3"/>
    </row>
    <row r="944" spans="1:10">
      <c r="A944" s="1">
        <v>941</v>
      </c>
      <c r="B944" s="2">
        <f t="shared" si="15"/>
        <v>15.683333333333334</v>
      </c>
      <c r="E944" s="3"/>
      <c r="F944" s="3"/>
      <c r="I944" s="3"/>
      <c r="J944" s="3"/>
    </row>
    <row r="945" spans="1:10">
      <c r="A945" s="1">
        <v>942</v>
      </c>
      <c r="B945" s="2">
        <f t="shared" si="15"/>
        <v>15.7</v>
      </c>
      <c r="E945" s="3"/>
      <c r="F945" s="3"/>
      <c r="I945" s="3"/>
      <c r="J945" s="3"/>
    </row>
    <row r="946" spans="1:10">
      <c r="A946" s="1">
        <v>943</v>
      </c>
      <c r="B946" s="2">
        <f t="shared" si="15"/>
        <v>15.716666666666667</v>
      </c>
      <c r="E946" s="3"/>
      <c r="F946" s="3"/>
      <c r="I946" s="3"/>
      <c r="J946" s="3"/>
    </row>
    <row r="947" spans="1:10">
      <c r="A947" s="1">
        <v>944</v>
      </c>
      <c r="B947" s="2">
        <f t="shared" si="15"/>
        <v>15.733333333333333</v>
      </c>
      <c r="E947" s="3"/>
      <c r="F947" s="3"/>
      <c r="I947" s="3"/>
      <c r="J947" s="3"/>
    </row>
    <row r="948" spans="1:10">
      <c r="A948" s="1">
        <v>945</v>
      </c>
      <c r="B948" s="2">
        <f t="shared" si="15"/>
        <v>15.75</v>
      </c>
      <c r="E948" s="3"/>
      <c r="F948" s="3"/>
      <c r="I948" s="3"/>
      <c r="J948" s="3"/>
    </row>
    <row r="949" spans="1:10">
      <c r="A949" s="1">
        <v>946</v>
      </c>
      <c r="B949" s="2">
        <f t="shared" si="15"/>
        <v>15.766666666666667</v>
      </c>
      <c r="E949" s="3"/>
      <c r="F949" s="3"/>
      <c r="I949" s="3"/>
      <c r="J949" s="3"/>
    </row>
    <row r="950" spans="1:10">
      <c r="A950" s="1">
        <v>947</v>
      </c>
      <c r="B950" s="2">
        <f t="shared" si="15"/>
        <v>15.783333333333333</v>
      </c>
      <c r="E950" s="3"/>
      <c r="F950" s="3"/>
      <c r="I950" s="3"/>
      <c r="J950" s="3"/>
    </row>
    <row r="951" spans="1:10">
      <c r="A951" s="1">
        <v>948</v>
      </c>
      <c r="B951" s="2">
        <f t="shared" si="15"/>
        <v>15.8</v>
      </c>
      <c r="E951" s="3"/>
      <c r="F951" s="3"/>
      <c r="I951" s="3"/>
      <c r="J951" s="3"/>
    </row>
    <row r="952" spans="1:10">
      <c r="A952" s="1">
        <v>949</v>
      </c>
      <c r="B952" s="2">
        <f t="shared" si="15"/>
        <v>15.816666666666666</v>
      </c>
      <c r="E952" s="3"/>
      <c r="F952" s="3"/>
      <c r="I952" s="3"/>
      <c r="J952" s="3"/>
    </row>
    <row r="953" spans="1:10">
      <c r="A953" s="1">
        <v>950</v>
      </c>
      <c r="B953" s="2">
        <f t="shared" si="15"/>
        <v>15.833333333333334</v>
      </c>
      <c r="E953" s="3"/>
      <c r="F953" s="3"/>
      <c r="I953" s="3"/>
      <c r="J953" s="3"/>
    </row>
    <row r="954" spans="1:10">
      <c r="A954" s="1">
        <v>951</v>
      </c>
      <c r="B954" s="2">
        <f t="shared" si="15"/>
        <v>15.85</v>
      </c>
      <c r="E954" s="3"/>
      <c r="F954" s="3"/>
      <c r="I954" s="3"/>
      <c r="J954" s="3"/>
    </row>
    <row r="955" spans="1:10">
      <c r="A955" s="1">
        <v>952</v>
      </c>
      <c r="B955" s="2">
        <f t="shared" si="15"/>
        <v>15.866666666666667</v>
      </c>
      <c r="E955" s="3"/>
      <c r="F955" s="3"/>
      <c r="I955" s="3"/>
      <c r="J955" s="3"/>
    </row>
    <row r="956" spans="1:10">
      <c r="A956" s="1">
        <v>953</v>
      </c>
      <c r="B956" s="2">
        <f t="shared" si="15"/>
        <v>15.883333333333333</v>
      </c>
      <c r="E956" s="3"/>
      <c r="F956" s="3"/>
      <c r="I956" s="3"/>
      <c r="J956" s="3"/>
    </row>
    <row r="957" spans="1:10">
      <c r="A957" s="1">
        <v>954</v>
      </c>
      <c r="B957" s="2">
        <f t="shared" si="15"/>
        <v>15.9</v>
      </c>
      <c r="E957" s="3"/>
      <c r="F957" s="3"/>
      <c r="I957" s="3"/>
      <c r="J957" s="3"/>
    </row>
    <row r="958" spans="1:10">
      <c r="A958" s="1">
        <v>955</v>
      </c>
      <c r="B958" s="2">
        <f t="shared" si="15"/>
        <v>15.916666666666666</v>
      </c>
      <c r="E958" s="3"/>
      <c r="F958" s="3"/>
      <c r="I958" s="3"/>
      <c r="J958" s="3"/>
    </row>
    <row r="959" spans="1:10">
      <c r="A959" s="1">
        <v>956</v>
      </c>
      <c r="B959" s="2">
        <f t="shared" si="15"/>
        <v>15.933333333333334</v>
      </c>
      <c r="E959" s="3"/>
      <c r="F959" s="3"/>
      <c r="I959" s="3"/>
      <c r="J959" s="3"/>
    </row>
    <row r="960" spans="1:10">
      <c r="A960" s="1">
        <v>957</v>
      </c>
      <c r="B960" s="2">
        <f t="shared" si="15"/>
        <v>15.95</v>
      </c>
      <c r="E960" s="3"/>
      <c r="F960" s="3"/>
      <c r="I960" s="3"/>
      <c r="J960" s="3"/>
    </row>
    <row r="961" spans="1:10">
      <c r="A961" s="1">
        <v>958</v>
      </c>
      <c r="B961" s="2">
        <f t="shared" si="15"/>
        <v>15.966666666666667</v>
      </c>
      <c r="E961" s="3"/>
      <c r="F961" s="3"/>
      <c r="I961" s="3"/>
      <c r="J961" s="3"/>
    </row>
    <row r="962" spans="1:10">
      <c r="A962" s="1">
        <v>959</v>
      </c>
      <c r="B962" s="2">
        <f t="shared" si="15"/>
        <v>15.983333333333333</v>
      </c>
      <c r="E962" s="3"/>
      <c r="F962" s="3"/>
      <c r="I962" s="3"/>
      <c r="J962" s="3"/>
    </row>
    <row r="963" spans="1:10">
      <c r="A963" s="1">
        <v>960</v>
      </c>
      <c r="B963" s="2">
        <f t="shared" ref="B963:B1026" si="16">A963/60</f>
        <v>16</v>
      </c>
      <c r="E963" s="3"/>
      <c r="F963" s="3"/>
      <c r="I963" s="3"/>
      <c r="J963" s="3"/>
    </row>
    <row r="964" spans="1:10">
      <c r="A964" s="1">
        <v>961</v>
      </c>
      <c r="B964" s="2">
        <f t="shared" si="16"/>
        <v>16.016666666666666</v>
      </c>
      <c r="E964" s="3"/>
      <c r="F964" s="3"/>
      <c r="I964" s="3"/>
      <c r="J964" s="3"/>
    </row>
    <row r="965" spans="1:10">
      <c r="A965" s="1">
        <v>962</v>
      </c>
      <c r="B965" s="2">
        <f t="shared" si="16"/>
        <v>16.033333333333335</v>
      </c>
      <c r="E965" s="3"/>
      <c r="F965" s="3"/>
      <c r="I965" s="3"/>
      <c r="J965" s="3"/>
    </row>
    <row r="966" spans="1:10">
      <c r="A966" s="1">
        <v>963</v>
      </c>
      <c r="B966" s="2">
        <f t="shared" si="16"/>
        <v>16.05</v>
      </c>
      <c r="E966" s="3"/>
      <c r="F966" s="3"/>
      <c r="I966" s="3"/>
      <c r="J966" s="3"/>
    </row>
    <row r="967" spans="1:10">
      <c r="A967" s="1">
        <v>964</v>
      </c>
      <c r="B967" s="2">
        <f t="shared" si="16"/>
        <v>16.066666666666666</v>
      </c>
      <c r="E967" s="3"/>
      <c r="F967" s="3"/>
      <c r="I967" s="3"/>
      <c r="J967" s="3"/>
    </row>
    <row r="968" spans="1:10">
      <c r="A968" s="1">
        <v>965</v>
      </c>
      <c r="B968" s="2">
        <f t="shared" si="16"/>
        <v>16.083333333333332</v>
      </c>
      <c r="E968" s="3"/>
      <c r="F968" s="3"/>
      <c r="I968" s="3"/>
      <c r="J968" s="3"/>
    </row>
    <row r="969" spans="1:10">
      <c r="A969" s="1">
        <v>966</v>
      </c>
      <c r="B969" s="2">
        <f t="shared" si="16"/>
        <v>16.100000000000001</v>
      </c>
      <c r="E969" s="3"/>
      <c r="F969" s="3"/>
      <c r="I969" s="3"/>
      <c r="J969" s="3"/>
    </row>
    <row r="970" spans="1:10">
      <c r="A970" s="1">
        <v>967</v>
      </c>
      <c r="B970" s="2">
        <f t="shared" si="16"/>
        <v>16.116666666666667</v>
      </c>
      <c r="E970" s="3"/>
      <c r="F970" s="3"/>
      <c r="I970" s="3"/>
      <c r="J970" s="3"/>
    </row>
    <row r="971" spans="1:10">
      <c r="A971" s="1">
        <v>968</v>
      </c>
      <c r="B971" s="2">
        <f t="shared" si="16"/>
        <v>16.133333333333333</v>
      </c>
      <c r="E971" s="3"/>
      <c r="F971" s="3"/>
      <c r="I971" s="3"/>
      <c r="J971" s="3"/>
    </row>
    <row r="972" spans="1:10">
      <c r="A972" s="1">
        <v>969</v>
      </c>
      <c r="B972" s="2">
        <f t="shared" si="16"/>
        <v>16.149999999999999</v>
      </c>
      <c r="E972" s="3"/>
      <c r="F972" s="3"/>
      <c r="I972" s="3"/>
      <c r="J972" s="3"/>
    </row>
    <row r="973" spans="1:10">
      <c r="A973" s="1">
        <v>970</v>
      </c>
      <c r="B973" s="2">
        <f t="shared" si="16"/>
        <v>16.166666666666668</v>
      </c>
      <c r="E973" s="3"/>
      <c r="F973" s="3"/>
      <c r="I973" s="3"/>
      <c r="J973" s="3"/>
    </row>
    <row r="974" spans="1:10">
      <c r="A974" s="1">
        <v>971</v>
      </c>
      <c r="B974" s="2">
        <f t="shared" si="16"/>
        <v>16.183333333333334</v>
      </c>
      <c r="E974" s="3"/>
      <c r="F974" s="3"/>
      <c r="I974" s="3"/>
      <c r="J974" s="3"/>
    </row>
    <row r="975" spans="1:10">
      <c r="A975" s="1">
        <v>972</v>
      </c>
      <c r="B975" s="2">
        <f t="shared" si="16"/>
        <v>16.2</v>
      </c>
      <c r="E975" s="3"/>
      <c r="F975" s="3"/>
      <c r="I975" s="3"/>
      <c r="J975" s="3"/>
    </row>
    <row r="976" spans="1:10">
      <c r="A976" s="1">
        <v>973</v>
      </c>
      <c r="B976" s="2">
        <f t="shared" si="16"/>
        <v>16.216666666666665</v>
      </c>
      <c r="E976" s="3"/>
      <c r="F976" s="3"/>
      <c r="I976" s="3"/>
      <c r="J976" s="3"/>
    </row>
    <row r="977" spans="1:10">
      <c r="A977" s="1">
        <v>974</v>
      </c>
      <c r="B977" s="2">
        <f t="shared" si="16"/>
        <v>16.233333333333334</v>
      </c>
      <c r="E977" s="3"/>
      <c r="F977" s="3"/>
      <c r="I977" s="3"/>
      <c r="J977" s="3"/>
    </row>
    <row r="978" spans="1:10">
      <c r="A978" s="1">
        <v>975</v>
      </c>
      <c r="B978" s="2">
        <f t="shared" si="16"/>
        <v>16.25</v>
      </c>
      <c r="E978" s="3"/>
      <c r="F978" s="3"/>
      <c r="I978" s="3"/>
      <c r="J978" s="3"/>
    </row>
    <row r="979" spans="1:10">
      <c r="A979" s="1">
        <v>976</v>
      </c>
      <c r="B979" s="2">
        <f t="shared" si="16"/>
        <v>16.266666666666666</v>
      </c>
      <c r="E979" s="3"/>
      <c r="F979" s="3"/>
      <c r="I979" s="3"/>
      <c r="J979" s="3"/>
    </row>
    <row r="980" spans="1:10">
      <c r="A980" s="1">
        <v>977</v>
      </c>
      <c r="B980" s="2">
        <f t="shared" si="16"/>
        <v>16.283333333333335</v>
      </c>
      <c r="E980" s="3"/>
      <c r="F980" s="3"/>
      <c r="I980" s="3"/>
      <c r="J980" s="3"/>
    </row>
    <row r="981" spans="1:10">
      <c r="A981" s="1">
        <v>978</v>
      </c>
      <c r="B981" s="2">
        <f t="shared" si="16"/>
        <v>16.3</v>
      </c>
      <c r="E981" s="3"/>
      <c r="F981" s="3"/>
      <c r="I981" s="3"/>
      <c r="J981" s="3"/>
    </row>
    <row r="982" spans="1:10">
      <c r="A982" s="1">
        <v>979</v>
      </c>
      <c r="B982" s="2">
        <f t="shared" si="16"/>
        <v>16.316666666666666</v>
      </c>
      <c r="E982" s="3"/>
      <c r="F982" s="3"/>
      <c r="I982" s="3"/>
      <c r="J982" s="3"/>
    </row>
    <row r="983" spans="1:10">
      <c r="A983" s="1">
        <v>980</v>
      </c>
      <c r="B983" s="2">
        <f t="shared" si="16"/>
        <v>16.333333333333332</v>
      </c>
      <c r="E983" s="3"/>
      <c r="F983" s="3"/>
      <c r="I983" s="3"/>
      <c r="J983" s="3"/>
    </row>
    <row r="984" spans="1:10">
      <c r="A984" s="1">
        <v>981</v>
      </c>
      <c r="B984" s="2">
        <f t="shared" si="16"/>
        <v>16.350000000000001</v>
      </c>
      <c r="E984" s="3"/>
      <c r="F984" s="3"/>
      <c r="I984" s="3"/>
      <c r="J984" s="3"/>
    </row>
    <row r="985" spans="1:10">
      <c r="A985" s="1">
        <v>982</v>
      </c>
      <c r="B985" s="2">
        <f t="shared" si="16"/>
        <v>16.366666666666667</v>
      </c>
      <c r="E985" s="3"/>
      <c r="F985" s="3"/>
      <c r="I985" s="3"/>
      <c r="J985" s="3"/>
    </row>
    <row r="986" spans="1:10">
      <c r="A986" s="1">
        <v>983</v>
      </c>
      <c r="B986" s="2">
        <f t="shared" si="16"/>
        <v>16.383333333333333</v>
      </c>
      <c r="E986" s="3"/>
      <c r="F986" s="3"/>
      <c r="I986" s="3"/>
      <c r="J986" s="3"/>
    </row>
    <row r="987" spans="1:10">
      <c r="A987" s="1">
        <v>984</v>
      </c>
      <c r="B987" s="2">
        <f t="shared" si="16"/>
        <v>16.399999999999999</v>
      </c>
      <c r="E987" s="3"/>
      <c r="F987" s="3"/>
      <c r="I987" s="3"/>
      <c r="J987" s="3"/>
    </row>
    <row r="988" spans="1:10">
      <c r="A988" s="1">
        <v>985</v>
      </c>
      <c r="B988" s="2">
        <f t="shared" si="16"/>
        <v>16.416666666666668</v>
      </c>
      <c r="E988" s="3"/>
      <c r="F988" s="3"/>
      <c r="I988" s="3"/>
      <c r="J988" s="3"/>
    </row>
    <row r="989" spans="1:10">
      <c r="A989" s="1">
        <v>986</v>
      </c>
      <c r="B989" s="2">
        <f t="shared" si="16"/>
        <v>16.433333333333334</v>
      </c>
      <c r="E989" s="3"/>
      <c r="F989" s="3"/>
      <c r="I989" s="3"/>
      <c r="J989" s="3"/>
    </row>
    <row r="990" spans="1:10">
      <c r="A990" s="1">
        <v>987</v>
      </c>
      <c r="B990" s="2">
        <f t="shared" si="16"/>
        <v>16.45</v>
      </c>
      <c r="E990" s="3"/>
      <c r="F990" s="3"/>
      <c r="I990" s="3"/>
      <c r="J990" s="3"/>
    </row>
    <row r="991" spans="1:10">
      <c r="A991" s="1">
        <v>988</v>
      </c>
      <c r="B991" s="2">
        <f t="shared" si="16"/>
        <v>16.466666666666665</v>
      </c>
      <c r="E991" s="3"/>
      <c r="F991" s="3"/>
      <c r="I991" s="3"/>
      <c r="J991" s="3"/>
    </row>
    <row r="992" spans="1:10">
      <c r="A992" s="1">
        <v>989</v>
      </c>
      <c r="B992" s="2">
        <f t="shared" si="16"/>
        <v>16.483333333333334</v>
      </c>
      <c r="E992" s="3"/>
      <c r="F992" s="3"/>
      <c r="I992" s="3"/>
      <c r="J992" s="3"/>
    </row>
    <row r="993" spans="1:10">
      <c r="A993" s="1">
        <v>990</v>
      </c>
      <c r="B993" s="2">
        <f t="shared" si="16"/>
        <v>16.5</v>
      </c>
      <c r="E993" s="3"/>
      <c r="F993" s="3"/>
      <c r="I993" s="3"/>
      <c r="J993" s="3"/>
    </row>
    <row r="994" spans="1:10">
      <c r="A994" s="1">
        <v>991</v>
      </c>
      <c r="B994" s="2">
        <f t="shared" si="16"/>
        <v>16.516666666666666</v>
      </c>
      <c r="E994" s="3"/>
      <c r="F994" s="3"/>
      <c r="I994" s="3"/>
      <c r="J994" s="3"/>
    </row>
    <row r="995" spans="1:10">
      <c r="A995" s="1">
        <v>992</v>
      </c>
      <c r="B995" s="2">
        <f t="shared" si="16"/>
        <v>16.533333333333335</v>
      </c>
      <c r="E995" s="3"/>
      <c r="F995" s="3"/>
      <c r="I995" s="3"/>
      <c r="J995" s="3"/>
    </row>
    <row r="996" spans="1:10">
      <c r="A996" s="1">
        <v>993</v>
      </c>
      <c r="B996" s="2">
        <f t="shared" si="16"/>
        <v>16.55</v>
      </c>
      <c r="E996" s="3"/>
      <c r="F996" s="3"/>
      <c r="I996" s="3"/>
      <c r="J996" s="3"/>
    </row>
    <row r="997" spans="1:10">
      <c r="A997" s="1">
        <v>994</v>
      </c>
      <c r="B997" s="2">
        <f t="shared" si="16"/>
        <v>16.566666666666666</v>
      </c>
      <c r="E997" s="3"/>
      <c r="F997" s="3"/>
      <c r="I997" s="3"/>
      <c r="J997" s="3"/>
    </row>
    <row r="998" spans="1:10">
      <c r="A998" s="1">
        <v>995</v>
      </c>
      <c r="B998" s="2">
        <f t="shared" si="16"/>
        <v>16.583333333333332</v>
      </c>
      <c r="E998" s="3"/>
      <c r="F998" s="3"/>
      <c r="I998" s="3"/>
      <c r="J998" s="3"/>
    </row>
    <row r="999" spans="1:10">
      <c r="A999" s="1">
        <v>996</v>
      </c>
      <c r="B999" s="2">
        <f t="shared" si="16"/>
        <v>16.600000000000001</v>
      </c>
      <c r="E999" s="3"/>
      <c r="F999" s="3"/>
      <c r="I999" s="3"/>
      <c r="J999" s="3"/>
    </row>
    <row r="1000" spans="1:10">
      <c r="A1000" s="1">
        <v>997</v>
      </c>
      <c r="B1000" s="2">
        <f t="shared" si="16"/>
        <v>16.616666666666667</v>
      </c>
      <c r="E1000" s="3"/>
      <c r="F1000" s="3"/>
      <c r="I1000" s="3"/>
      <c r="J1000" s="3"/>
    </row>
    <row r="1001" spans="1:10">
      <c r="A1001" s="1">
        <v>998</v>
      </c>
      <c r="B1001" s="2">
        <f t="shared" si="16"/>
        <v>16.633333333333333</v>
      </c>
      <c r="E1001" s="3"/>
      <c r="F1001" s="3"/>
      <c r="I1001" s="3"/>
      <c r="J1001" s="3"/>
    </row>
    <row r="1002" spans="1:10">
      <c r="A1002" s="1">
        <v>999</v>
      </c>
      <c r="B1002" s="2">
        <f t="shared" si="16"/>
        <v>16.649999999999999</v>
      </c>
      <c r="E1002" s="3"/>
      <c r="F1002" s="3"/>
      <c r="I1002" s="3"/>
      <c r="J1002" s="3"/>
    </row>
    <row r="1003" spans="1:10">
      <c r="A1003" s="1">
        <v>1000</v>
      </c>
      <c r="B1003" s="2">
        <f t="shared" si="16"/>
        <v>16.666666666666668</v>
      </c>
      <c r="E1003" s="3"/>
      <c r="F1003" s="3"/>
      <c r="I1003" s="3"/>
      <c r="J1003" s="3"/>
    </row>
    <row r="1004" spans="1:10">
      <c r="A1004" s="1">
        <v>1001</v>
      </c>
      <c r="B1004" s="2">
        <f t="shared" si="16"/>
        <v>16.683333333333334</v>
      </c>
      <c r="E1004" s="3"/>
      <c r="F1004" s="3"/>
      <c r="I1004" s="3"/>
      <c r="J1004" s="3"/>
    </row>
    <row r="1005" spans="1:10">
      <c r="A1005" s="1">
        <v>1002</v>
      </c>
      <c r="B1005" s="2">
        <f t="shared" si="16"/>
        <v>16.7</v>
      </c>
      <c r="E1005" s="3"/>
      <c r="F1005" s="3"/>
      <c r="I1005" s="3"/>
      <c r="J1005" s="3"/>
    </row>
    <row r="1006" spans="1:10">
      <c r="A1006" s="1">
        <v>1003</v>
      </c>
      <c r="B1006" s="2">
        <f t="shared" si="16"/>
        <v>16.716666666666665</v>
      </c>
      <c r="E1006" s="3"/>
      <c r="F1006" s="3"/>
      <c r="I1006" s="3"/>
      <c r="J1006" s="3"/>
    </row>
    <row r="1007" spans="1:10">
      <c r="A1007" s="1">
        <v>1004</v>
      </c>
      <c r="B1007" s="2">
        <f t="shared" si="16"/>
        <v>16.733333333333334</v>
      </c>
      <c r="E1007" s="3"/>
      <c r="F1007" s="3"/>
      <c r="I1007" s="3"/>
      <c r="J1007" s="3"/>
    </row>
    <row r="1008" spans="1:10">
      <c r="A1008" s="1">
        <v>1005</v>
      </c>
      <c r="B1008" s="2">
        <f t="shared" si="16"/>
        <v>16.75</v>
      </c>
      <c r="E1008" s="3"/>
      <c r="F1008" s="3"/>
      <c r="I1008" s="3"/>
      <c r="J1008" s="3"/>
    </row>
    <row r="1009" spans="1:10">
      <c r="A1009" s="1">
        <v>1006</v>
      </c>
      <c r="B1009" s="2">
        <f t="shared" si="16"/>
        <v>16.766666666666666</v>
      </c>
      <c r="E1009" s="3"/>
      <c r="F1009" s="3"/>
      <c r="I1009" s="3"/>
      <c r="J1009" s="3"/>
    </row>
    <row r="1010" spans="1:10">
      <c r="A1010" s="1">
        <v>1007</v>
      </c>
      <c r="B1010" s="2">
        <f t="shared" si="16"/>
        <v>16.783333333333335</v>
      </c>
      <c r="E1010" s="3"/>
      <c r="F1010" s="3"/>
      <c r="I1010" s="3"/>
      <c r="J1010" s="3"/>
    </row>
    <row r="1011" spans="1:10">
      <c r="A1011" s="1">
        <v>1008</v>
      </c>
      <c r="B1011" s="2">
        <f t="shared" si="16"/>
        <v>16.8</v>
      </c>
      <c r="I1011" s="3"/>
      <c r="J1011" s="3"/>
    </row>
    <row r="1012" spans="1:10">
      <c r="A1012" s="1">
        <v>1009</v>
      </c>
      <c r="B1012" s="2">
        <f t="shared" si="16"/>
        <v>16.816666666666666</v>
      </c>
      <c r="I1012" s="3"/>
      <c r="J1012" s="3"/>
    </row>
    <row r="1013" spans="1:10">
      <c r="A1013" s="1">
        <v>1010</v>
      </c>
      <c r="B1013" s="2">
        <f t="shared" si="16"/>
        <v>16.833333333333332</v>
      </c>
      <c r="I1013" s="3"/>
      <c r="J1013" s="3"/>
    </row>
    <row r="1014" spans="1:10">
      <c r="A1014" s="1">
        <v>1011</v>
      </c>
      <c r="B1014" s="2">
        <f t="shared" si="16"/>
        <v>16.850000000000001</v>
      </c>
      <c r="I1014" s="3"/>
      <c r="J1014" s="3"/>
    </row>
    <row r="1015" spans="1:10">
      <c r="A1015" s="1">
        <v>1012</v>
      </c>
      <c r="B1015" s="2">
        <f t="shared" si="16"/>
        <v>16.866666666666667</v>
      </c>
      <c r="I1015" s="3"/>
      <c r="J1015" s="3"/>
    </row>
    <row r="1016" spans="1:10">
      <c r="A1016" s="1">
        <v>1013</v>
      </c>
      <c r="B1016" s="2">
        <f t="shared" si="16"/>
        <v>16.883333333333333</v>
      </c>
      <c r="I1016" s="3"/>
      <c r="J1016" s="3"/>
    </row>
    <row r="1017" spans="1:10">
      <c r="A1017" s="1">
        <v>1014</v>
      </c>
      <c r="B1017" s="2">
        <f t="shared" si="16"/>
        <v>16.899999999999999</v>
      </c>
      <c r="I1017" s="3"/>
      <c r="J1017" s="3"/>
    </row>
    <row r="1018" spans="1:10">
      <c r="A1018" s="1">
        <v>1015</v>
      </c>
      <c r="B1018" s="2">
        <f t="shared" si="16"/>
        <v>16.916666666666668</v>
      </c>
      <c r="I1018" s="3"/>
      <c r="J1018" s="3"/>
    </row>
    <row r="1019" spans="1:10">
      <c r="A1019" s="1">
        <v>1016</v>
      </c>
      <c r="B1019" s="2">
        <f t="shared" si="16"/>
        <v>16.933333333333334</v>
      </c>
      <c r="I1019" s="3"/>
      <c r="J1019" s="3"/>
    </row>
    <row r="1020" spans="1:10">
      <c r="A1020" s="1">
        <v>1017</v>
      </c>
      <c r="B1020" s="2">
        <f t="shared" si="16"/>
        <v>16.95</v>
      </c>
      <c r="I1020" s="3"/>
      <c r="J1020" s="3"/>
    </row>
    <row r="1021" spans="1:10">
      <c r="A1021" s="1">
        <v>1018</v>
      </c>
      <c r="B1021" s="2">
        <f t="shared" si="16"/>
        <v>16.966666666666665</v>
      </c>
      <c r="I1021" s="3"/>
      <c r="J1021" s="3"/>
    </row>
    <row r="1022" spans="1:10">
      <c r="A1022" s="1">
        <v>1019</v>
      </c>
      <c r="B1022" s="2">
        <f t="shared" si="16"/>
        <v>16.983333333333334</v>
      </c>
      <c r="I1022" s="3"/>
      <c r="J1022" s="3"/>
    </row>
    <row r="1023" spans="1:10">
      <c r="A1023" s="1">
        <v>1020</v>
      </c>
      <c r="B1023" s="2">
        <f t="shared" si="16"/>
        <v>17</v>
      </c>
      <c r="I1023" s="3"/>
      <c r="J1023" s="3"/>
    </row>
    <row r="1024" spans="1:10">
      <c r="A1024" s="1">
        <v>1021</v>
      </c>
      <c r="B1024" s="2">
        <f t="shared" si="16"/>
        <v>17.016666666666666</v>
      </c>
      <c r="I1024" s="3"/>
      <c r="J1024" s="3"/>
    </row>
    <row r="1025" spans="1:10">
      <c r="A1025" s="1">
        <v>1022</v>
      </c>
      <c r="B1025" s="2">
        <f t="shared" si="16"/>
        <v>17.033333333333335</v>
      </c>
      <c r="I1025" s="3"/>
      <c r="J1025" s="3"/>
    </row>
    <row r="1026" spans="1:10">
      <c r="A1026" s="1">
        <v>1023</v>
      </c>
      <c r="B1026" s="2">
        <f t="shared" si="16"/>
        <v>17.05</v>
      </c>
      <c r="I1026" s="3"/>
      <c r="J1026" s="3"/>
    </row>
    <row r="1027" spans="1:10">
      <c r="A1027" s="1">
        <v>1024</v>
      </c>
      <c r="B1027" s="2">
        <f t="shared" ref="B1027:B1090" si="17">A1027/60</f>
        <v>17.066666666666666</v>
      </c>
      <c r="I1027" s="3"/>
      <c r="J1027" s="3"/>
    </row>
    <row r="1028" spans="1:10">
      <c r="A1028" s="1">
        <v>1025</v>
      </c>
      <c r="B1028" s="2">
        <f t="shared" si="17"/>
        <v>17.083333333333332</v>
      </c>
      <c r="I1028" s="3"/>
      <c r="J1028" s="3"/>
    </row>
    <row r="1029" spans="1:10">
      <c r="A1029" s="1">
        <v>1026</v>
      </c>
      <c r="B1029" s="2">
        <f t="shared" si="17"/>
        <v>17.100000000000001</v>
      </c>
      <c r="I1029" s="3"/>
      <c r="J1029" s="3"/>
    </row>
    <row r="1030" spans="1:10">
      <c r="A1030" s="1">
        <v>1027</v>
      </c>
      <c r="B1030" s="2">
        <f t="shared" si="17"/>
        <v>17.116666666666667</v>
      </c>
      <c r="I1030" s="3"/>
      <c r="J1030" s="3"/>
    </row>
    <row r="1031" spans="1:10">
      <c r="A1031" s="1">
        <v>1028</v>
      </c>
      <c r="B1031" s="2">
        <f t="shared" si="17"/>
        <v>17.133333333333333</v>
      </c>
      <c r="I1031" s="3"/>
      <c r="J1031" s="3"/>
    </row>
    <row r="1032" spans="1:10">
      <c r="A1032" s="1">
        <v>1029</v>
      </c>
      <c r="B1032" s="2">
        <f t="shared" si="17"/>
        <v>17.149999999999999</v>
      </c>
      <c r="I1032" s="3"/>
      <c r="J1032" s="3"/>
    </row>
    <row r="1033" spans="1:10">
      <c r="A1033" s="1">
        <v>1030</v>
      </c>
      <c r="B1033" s="2">
        <f t="shared" si="17"/>
        <v>17.166666666666668</v>
      </c>
      <c r="I1033" s="3"/>
      <c r="J1033" s="3"/>
    </row>
    <row r="1034" spans="1:10">
      <c r="A1034" s="1">
        <v>1031</v>
      </c>
      <c r="B1034" s="2">
        <f t="shared" si="17"/>
        <v>17.183333333333334</v>
      </c>
      <c r="I1034" s="3"/>
      <c r="J1034" s="3"/>
    </row>
    <row r="1035" spans="1:10">
      <c r="A1035" s="1">
        <v>1032</v>
      </c>
      <c r="B1035" s="2">
        <f t="shared" si="17"/>
        <v>17.2</v>
      </c>
      <c r="I1035" s="3"/>
      <c r="J1035" s="3"/>
    </row>
    <row r="1036" spans="1:10">
      <c r="A1036" s="1">
        <v>1033</v>
      </c>
      <c r="B1036" s="2">
        <f t="shared" si="17"/>
        <v>17.216666666666665</v>
      </c>
      <c r="I1036" s="3"/>
      <c r="J1036" s="3"/>
    </row>
    <row r="1037" spans="1:10">
      <c r="A1037" s="1">
        <v>1034</v>
      </c>
      <c r="B1037" s="2">
        <f t="shared" si="17"/>
        <v>17.233333333333334</v>
      </c>
      <c r="I1037" s="3"/>
      <c r="J1037" s="3"/>
    </row>
    <row r="1038" spans="1:10">
      <c r="A1038" s="1">
        <v>1035</v>
      </c>
      <c r="B1038" s="2">
        <f t="shared" si="17"/>
        <v>17.25</v>
      </c>
      <c r="I1038" s="3"/>
      <c r="J1038" s="3"/>
    </row>
    <row r="1039" spans="1:10">
      <c r="A1039" s="1">
        <v>1036</v>
      </c>
      <c r="B1039" s="2">
        <f t="shared" si="17"/>
        <v>17.266666666666666</v>
      </c>
      <c r="I1039" s="3"/>
      <c r="J1039" s="3"/>
    </row>
    <row r="1040" spans="1:10">
      <c r="A1040" s="1">
        <v>1037</v>
      </c>
      <c r="B1040" s="2">
        <f t="shared" si="17"/>
        <v>17.283333333333335</v>
      </c>
      <c r="I1040" s="3"/>
      <c r="J1040" s="3"/>
    </row>
    <row r="1041" spans="1:10">
      <c r="A1041" s="1">
        <v>1038</v>
      </c>
      <c r="B1041" s="2">
        <f t="shared" si="17"/>
        <v>17.3</v>
      </c>
      <c r="I1041" s="3"/>
      <c r="J1041" s="3"/>
    </row>
    <row r="1042" spans="1:10">
      <c r="A1042" s="1">
        <v>1039</v>
      </c>
      <c r="B1042" s="2">
        <f t="shared" si="17"/>
        <v>17.316666666666666</v>
      </c>
      <c r="I1042" s="3"/>
      <c r="J1042" s="3"/>
    </row>
    <row r="1043" spans="1:10">
      <c r="A1043" s="1">
        <v>1040</v>
      </c>
      <c r="B1043" s="2">
        <f t="shared" si="17"/>
        <v>17.333333333333332</v>
      </c>
      <c r="I1043" s="3"/>
      <c r="J1043" s="3"/>
    </row>
    <row r="1044" spans="1:10">
      <c r="A1044" s="1">
        <v>1041</v>
      </c>
      <c r="B1044" s="2">
        <f t="shared" si="17"/>
        <v>17.350000000000001</v>
      </c>
      <c r="I1044" s="3"/>
      <c r="J1044" s="3"/>
    </row>
    <row r="1045" spans="1:10">
      <c r="A1045" s="1">
        <v>1042</v>
      </c>
      <c r="B1045" s="2">
        <f t="shared" si="17"/>
        <v>17.366666666666667</v>
      </c>
      <c r="I1045" s="3"/>
      <c r="J1045" s="3"/>
    </row>
    <row r="1046" spans="1:10">
      <c r="A1046" s="1">
        <v>1043</v>
      </c>
      <c r="B1046" s="2">
        <f t="shared" si="17"/>
        <v>17.383333333333333</v>
      </c>
      <c r="I1046" s="3"/>
      <c r="J1046" s="3"/>
    </row>
    <row r="1047" spans="1:10">
      <c r="A1047" s="1">
        <v>1044</v>
      </c>
      <c r="B1047" s="2">
        <f t="shared" si="17"/>
        <v>17.399999999999999</v>
      </c>
      <c r="I1047" s="3"/>
      <c r="J1047" s="3"/>
    </row>
    <row r="1048" spans="1:10">
      <c r="A1048" s="1">
        <v>1045</v>
      </c>
      <c r="B1048" s="2">
        <f t="shared" si="17"/>
        <v>17.416666666666668</v>
      </c>
      <c r="I1048" s="3"/>
      <c r="J1048" s="3"/>
    </row>
    <row r="1049" spans="1:10">
      <c r="A1049" s="1">
        <v>1046</v>
      </c>
      <c r="B1049" s="2">
        <f t="shared" si="17"/>
        <v>17.433333333333334</v>
      </c>
      <c r="I1049" s="3"/>
      <c r="J1049" s="3"/>
    </row>
    <row r="1050" spans="1:10">
      <c r="A1050" s="1">
        <v>1047</v>
      </c>
      <c r="B1050" s="2">
        <f t="shared" si="17"/>
        <v>17.45</v>
      </c>
      <c r="I1050" s="3"/>
      <c r="J1050" s="3"/>
    </row>
    <row r="1051" spans="1:10">
      <c r="A1051" s="1">
        <v>1048</v>
      </c>
      <c r="B1051" s="2">
        <f t="shared" si="17"/>
        <v>17.466666666666665</v>
      </c>
      <c r="I1051" s="3"/>
      <c r="J1051" s="3"/>
    </row>
    <row r="1052" spans="1:10">
      <c r="A1052" s="1">
        <v>1049</v>
      </c>
      <c r="B1052" s="2">
        <f t="shared" si="17"/>
        <v>17.483333333333334</v>
      </c>
      <c r="I1052" s="3"/>
      <c r="J1052" s="3"/>
    </row>
    <row r="1053" spans="1:10">
      <c r="A1053" s="1">
        <v>1050</v>
      </c>
      <c r="B1053" s="2">
        <f t="shared" si="17"/>
        <v>17.5</v>
      </c>
      <c r="I1053" s="3"/>
      <c r="J1053" s="3"/>
    </row>
    <row r="1054" spans="1:10">
      <c r="A1054" s="1">
        <v>1051</v>
      </c>
      <c r="B1054" s="2">
        <f t="shared" si="17"/>
        <v>17.516666666666666</v>
      </c>
      <c r="I1054" s="3"/>
      <c r="J1054" s="3"/>
    </row>
    <row r="1055" spans="1:10">
      <c r="A1055" s="1">
        <v>1052</v>
      </c>
      <c r="B1055" s="2">
        <f t="shared" si="17"/>
        <v>17.533333333333335</v>
      </c>
      <c r="I1055" s="3"/>
      <c r="J1055" s="3"/>
    </row>
    <row r="1056" spans="1:10">
      <c r="A1056" s="1">
        <v>1053</v>
      </c>
      <c r="B1056" s="2">
        <f t="shared" si="17"/>
        <v>17.55</v>
      </c>
      <c r="I1056" s="3"/>
      <c r="J1056" s="3"/>
    </row>
    <row r="1057" spans="1:10">
      <c r="A1057" s="1">
        <v>1054</v>
      </c>
      <c r="B1057" s="2">
        <f t="shared" si="17"/>
        <v>17.566666666666666</v>
      </c>
      <c r="I1057" s="3"/>
      <c r="J1057" s="3"/>
    </row>
    <row r="1058" spans="1:10">
      <c r="A1058" s="1">
        <v>1055</v>
      </c>
      <c r="B1058" s="2">
        <f t="shared" si="17"/>
        <v>17.583333333333332</v>
      </c>
      <c r="I1058" s="3"/>
      <c r="J1058" s="3"/>
    </row>
    <row r="1059" spans="1:10">
      <c r="A1059" s="1">
        <v>1056</v>
      </c>
      <c r="B1059" s="2">
        <f t="shared" si="17"/>
        <v>17.600000000000001</v>
      </c>
      <c r="I1059" s="3"/>
      <c r="J1059" s="3"/>
    </row>
    <row r="1060" spans="1:10">
      <c r="A1060" s="1">
        <v>1057</v>
      </c>
      <c r="B1060" s="2">
        <f t="shared" si="17"/>
        <v>17.616666666666667</v>
      </c>
      <c r="I1060" s="3"/>
      <c r="J1060" s="3"/>
    </row>
    <row r="1061" spans="1:10">
      <c r="A1061" s="1">
        <v>1058</v>
      </c>
      <c r="B1061" s="2">
        <f t="shared" si="17"/>
        <v>17.633333333333333</v>
      </c>
      <c r="I1061" s="3"/>
      <c r="J1061" s="3"/>
    </row>
    <row r="1062" spans="1:10">
      <c r="A1062" s="1">
        <v>1059</v>
      </c>
      <c r="B1062" s="2">
        <f t="shared" si="17"/>
        <v>17.649999999999999</v>
      </c>
      <c r="I1062" s="3"/>
      <c r="J1062" s="3"/>
    </row>
    <row r="1063" spans="1:10">
      <c r="A1063" s="1">
        <v>1060</v>
      </c>
      <c r="B1063" s="2">
        <f t="shared" si="17"/>
        <v>17.666666666666668</v>
      </c>
      <c r="I1063" s="3"/>
      <c r="J1063" s="3"/>
    </row>
    <row r="1064" spans="1:10">
      <c r="A1064" s="1">
        <v>1061</v>
      </c>
      <c r="B1064" s="2">
        <f t="shared" si="17"/>
        <v>17.683333333333334</v>
      </c>
      <c r="I1064" s="3"/>
      <c r="J1064" s="3"/>
    </row>
    <row r="1065" spans="1:10">
      <c r="A1065" s="1">
        <v>1062</v>
      </c>
      <c r="B1065" s="2">
        <f t="shared" si="17"/>
        <v>17.7</v>
      </c>
      <c r="I1065" s="3"/>
      <c r="J1065" s="3"/>
    </row>
    <row r="1066" spans="1:10">
      <c r="A1066" s="1">
        <v>1063</v>
      </c>
      <c r="B1066" s="2">
        <f t="shared" si="17"/>
        <v>17.716666666666665</v>
      </c>
      <c r="I1066" s="3"/>
      <c r="J1066" s="3"/>
    </row>
    <row r="1067" spans="1:10">
      <c r="A1067" s="1">
        <v>1064</v>
      </c>
      <c r="B1067" s="2">
        <f t="shared" si="17"/>
        <v>17.733333333333334</v>
      </c>
      <c r="I1067" s="3"/>
      <c r="J1067" s="3"/>
    </row>
    <row r="1068" spans="1:10">
      <c r="A1068" s="1">
        <v>1065</v>
      </c>
      <c r="B1068" s="2">
        <f t="shared" si="17"/>
        <v>17.75</v>
      </c>
      <c r="I1068" s="3"/>
      <c r="J1068" s="3"/>
    </row>
    <row r="1069" spans="1:10">
      <c r="A1069" s="1">
        <v>1066</v>
      </c>
      <c r="B1069" s="2">
        <f t="shared" si="17"/>
        <v>17.766666666666666</v>
      </c>
      <c r="I1069" s="3"/>
      <c r="J1069" s="3"/>
    </row>
    <row r="1070" spans="1:10">
      <c r="A1070" s="1">
        <v>1067</v>
      </c>
      <c r="B1070" s="2">
        <f t="shared" si="17"/>
        <v>17.783333333333335</v>
      </c>
      <c r="I1070" s="3"/>
      <c r="J1070" s="3"/>
    </row>
    <row r="1071" spans="1:10">
      <c r="A1071" s="1">
        <v>1068</v>
      </c>
      <c r="B1071" s="2">
        <f t="shared" si="17"/>
        <v>17.8</v>
      </c>
      <c r="I1071" s="3"/>
      <c r="J1071" s="3"/>
    </row>
    <row r="1072" spans="1:10">
      <c r="A1072" s="1">
        <v>1069</v>
      </c>
      <c r="B1072" s="2">
        <f t="shared" si="17"/>
        <v>17.816666666666666</v>
      </c>
      <c r="I1072" s="3"/>
      <c r="J1072" s="3"/>
    </row>
    <row r="1073" spans="1:10">
      <c r="A1073" s="1">
        <v>1070</v>
      </c>
      <c r="B1073" s="2">
        <f t="shared" si="17"/>
        <v>17.833333333333332</v>
      </c>
      <c r="I1073" s="3"/>
      <c r="J1073" s="3"/>
    </row>
    <row r="1074" spans="1:10">
      <c r="A1074" s="1">
        <v>1071</v>
      </c>
      <c r="B1074" s="2">
        <f t="shared" si="17"/>
        <v>17.850000000000001</v>
      </c>
      <c r="I1074" s="3"/>
      <c r="J1074" s="3"/>
    </row>
    <row r="1075" spans="1:10">
      <c r="A1075" s="1">
        <v>1072</v>
      </c>
      <c r="B1075" s="2">
        <f t="shared" si="17"/>
        <v>17.866666666666667</v>
      </c>
      <c r="I1075" s="3"/>
      <c r="J1075" s="3"/>
    </row>
    <row r="1076" spans="1:10">
      <c r="A1076" s="1">
        <v>1073</v>
      </c>
      <c r="B1076" s="2">
        <f t="shared" si="17"/>
        <v>17.883333333333333</v>
      </c>
      <c r="I1076" s="3"/>
      <c r="J1076" s="3"/>
    </row>
    <row r="1077" spans="1:10">
      <c r="A1077" s="1">
        <v>1074</v>
      </c>
      <c r="B1077" s="2">
        <f t="shared" si="17"/>
        <v>17.899999999999999</v>
      </c>
      <c r="I1077" s="3"/>
      <c r="J1077" s="3"/>
    </row>
    <row r="1078" spans="1:10">
      <c r="A1078" s="1">
        <v>1075</v>
      </c>
      <c r="B1078" s="2">
        <f t="shared" si="17"/>
        <v>17.916666666666668</v>
      </c>
      <c r="I1078" s="3"/>
      <c r="J1078" s="3"/>
    </row>
    <row r="1079" spans="1:10">
      <c r="A1079" s="1">
        <v>1076</v>
      </c>
      <c r="B1079" s="2">
        <f t="shared" si="17"/>
        <v>17.933333333333334</v>
      </c>
      <c r="I1079" s="3"/>
      <c r="J1079" s="3"/>
    </row>
    <row r="1080" spans="1:10">
      <c r="A1080" s="1">
        <v>1077</v>
      </c>
      <c r="B1080" s="2">
        <f t="shared" si="17"/>
        <v>17.95</v>
      </c>
      <c r="I1080" s="3"/>
      <c r="J1080" s="3"/>
    </row>
    <row r="1081" spans="1:10">
      <c r="A1081" s="1">
        <v>1078</v>
      </c>
      <c r="B1081" s="2">
        <f t="shared" si="17"/>
        <v>17.966666666666665</v>
      </c>
      <c r="I1081" s="3"/>
      <c r="J1081" s="3"/>
    </row>
    <row r="1082" spans="1:10">
      <c r="A1082" s="1">
        <v>1079</v>
      </c>
      <c r="B1082" s="2">
        <f t="shared" si="17"/>
        <v>17.983333333333334</v>
      </c>
      <c r="I1082" s="3"/>
      <c r="J1082" s="3"/>
    </row>
    <row r="1083" spans="1:10">
      <c r="A1083" s="1">
        <v>1080</v>
      </c>
      <c r="B1083" s="2">
        <f t="shared" si="17"/>
        <v>18</v>
      </c>
      <c r="I1083" s="3"/>
      <c r="J1083" s="3"/>
    </row>
    <row r="1084" spans="1:10">
      <c r="A1084" s="1">
        <v>1081</v>
      </c>
      <c r="B1084" s="2">
        <f t="shared" si="17"/>
        <v>18.016666666666666</v>
      </c>
      <c r="I1084" s="3"/>
      <c r="J1084" s="3"/>
    </row>
    <row r="1085" spans="1:10">
      <c r="A1085" s="1">
        <v>1082</v>
      </c>
      <c r="B1085" s="2">
        <f t="shared" si="17"/>
        <v>18.033333333333335</v>
      </c>
      <c r="I1085" s="3"/>
      <c r="J1085" s="3"/>
    </row>
    <row r="1086" spans="1:10">
      <c r="A1086" s="1">
        <v>1083</v>
      </c>
      <c r="B1086" s="2">
        <f t="shared" si="17"/>
        <v>18.05</v>
      </c>
      <c r="I1086" s="3"/>
      <c r="J1086" s="3"/>
    </row>
    <row r="1087" spans="1:10">
      <c r="A1087" s="1">
        <v>1084</v>
      </c>
      <c r="B1087" s="2">
        <f t="shared" si="17"/>
        <v>18.066666666666666</v>
      </c>
      <c r="I1087" s="3"/>
      <c r="J1087" s="3"/>
    </row>
    <row r="1088" spans="1:10">
      <c r="A1088" s="1">
        <v>1085</v>
      </c>
      <c r="B1088" s="2">
        <f t="shared" si="17"/>
        <v>18.083333333333332</v>
      </c>
      <c r="I1088" s="3"/>
      <c r="J1088" s="3"/>
    </row>
    <row r="1089" spans="1:10">
      <c r="A1089" s="1">
        <v>1086</v>
      </c>
      <c r="B1089" s="2">
        <f t="shared" si="17"/>
        <v>18.100000000000001</v>
      </c>
      <c r="I1089" s="3"/>
      <c r="J1089" s="3"/>
    </row>
    <row r="1090" spans="1:10">
      <c r="A1090" s="1">
        <v>1087</v>
      </c>
      <c r="B1090" s="2">
        <f t="shared" si="17"/>
        <v>18.116666666666667</v>
      </c>
      <c r="I1090" s="3"/>
      <c r="J1090" s="3"/>
    </row>
    <row r="1091" spans="1:10">
      <c r="A1091" s="1">
        <v>1088</v>
      </c>
      <c r="B1091" s="2">
        <f t="shared" ref="B1091:B1154" si="18">A1091/60</f>
        <v>18.133333333333333</v>
      </c>
      <c r="I1091" s="3"/>
      <c r="J1091" s="3"/>
    </row>
    <row r="1092" spans="1:10">
      <c r="A1092" s="1">
        <v>1089</v>
      </c>
      <c r="B1092" s="2">
        <f t="shared" si="18"/>
        <v>18.149999999999999</v>
      </c>
      <c r="I1092" s="3"/>
      <c r="J1092" s="3"/>
    </row>
    <row r="1093" spans="1:10">
      <c r="A1093" s="1">
        <v>1090</v>
      </c>
      <c r="B1093" s="2">
        <f t="shared" si="18"/>
        <v>18.166666666666668</v>
      </c>
      <c r="I1093" s="3"/>
      <c r="J1093" s="3"/>
    </row>
    <row r="1094" spans="1:10">
      <c r="A1094" s="1">
        <v>1091</v>
      </c>
      <c r="B1094" s="2">
        <f t="shared" si="18"/>
        <v>18.183333333333334</v>
      </c>
      <c r="I1094" s="3"/>
      <c r="J1094" s="3"/>
    </row>
    <row r="1095" spans="1:10">
      <c r="A1095" s="1">
        <v>1092</v>
      </c>
      <c r="B1095" s="2">
        <f t="shared" si="18"/>
        <v>18.2</v>
      </c>
      <c r="I1095" s="3"/>
      <c r="J1095" s="3"/>
    </row>
    <row r="1096" spans="1:10">
      <c r="A1096" s="1">
        <v>1093</v>
      </c>
      <c r="B1096" s="2">
        <f t="shared" si="18"/>
        <v>18.216666666666665</v>
      </c>
      <c r="I1096" s="3"/>
      <c r="J1096" s="3"/>
    </row>
    <row r="1097" spans="1:10">
      <c r="A1097" s="1">
        <v>1094</v>
      </c>
      <c r="B1097" s="2">
        <f t="shared" si="18"/>
        <v>18.233333333333334</v>
      </c>
      <c r="I1097" s="3"/>
      <c r="J1097" s="3"/>
    </row>
    <row r="1098" spans="1:10">
      <c r="A1098" s="1">
        <v>1095</v>
      </c>
      <c r="B1098" s="2">
        <f t="shared" si="18"/>
        <v>18.25</v>
      </c>
      <c r="I1098" s="3"/>
      <c r="J1098" s="3"/>
    </row>
    <row r="1099" spans="1:10">
      <c r="A1099" s="1">
        <v>1096</v>
      </c>
      <c r="B1099" s="2">
        <f t="shared" si="18"/>
        <v>18.266666666666666</v>
      </c>
      <c r="I1099" s="3"/>
      <c r="J1099" s="3"/>
    </row>
    <row r="1100" spans="1:10">
      <c r="A1100" s="1">
        <v>1097</v>
      </c>
      <c r="B1100" s="2">
        <f t="shared" si="18"/>
        <v>18.283333333333335</v>
      </c>
      <c r="I1100" s="3"/>
      <c r="J1100" s="3"/>
    </row>
    <row r="1101" spans="1:10">
      <c r="A1101" s="1">
        <v>1098</v>
      </c>
      <c r="B1101" s="2">
        <f t="shared" si="18"/>
        <v>18.3</v>
      </c>
      <c r="I1101" s="3"/>
      <c r="J1101" s="3"/>
    </row>
    <row r="1102" spans="1:10">
      <c r="A1102" s="1">
        <v>1099</v>
      </c>
      <c r="B1102" s="2">
        <f t="shared" si="18"/>
        <v>18.316666666666666</v>
      </c>
      <c r="I1102" s="3"/>
      <c r="J1102" s="3"/>
    </row>
    <row r="1103" spans="1:10">
      <c r="A1103" s="1">
        <v>1100</v>
      </c>
      <c r="B1103" s="2">
        <f t="shared" si="18"/>
        <v>18.333333333333332</v>
      </c>
      <c r="I1103" s="3"/>
      <c r="J1103" s="3"/>
    </row>
    <row r="1104" spans="1:10">
      <c r="A1104" s="1">
        <v>1101</v>
      </c>
      <c r="B1104" s="2">
        <f t="shared" si="18"/>
        <v>18.350000000000001</v>
      </c>
      <c r="I1104" s="3"/>
      <c r="J1104" s="3"/>
    </row>
    <row r="1105" spans="1:10">
      <c r="A1105" s="1">
        <v>1102</v>
      </c>
      <c r="B1105" s="2">
        <f t="shared" si="18"/>
        <v>18.366666666666667</v>
      </c>
      <c r="I1105" s="3"/>
      <c r="J1105" s="3"/>
    </row>
    <row r="1106" spans="1:10">
      <c r="A1106" s="1">
        <v>1103</v>
      </c>
      <c r="B1106" s="2">
        <f t="shared" si="18"/>
        <v>18.383333333333333</v>
      </c>
      <c r="I1106" s="3"/>
      <c r="J1106" s="3"/>
    </row>
    <row r="1107" spans="1:10">
      <c r="A1107" s="1">
        <v>1104</v>
      </c>
      <c r="B1107" s="2">
        <f t="shared" si="18"/>
        <v>18.399999999999999</v>
      </c>
      <c r="I1107" s="3"/>
      <c r="J1107" s="3"/>
    </row>
    <row r="1108" spans="1:10">
      <c r="A1108" s="1">
        <v>1105</v>
      </c>
      <c r="B1108" s="2">
        <f t="shared" si="18"/>
        <v>18.416666666666668</v>
      </c>
      <c r="I1108" s="3"/>
      <c r="J1108" s="3"/>
    </row>
    <row r="1109" spans="1:10">
      <c r="A1109" s="1">
        <v>1106</v>
      </c>
      <c r="B1109" s="2">
        <f t="shared" si="18"/>
        <v>18.433333333333334</v>
      </c>
      <c r="I1109" s="3"/>
      <c r="J1109" s="3"/>
    </row>
    <row r="1110" spans="1:10">
      <c r="A1110" s="1">
        <v>1107</v>
      </c>
      <c r="B1110" s="2">
        <f t="shared" si="18"/>
        <v>18.45</v>
      </c>
      <c r="I1110" s="3"/>
      <c r="J1110" s="3"/>
    </row>
    <row r="1111" spans="1:10">
      <c r="A1111" s="1">
        <v>1108</v>
      </c>
      <c r="B1111" s="2">
        <f t="shared" si="18"/>
        <v>18.466666666666665</v>
      </c>
      <c r="I1111" s="3"/>
      <c r="J1111" s="3"/>
    </row>
    <row r="1112" spans="1:10">
      <c r="A1112" s="1">
        <v>1109</v>
      </c>
      <c r="B1112" s="2">
        <f t="shared" si="18"/>
        <v>18.483333333333334</v>
      </c>
      <c r="I1112" s="3"/>
      <c r="J1112" s="3"/>
    </row>
    <row r="1113" spans="1:10">
      <c r="A1113" s="1">
        <v>1110</v>
      </c>
      <c r="B1113" s="2">
        <f t="shared" si="18"/>
        <v>18.5</v>
      </c>
      <c r="I1113" s="3"/>
      <c r="J1113" s="3"/>
    </row>
    <row r="1114" spans="1:10">
      <c r="A1114" s="1">
        <v>1111</v>
      </c>
      <c r="B1114" s="2">
        <f t="shared" si="18"/>
        <v>18.516666666666666</v>
      </c>
      <c r="I1114" s="3"/>
      <c r="J1114" s="3"/>
    </row>
    <row r="1115" spans="1:10">
      <c r="A1115" s="1">
        <v>1112</v>
      </c>
      <c r="B1115" s="2">
        <f t="shared" si="18"/>
        <v>18.533333333333335</v>
      </c>
      <c r="I1115" s="3"/>
      <c r="J1115" s="3"/>
    </row>
    <row r="1116" spans="1:10">
      <c r="A1116" s="1">
        <v>1113</v>
      </c>
      <c r="B1116" s="2">
        <f t="shared" si="18"/>
        <v>18.55</v>
      </c>
      <c r="I1116" s="3"/>
      <c r="J1116" s="3"/>
    </row>
    <row r="1117" spans="1:10">
      <c r="A1117" s="1">
        <v>1114</v>
      </c>
      <c r="B1117" s="2">
        <f t="shared" si="18"/>
        <v>18.566666666666666</v>
      </c>
      <c r="I1117" s="3"/>
      <c r="J1117" s="3"/>
    </row>
    <row r="1118" spans="1:10">
      <c r="A1118" s="1">
        <v>1115</v>
      </c>
      <c r="B1118" s="2">
        <f t="shared" si="18"/>
        <v>18.583333333333332</v>
      </c>
      <c r="I1118" s="3"/>
      <c r="J1118" s="3"/>
    </row>
    <row r="1119" spans="1:10">
      <c r="A1119" s="1">
        <v>1116</v>
      </c>
      <c r="B1119" s="2">
        <f t="shared" si="18"/>
        <v>18.600000000000001</v>
      </c>
      <c r="I1119" s="3"/>
      <c r="J1119" s="3"/>
    </row>
    <row r="1120" spans="1:10">
      <c r="A1120" s="1">
        <v>1117</v>
      </c>
      <c r="B1120" s="2">
        <f t="shared" si="18"/>
        <v>18.616666666666667</v>
      </c>
      <c r="I1120" s="3"/>
      <c r="J1120" s="3"/>
    </row>
    <row r="1121" spans="1:10">
      <c r="A1121" s="1">
        <v>1118</v>
      </c>
      <c r="B1121" s="2">
        <f t="shared" si="18"/>
        <v>18.633333333333333</v>
      </c>
      <c r="I1121" s="3"/>
      <c r="J1121" s="3"/>
    </row>
    <row r="1122" spans="1:10">
      <c r="A1122" s="1">
        <v>1119</v>
      </c>
      <c r="B1122" s="2">
        <f t="shared" si="18"/>
        <v>18.649999999999999</v>
      </c>
      <c r="I1122" s="3"/>
      <c r="J1122" s="3"/>
    </row>
    <row r="1123" spans="1:10">
      <c r="A1123" s="1">
        <v>1120</v>
      </c>
      <c r="B1123" s="2">
        <f t="shared" si="18"/>
        <v>18.666666666666668</v>
      </c>
      <c r="I1123" s="3"/>
      <c r="J1123" s="3"/>
    </row>
    <row r="1124" spans="1:10">
      <c r="A1124" s="1">
        <v>1121</v>
      </c>
      <c r="B1124" s="2">
        <f t="shared" si="18"/>
        <v>18.683333333333334</v>
      </c>
      <c r="I1124" s="3"/>
      <c r="J1124" s="3"/>
    </row>
    <row r="1125" spans="1:10">
      <c r="A1125" s="1">
        <v>1122</v>
      </c>
      <c r="B1125" s="2">
        <f t="shared" si="18"/>
        <v>18.7</v>
      </c>
      <c r="I1125" s="3"/>
      <c r="J1125" s="3"/>
    </row>
    <row r="1126" spans="1:10">
      <c r="A1126" s="1">
        <v>1123</v>
      </c>
      <c r="B1126" s="2">
        <f t="shared" si="18"/>
        <v>18.716666666666665</v>
      </c>
      <c r="I1126" s="3"/>
      <c r="J1126" s="3"/>
    </row>
    <row r="1127" spans="1:10">
      <c r="A1127" s="1">
        <v>1124</v>
      </c>
      <c r="B1127" s="2">
        <f t="shared" si="18"/>
        <v>18.733333333333334</v>
      </c>
      <c r="I1127" s="3"/>
      <c r="J1127" s="3"/>
    </row>
    <row r="1128" spans="1:10">
      <c r="A1128" s="1">
        <v>1125</v>
      </c>
      <c r="B1128" s="2">
        <f t="shared" si="18"/>
        <v>18.75</v>
      </c>
      <c r="I1128" s="3"/>
      <c r="J1128" s="3"/>
    </row>
    <row r="1129" spans="1:10">
      <c r="A1129" s="1">
        <v>1126</v>
      </c>
      <c r="B1129" s="2">
        <f t="shared" si="18"/>
        <v>18.766666666666666</v>
      </c>
      <c r="I1129" s="3"/>
      <c r="J1129" s="3"/>
    </row>
    <row r="1130" spans="1:10">
      <c r="A1130" s="1">
        <v>1127</v>
      </c>
      <c r="B1130" s="2">
        <f t="shared" si="18"/>
        <v>18.783333333333335</v>
      </c>
      <c r="I1130" s="3"/>
      <c r="J1130" s="3"/>
    </row>
    <row r="1131" spans="1:10">
      <c r="A1131" s="1">
        <v>1128</v>
      </c>
      <c r="B1131" s="2">
        <f t="shared" si="18"/>
        <v>18.8</v>
      </c>
      <c r="I1131" s="3"/>
      <c r="J1131" s="3"/>
    </row>
    <row r="1132" spans="1:10">
      <c r="A1132" s="1">
        <v>1129</v>
      </c>
      <c r="B1132" s="2">
        <f t="shared" si="18"/>
        <v>18.816666666666666</v>
      </c>
      <c r="I1132" s="3"/>
      <c r="J1132" s="3"/>
    </row>
    <row r="1133" spans="1:10">
      <c r="A1133" s="1">
        <v>1130</v>
      </c>
      <c r="B1133" s="2">
        <f t="shared" si="18"/>
        <v>18.833333333333332</v>
      </c>
      <c r="I1133" s="3"/>
      <c r="J1133" s="3"/>
    </row>
    <row r="1134" spans="1:10">
      <c r="A1134" s="1">
        <v>1131</v>
      </c>
      <c r="B1134" s="2">
        <f t="shared" si="18"/>
        <v>18.850000000000001</v>
      </c>
      <c r="I1134" s="3"/>
      <c r="J1134" s="3"/>
    </row>
    <row r="1135" spans="1:10">
      <c r="A1135" s="1">
        <v>1132</v>
      </c>
      <c r="B1135" s="2">
        <f t="shared" si="18"/>
        <v>18.866666666666667</v>
      </c>
      <c r="I1135" s="3"/>
      <c r="J1135" s="3"/>
    </row>
    <row r="1136" spans="1:10">
      <c r="A1136" s="1">
        <v>1133</v>
      </c>
      <c r="B1136" s="2">
        <f t="shared" si="18"/>
        <v>18.883333333333333</v>
      </c>
      <c r="I1136" s="3"/>
      <c r="J1136" s="3"/>
    </row>
    <row r="1137" spans="1:10">
      <c r="A1137" s="1">
        <v>1134</v>
      </c>
      <c r="B1137" s="2">
        <f t="shared" si="18"/>
        <v>18.899999999999999</v>
      </c>
      <c r="I1137" s="3"/>
      <c r="J1137" s="3"/>
    </row>
    <row r="1138" spans="1:10">
      <c r="A1138" s="1">
        <v>1135</v>
      </c>
      <c r="B1138" s="2">
        <f t="shared" si="18"/>
        <v>18.916666666666668</v>
      </c>
      <c r="I1138" s="3"/>
      <c r="J1138" s="3"/>
    </row>
    <row r="1139" spans="1:10">
      <c r="A1139" s="1">
        <v>1136</v>
      </c>
      <c r="B1139" s="2">
        <f t="shared" si="18"/>
        <v>18.933333333333334</v>
      </c>
      <c r="I1139" s="3"/>
      <c r="J1139" s="3"/>
    </row>
    <row r="1140" spans="1:10">
      <c r="A1140" s="1">
        <v>1137</v>
      </c>
      <c r="B1140" s="2">
        <f t="shared" si="18"/>
        <v>18.95</v>
      </c>
      <c r="I1140" s="3"/>
      <c r="J1140" s="3"/>
    </row>
    <row r="1141" spans="1:10">
      <c r="A1141" s="1">
        <v>1138</v>
      </c>
      <c r="B1141" s="2">
        <f t="shared" si="18"/>
        <v>18.966666666666665</v>
      </c>
      <c r="I1141" s="3"/>
      <c r="J1141" s="3"/>
    </row>
    <row r="1142" spans="1:10">
      <c r="A1142" s="1">
        <v>1139</v>
      </c>
      <c r="B1142" s="2">
        <f t="shared" si="18"/>
        <v>18.983333333333334</v>
      </c>
    </row>
    <row r="1143" spans="1:10">
      <c r="A1143" s="1">
        <v>1140</v>
      </c>
      <c r="B1143" s="2">
        <f t="shared" si="18"/>
        <v>19</v>
      </c>
    </row>
    <row r="1144" spans="1:10">
      <c r="A1144" s="1">
        <v>1141</v>
      </c>
      <c r="B1144" s="2">
        <f t="shared" si="18"/>
        <v>19.016666666666666</v>
      </c>
    </row>
    <row r="1145" spans="1:10">
      <c r="A1145" s="1">
        <v>1142</v>
      </c>
      <c r="B1145" s="2">
        <f t="shared" si="18"/>
        <v>19.033333333333335</v>
      </c>
    </row>
    <row r="1146" spans="1:10">
      <c r="A1146" s="1">
        <v>1143</v>
      </c>
      <c r="B1146" s="2">
        <f t="shared" si="18"/>
        <v>19.05</v>
      </c>
    </row>
    <row r="1147" spans="1:10">
      <c r="A1147" s="1">
        <v>1144</v>
      </c>
      <c r="B1147" s="2">
        <f t="shared" si="18"/>
        <v>19.066666666666666</v>
      </c>
    </row>
    <row r="1148" spans="1:10">
      <c r="A1148" s="1">
        <v>1145</v>
      </c>
      <c r="B1148" s="2">
        <f t="shared" si="18"/>
        <v>19.083333333333332</v>
      </c>
    </row>
    <row r="1149" spans="1:10">
      <c r="A1149" s="1">
        <v>1146</v>
      </c>
      <c r="B1149" s="2">
        <f t="shared" si="18"/>
        <v>19.100000000000001</v>
      </c>
    </row>
    <row r="1150" spans="1:10">
      <c r="A1150" s="1">
        <v>1147</v>
      </c>
      <c r="B1150" s="2">
        <f t="shared" si="18"/>
        <v>19.116666666666667</v>
      </c>
    </row>
    <row r="1151" spans="1:10">
      <c r="A1151" s="1">
        <v>1148</v>
      </c>
      <c r="B1151" s="2">
        <f t="shared" si="18"/>
        <v>19.133333333333333</v>
      </c>
    </row>
    <row r="1152" spans="1:10">
      <c r="A1152" s="1">
        <v>1149</v>
      </c>
      <c r="B1152" s="2">
        <f t="shared" si="18"/>
        <v>19.149999999999999</v>
      </c>
    </row>
    <row r="1153" spans="1:2">
      <c r="A1153" s="1">
        <v>1150</v>
      </c>
      <c r="B1153" s="2">
        <f t="shared" si="18"/>
        <v>19.166666666666668</v>
      </c>
    </row>
    <row r="1154" spans="1:2">
      <c r="A1154" s="1">
        <v>1151</v>
      </c>
      <c r="B1154" s="2">
        <f t="shared" si="18"/>
        <v>19.183333333333334</v>
      </c>
    </row>
    <row r="1155" spans="1:2">
      <c r="A1155" s="1">
        <v>1152</v>
      </c>
      <c r="B1155" s="2">
        <f t="shared" ref="B1155:B1218" si="19">A1155/60</f>
        <v>19.2</v>
      </c>
    </row>
    <row r="1156" spans="1:2">
      <c r="A1156" s="1">
        <v>1153</v>
      </c>
      <c r="B1156" s="2">
        <f t="shared" si="19"/>
        <v>19.216666666666665</v>
      </c>
    </row>
    <row r="1157" spans="1:2">
      <c r="A1157" s="1">
        <v>1154</v>
      </c>
      <c r="B1157" s="2">
        <f t="shared" si="19"/>
        <v>19.233333333333334</v>
      </c>
    </row>
    <row r="1158" spans="1:2">
      <c r="A1158" s="1">
        <v>1155</v>
      </c>
      <c r="B1158" s="2">
        <f t="shared" si="19"/>
        <v>19.25</v>
      </c>
    </row>
    <row r="1159" spans="1:2">
      <c r="A1159" s="1">
        <v>1156</v>
      </c>
      <c r="B1159" s="2">
        <f t="shared" si="19"/>
        <v>19.266666666666666</v>
      </c>
    </row>
    <row r="1160" spans="1:2">
      <c r="A1160" s="1">
        <v>1157</v>
      </c>
      <c r="B1160" s="2">
        <f t="shared" si="19"/>
        <v>19.283333333333335</v>
      </c>
    </row>
    <row r="1161" spans="1:2">
      <c r="A1161" s="1">
        <v>1158</v>
      </c>
      <c r="B1161" s="2">
        <f t="shared" si="19"/>
        <v>19.3</v>
      </c>
    </row>
    <row r="1162" spans="1:2">
      <c r="A1162" s="1">
        <v>1159</v>
      </c>
      <c r="B1162" s="2">
        <f t="shared" si="19"/>
        <v>19.316666666666666</v>
      </c>
    </row>
    <row r="1163" spans="1:2">
      <c r="A1163" s="1">
        <v>1160</v>
      </c>
      <c r="B1163" s="2">
        <f t="shared" si="19"/>
        <v>19.333333333333332</v>
      </c>
    </row>
    <row r="1164" spans="1:2">
      <c r="A1164" s="1">
        <v>1161</v>
      </c>
      <c r="B1164" s="2">
        <f t="shared" si="19"/>
        <v>19.350000000000001</v>
      </c>
    </row>
    <row r="1165" spans="1:2">
      <c r="A1165" s="1">
        <v>1162</v>
      </c>
      <c r="B1165" s="2">
        <f t="shared" si="19"/>
        <v>19.366666666666667</v>
      </c>
    </row>
    <row r="1166" spans="1:2">
      <c r="A1166" s="1">
        <v>1163</v>
      </c>
      <c r="B1166" s="2">
        <f t="shared" si="19"/>
        <v>19.383333333333333</v>
      </c>
    </row>
    <row r="1167" spans="1:2">
      <c r="A1167" s="1">
        <v>1164</v>
      </c>
      <c r="B1167" s="2">
        <f t="shared" si="19"/>
        <v>19.399999999999999</v>
      </c>
    </row>
    <row r="1168" spans="1:2">
      <c r="A1168" s="1">
        <v>1165</v>
      </c>
      <c r="B1168" s="2">
        <f t="shared" si="19"/>
        <v>19.416666666666668</v>
      </c>
    </row>
    <row r="1169" spans="1:2">
      <c r="A1169" s="1">
        <v>1166</v>
      </c>
      <c r="B1169" s="2">
        <f t="shared" si="19"/>
        <v>19.433333333333334</v>
      </c>
    </row>
    <row r="1170" spans="1:2">
      <c r="A1170" s="1">
        <v>1167</v>
      </c>
      <c r="B1170" s="2">
        <f t="shared" si="19"/>
        <v>19.45</v>
      </c>
    </row>
    <row r="1171" spans="1:2">
      <c r="A1171" s="1">
        <v>1168</v>
      </c>
      <c r="B1171" s="2">
        <f t="shared" si="19"/>
        <v>19.466666666666665</v>
      </c>
    </row>
    <row r="1172" spans="1:2">
      <c r="A1172" s="1">
        <v>1169</v>
      </c>
      <c r="B1172" s="2">
        <f t="shared" si="19"/>
        <v>19.483333333333334</v>
      </c>
    </row>
    <row r="1173" spans="1:2">
      <c r="A1173" s="1">
        <v>1170</v>
      </c>
      <c r="B1173" s="2">
        <f t="shared" si="19"/>
        <v>19.5</v>
      </c>
    </row>
    <row r="1174" spans="1:2">
      <c r="A1174" s="1">
        <v>1171</v>
      </c>
      <c r="B1174" s="2">
        <f t="shared" si="19"/>
        <v>19.516666666666666</v>
      </c>
    </row>
    <row r="1175" spans="1:2">
      <c r="A1175" s="1">
        <v>1172</v>
      </c>
      <c r="B1175" s="2">
        <f t="shared" si="19"/>
        <v>19.533333333333335</v>
      </c>
    </row>
    <row r="1176" spans="1:2">
      <c r="A1176" s="1">
        <v>1173</v>
      </c>
      <c r="B1176" s="2">
        <f t="shared" si="19"/>
        <v>19.55</v>
      </c>
    </row>
    <row r="1177" spans="1:2">
      <c r="A1177" s="1">
        <v>1174</v>
      </c>
      <c r="B1177" s="2">
        <f t="shared" si="19"/>
        <v>19.566666666666666</v>
      </c>
    </row>
    <row r="1178" spans="1:2">
      <c r="A1178" s="1">
        <v>1175</v>
      </c>
      <c r="B1178" s="2">
        <f t="shared" si="19"/>
        <v>19.583333333333332</v>
      </c>
    </row>
    <row r="1179" spans="1:2">
      <c r="A1179" s="1">
        <v>1176</v>
      </c>
      <c r="B1179" s="2">
        <f t="shared" si="19"/>
        <v>19.600000000000001</v>
      </c>
    </row>
    <row r="1180" spans="1:2">
      <c r="A1180" s="1">
        <v>1177</v>
      </c>
      <c r="B1180" s="2">
        <f t="shared" si="19"/>
        <v>19.616666666666667</v>
      </c>
    </row>
    <row r="1181" spans="1:2">
      <c r="A1181" s="1">
        <v>1178</v>
      </c>
      <c r="B1181" s="2">
        <f t="shared" si="19"/>
        <v>19.633333333333333</v>
      </c>
    </row>
    <row r="1182" spans="1:2">
      <c r="A1182" s="1">
        <v>1179</v>
      </c>
      <c r="B1182" s="2">
        <f t="shared" si="19"/>
        <v>19.649999999999999</v>
      </c>
    </row>
    <row r="1183" spans="1:2">
      <c r="A1183" s="1">
        <v>1180</v>
      </c>
      <c r="B1183" s="2">
        <f t="shared" si="19"/>
        <v>19.666666666666668</v>
      </c>
    </row>
    <row r="1184" spans="1:2">
      <c r="A1184" s="1">
        <v>1181</v>
      </c>
      <c r="B1184" s="2">
        <f t="shared" si="19"/>
        <v>19.683333333333334</v>
      </c>
    </row>
    <row r="1185" spans="1:2">
      <c r="A1185" s="1">
        <v>1182</v>
      </c>
      <c r="B1185" s="2">
        <f t="shared" si="19"/>
        <v>19.7</v>
      </c>
    </row>
    <row r="1186" spans="1:2">
      <c r="A1186" s="1">
        <v>1183</v>
      </c>
      <c r="B1186" s="2">
        <f t="shared" si="19"/>
        <v>19.716666666666665</v>
      </c>
    </row>
    <row r="1187" spans="1:2">
      <c r="A1187" s="1">
        <v>1184</v>
      </c>
      <c r="B1187" s="2">
        <f t="shared" si="19"/>
        <v>19.733333333333334</v>
      </c>
    </row>
    <row r="1188" spans="1:2">
      <c r="A1188" s="1">
        <v>1185</v>
      </c>
      <c r="B1188" s="2">
        <f t="shared" si="19"/>
        <v>19.75</v>
      </c>
    </row>
    <row r="1189" spans="1:2">
      <c r="A1189" s="1">
        <v>1186</v>
      </c>
      <c r="B1189" s="2">
        <f t="shared" si="19"/>
        <v>19.766666666666666</v>
      </c>
    </row>
    <row r="1190" spans="1:2">
      <c r="A1190" s="1">
        <v>1187</v>
      </c>
      <c r="B1190" s="2">
        <f t="shared" si="19"/>
        <v>19.783333333333335</v>
      </c>
    </row>
    <row r="1191" spans="1:2">
      <c r="A1191" s="1">
        <v>1188</v>
      </c>
      <c r="B1191" s="2">
        <f t="shared" si="19"/>
        <v>19.8</v>
      </c>
    </row>
    <row r="1192" spans="1:2">
      <c r="A1192" s="1">
        <v>1189</v>
      </c>
      <c r="B1192" s="2">
        <f t="shared" si="19"/>
        <v>19.816666666666666</v>
      </c>
    </row>
    <row r="1193" spans="1:2">
      <c r="A1193" s="1">
        <v>1190</v>
      </c>
      <c r="B1193" s="2">
        <f t="shared" si="19"/>
        <v>19.833333333333332</v>
      </c>
    </row>
    <row r="1194" spans="1:2">
      <c r="A1194" s="1">
        <v>1191</v>
      </c>
      <c r="B1194" s="2">
        <f t="shared" si="19"/>
        <v>19.850000000000001</v>
      </c>
    </row>
    <row r="1195" spans="1:2">
      <c r="A1195" s="1">
        <v>1192</v>
      </c>
      <c r="B1195" s="2">
        <f t="shared" si="19"/>
        <v>19.866666666666667</v>
      </c>
    </row>
    <row r="1196" spans="1:2">
      <c r="A1196" s="1">
        <v>1193</v>
      </c>
      <c r="B1196" s="2">
        <f t="shared" si="19"/>
        <v>19.883333333333333</v>
      </c>
    </row>
    <row r="1197" spans="1:2">
      <c r="A1197" s="1">
        <v>1194</v>
      </c>
      <c r="B1197" s="2">
        <f t="shared" si="19"/>
        <v>19.899999999999999</v>
      </c>
    </row>
    <row r="1198" spans="1:2">
      <c r="A1198" s="1">
        <v>1195</v>
      </c>
      <c r="B1198" s="2">
        <f t="shared" si="19"/>
        <v>19.916666666666668</v>
      </c>
    </row>
    <row r="1199" spans="1:2">
      <c r="A1199" s="1">
        <v>1196</v>
      </c>
      <c r="B1199" s="2">
        <f t="shared" si="19"/>
        <v>19.933333333333334</v>
      </c>
    </row>
    <row r="1200" spans="1:2">
      <c r="A1200" s="1">
        <v>1197</v>
      </c>
      <c r="B1200" s="2">
        <f t="shared" si="19"/>
        <v>19.95</v>
      </c>
    </row>
    <row r="1201" spans="1:2">
      <c r="A1201" s="1">
        <v>1198</v>
      </c>
      <c r="B1201" s="2">
        <f t="shared" si="19"/>
        <v>19.966666666666665</v>
      </c>
    </row>
    <row r="1202" spans="1:2">
      <c r="A1202" s="1">
        <v>1199</v>
      </c>
      <c r="B1202" s="2">
        <f t="shared" si="19"/>
        <v>19.983333333333334</v>
      </c>
    </row>
    <row r="1203" spans="1:2">
      <c r="A1203" s="1">
        <v>1200</v>
      </c>
      <c r="B1203" s="2">
        <f t="shared" si="19"/>
        <v>20</v>
      </c>
    </row>
    <row r="1204" spans="1:2">
      <c r="A1204" s="1">
        <v>1201</v>
      </c>
      <c r="B1204" s="2">
        <f t="shared" si="19"/>
        <v>20.016666666666666</v>
      </c>
    </row>
    <row r="1205" spans="1:2">
      <c r="A1205" s="1">
        <v>1202</v>
      </c>
      <c r="B1205" s="2">
        <f t="shared" si="19"/>
        <v>20.033333333333335</v>
      </c>
    </row>
    <row r="1206" spans="1:2">
      <c r="A1206" s="1">
        <v>1203</v>
      </c>
      <c r="B1206" s="2">
        <f t="shared" si="19"/>
        <v>20.05</v>
      </c>
    </row>
    <row r="1207" spans="1:2">
      <c r="A1207" s="1">
        <v>1204</v>
      </c>
      <c r="B1207" s="2">
        <f t="shared" si="19"/>
        <v>20.066666666666666</v>
      </c>
    </row>
    <row r="1208" spans="1:2">
      <c r="A1208" s="1">
        <v>1205</v>
      </c>
      <c r="B1208" s="2">
        <f t="shared" si="19"/>
        <v>20.083333333333332</v>
      </c>
    </row>
    <row r="1209" spans="1:2">
      <c r="A1209" s="1">
        <v>1206</v>
      </c>
      <c r="B1209" s="2">
        <f t="shared" si="19"/>
        <v>20.100000000000001</v>
      </c>
    </row>
    <row r="1210" spans="1:2">
      <c r="A1210" s="1">
        <v>1207</v>
      </c>
      <c r="B1210" s="2">
        <f t="shared" si="19"/>
        <v>20.116666666666667</v>
      </c>
    </row>
    <row r="1211" spans="1:2">
      <c r="A1211" s="1">
        <v>1208</v>
      </c>
      <c r="B1211" s="2">
        <f t="shared" si="19"/>
        <v>20.133333333333333</v>
      </c>
    </row>
    <row r="1212" spans="1:2">
      <c r="A1212" s="1">
        <v>1209</v>
      </c>
      <c r="B1212" s="2">
        <f t="shared" si="19"/>
        <v>20.149999999999999</v>
      </c>
    </row>
    <row r="1213" spans="1:2">
      <c r="A1213" s="1">
        <v>1210</v>
      </c>
      <c r="B1213" s="2">
        <f t="shared" si="19"/>
        <v>20.166666666666668</v>
      </c>
    </row>
    <row r="1214" spans="1:2">
      <c r="A1214" s="1">
        <v>1211</v>
      </c>
      <c r="B1214" s="2">
        <f t="shared" si="19"/>
        <v>20.183333333333334</v>
      </c>
    </row>
    <row r="1215" spans="1:2">
      <c r="A1215" s="1">
        <v>1212</v>
      </c>
      <c r="B1215" s="2">
        <f t="shared" si="19"/>
        <v>20.2</v>
      </c>
    </row>
    <row r="1216" spans="1:2">
      <c r="A1216" s="1">
        <v>1213</v>
      </c>
      <c r="B1216" s="2">
        <f t="shared" si="19"/>
        <v>20.216666666666665</v>
      </c>
    </row>
    <row r="1217" spans="1:2">
      <c r="A1217" s="1">
        <v>1214</v>
      </c>
      <c r="B1217" s="2">
        <f t="shared" si="19"/>
        <v>20.233333333333334</v>
      </c>
    </row>
    <row r="1218" spans="1:2">
      <c r="A1218" s="1">
        <v>1215</v>
      </c>
      <c r="B1218" s="2">
        <f t="shared" si="19"/>
        <v>20.25</v>
      </c>
    </row>
    <row r="1219" spans="1:2">
      <c r="A1219" s="1">
        <v>1216</v>
      </c>
      <c r="B1219" s="2">
        <f t="shared" ref="B1219:B1282" si="20">A1219/60</f>
        <v>20.266666666666666</v>
      </c>
    </row>
    <row r="1220" spans="1:2">
      <c r="A1220" s="1">
        <v>1217</v>
      </c>
      <c r="B1220" s="2">
        <f t="shared" si="20"/>
        <v>20.283333333333335</v>
      </c>
    </row>
    <row r="1221" spans="1:2">
      <c r="A1221" s="1">
        <v>1218</v>
      </c>
      <c r="B1221" s="2">
        <f t="shared" si="20"/>
        <v>20.3</v>
      </c>
    </row>
    <row r="1222" spans="1:2">
      <c r="A1222" s="1">
        <v>1219</v>
      </c>
      <c r="B1222" s="2">
        <f t="shared" si="20"/>
        <v>20.316666666666666</v>
      </c>
    </row>
    <row r="1223" spans="1:2">
      <c r="A1223" s="1">
        <v>1220</v>
      </c>
      <c r="B1223" s="2">
        <f t="shared" si="20"/>
        <v>20.333333333333332</v>
      </c>
    </row>
    <row r="1224" spans="1:2">
      <c r="A1224" s="1">
        <v>1221</v>
      </c>
      <c r="B1224" s="2">
        <f t="shared" si="20"/>
        <v>20.350000000000001</v>
      </c>
    </row>
    <row r="1225" spans="1:2">
      <c r="A1225" s="1">
        <v>1222</v>
      </c>
      <c r="B1225" s="2">
        <f t="shared" si="20"/>
        <v>20.366666666666667</v>
      </c>
    </row>
    <row r="1226" spans="1:2">
      <c r="A1226" s="1">
        <v>1223</v>
      </c>
      <c r="B1226" s="2">
        <f t="shared" si="20"/>
        <v>20.383333333333333</v>
      </c>
    </row>
    <row r="1227" spans="1:2">
      <c r="A1227" s="1">
        <v>1224</v>
      </c>
      <c r="B1227" s="2">
        <f t="shared" si="20"/>
        <v>20.399999999999999</v>
      </c>
    </row>
    <row r="1228" spans="1:2">
      <c r="A1228" s="1">
        <v>1225</v>
      </c>
      <c r="B1228" s="2">
        <f t="shared" si="20"/>
        <v>20.416666666666668</v>
      </c>
    </row>
    <row r="1229" spans="1:2">
      <c r="A1229" s="1">
        <v>1226</v>
      </c>
      <c r="B1229" s="2">
        <f t="shared" si="20"/>
        <v>20.433333333333334</v>
      </c>
    </row>
    <row r="1230" spans="1:2">
      <c r="A1230" s="1">
        <v>1227</v>
      </c>
      <c r="B1230" s="2">
        <f t="shared" si="20"/>
        <v>20.45</v>
      </c>
    </row>
    <row r="1231" spans="1:2">
      <c r="A1231" s="1">
        <v>1228</v>
      </c>
      <c r="B1231" s="2">
        <f t="shared" si="20"/>
        <v>20.466666666666665</v>
      </c>
    </row>
    <row r="1232" spans="1:2">
      <c r="A1232" s="1">
        <v>1229</v>
      </c>
      <c r="B1232" s="2">
        <f t="shared" si="20"/>
        <v>20.483333333333334</v>
      </c>
    </row>
    <row r="1233" spans="1:2">
      <c r="A1233" s="1">
        <v>1230</v>
      </c>
      <c r="B1233" s="2">
        <f t="shared" si="20"/>
        <v>20.5</v>
      </c>
    </row>
    <row r="1234" spans="1:2">
      <c r="A1234" s="1">
        <v>1231</v>
      </c>
      <c r="B1234" s="2">
        <f t="shared" si="20"/>
        <v>20.516666666666666</v>
      </c>
    </row>
    <row r="1235" spans="1:2">
      <c r="A1235" s="1">
        <v>1232</v>
      </c>
      <c r="B1235" s="2">
        <f t="shared" si="20"/>
        <v>20.533333333333335</v>
      </c>
    </row>
    <row r="1236" spans="1:2">
      <c r="A1236" s="1">
        <v>1233</v>
      </c>
      <c r="B1236" s="2">
        <f t="shared" si="20"/>
        <v>20.55</v>
      </c>
    </row>
    <row r="1237" spans="1:2">
      <c r="A1237" s="1">
        <v>1234</v>
      </c>
      <c r="B1237" s="2">
        <f t="shared" si="20"/>
        <v>20.566666666666666</v>
      </c>
    </row>
    <row r="1238" spans="1:2">
      <c r="A1238" s="1">
        <v>1235</v>
      </c>
      <c r="B1238" s="2">
        <f t="shared" si="20"/>
        <v>20.583333333333332</v>
      </c>
    </row>
    <row r="1239" spans="1:2">
      <c r="A1239" s="1">
        <v>1236</v>
      </c>
      <c r="B1239" s="2">
        <f t="shared" si="20"/>
        <v>20.6</v>
      </c>
    </row>
    <row r="1240" spans="1:2">
      <c r="A1240" s="1">
        <v>1237</v>
      </c>
      <c r="B1240" s="2">
        <f t="shared" si="20"/>
        <v>20.616666666666667</v>
      </c>
    </row>
    <row r="1241" spans="1:2">
      <c r="A1241" s="1">
        <v>1238</v>
      </c>
      <c r="B1241" s="2">
        <f t="shared" si="20"/>
        <v>20.633333333333333</v>
      </c>
    </row>
    <row r="1242" spans="1:2">
      <c r="A1242" s="1">
        <v>1239</v>
      </c>
      <c r="B1242" s="2">
        <f t="shared" si="20"/>
        <v>20.65</v>
      </c>
    </row>
    <row r="1243" spans="1:2">
      <c r="A1243" s="1">
        <v>1240</v>
      </c>
      <c r="B1243" s="2">
        <f t="shared" si="20"/>
        <v>20.666666666666668</v>
      </c>
    </row>
    <row r="1244" spans="1:2">
      <c r="A1244" s="1">
        <v>1241</v>
      </c>
      <c r="B1244" s="2">
        <f t="shared" si="20"/>
        <v>20.683333333333334</v>
      </c>
    </row>
    <row r="1245" spans="1:2">
      <c r="A1245" s="1">
        <v>1242</v>
      </c>
      <c r="B1245" s="2">
        <f t="shared" si="20"/>
        <v>20.7</v>
      </c>
    </row>
    <row r="1246" spans="1:2">
      <c r="A1246" s="1">
        <v>1243</v>
      </c>
      <c r="B1246" s="2">
        <f t="shared" si="20"/>
        <v>20.716666666666665</v>
      </c>
    </row>
    <row r="1247" spans="1:2">
      <c r="A1247" s="1">
        <v>1244</v>
      </c>
      <c r="B1247" s="2">
        <f t="shared" si="20"/>
        <v>20.733333333333334</v>
      </c>
    </row>
    <row r="1248" spans="1:2">
      <c r="A1248" s="1">
        <v>1245</v>
      </c>
      <c r="B1248" s="2">
        <f t="shared" si="20"/>
        <v>20.75</v>
      </c>
    </row>
    <row r="1249" spans="1:2">
      <c r="A1249" s="1">
        <v>1246</v>
      </c>
      <c r="B1249" s="2">
        <f t="shared" si="20"/>
        <v>20.766666666666666</v>
      </c>
    </row>
    <row r="1250" spans="1:2">
      <c r="A1250" s="1">
        <v>1247</v>
      </c>
      <c r="B1250" s="2">
        <f t="shared" si="20"/>
        <v>20.783333333333335</v>
      </c>
    </row>
    <row r="1251" spans="1:2">
      <c r="A1251" s="1">
        <v>1248</v>
      </c>
      <c r="B1251" s="2">
        <f t="shared" si="20"/>
        <v>20.8</v>
      </c>
    </row>
    <row r="1252" spans="1:2">
      <c r="A1252" s="1">
        <v>1249</v>
      </c>
      <c r="B1252" s="2">
        <f t="shared" si="20"/>
        <v>20.816666666666666</v>
      </c>
    </row>
    <row r="1253" spans="1:2">
      <c r="A1253" s="1">
        <v>1250</v>
      </c>
      <c r="B1253" s="2">
        <f t="shared" si="20"/>
        <v>20.833333333333332</v>
      </c>
    </row>
    <row r="1254" spans="1:2">
      <c r="A1254" s="1">
        <v>1251</v>
      </c>
      <c r="B1254" s="2">
        <f t="shared" si="20"/>
        <v>20.85</v>
      </c>
    </row>
    <row r="1255" spans="1:2">
      <c r="A1255" s="1">
        <v>1252</v>
      </c>
      <c r="B1255" s="2">
        <f t="shared" si="20"/>
        <v>20.866666666666667</v>
      </c>
    </row>
    <row r="1256" spans="1:2">
      <c r="A1256" s="1">
        <v>1253</v>
      </c>
      <c r="B1256" s="2">
        <f t="shared" si="20"/>
        <v>20.883333333333333</v>
      </c>
    </row>
    <row r="1257" spans="1:2">
      <c r="A1257" s="1">
        <v>1254</v>
      </c>
      <c r="B1257" s="2">
        <f t="shared" si="20"/>
        <v>20.9</v>
      </c>
    </row>
    <row r="1258" spans="1:2">
      <c r="A1258" s="1">
        <v>1255</v>
      </c>
      <c r="B1258" s="2">
        <f t="shared" si="20"/>
        <v>20.916666666666668</v>
      </c>
    </row>
    <row r="1259" spans="1:2">
      <c r="A1259" s="1">
        <v>1256</v>
      </c>
      <c r="B1259" s="2">
        <f t="shared" si="20"/>
        <v>20.933333333333334</v>
      </c>
    </row>
    <row r="1260" spans="1:2">
      <c r="A1260" s="1">
        <v>1257</v>
      </c>
      <c r="B1260" s="2">
        <f t="shared" si="20"/>
        <v>20.95</v>
      </c>
    </row>
    <row r="1261" spans="1:2">
      <c r="A1261" s="1">
        <v>1258</v>
      </c>
      <c r="B1261" s="2">
        <f t="shared" si="20"/>
        <v>20.966666666666665</v>
      </c>
    </row>
    <row r="1262" spans="1:2">
      <c r="A1262" s="1">
        <v>1259</v>
      </c>
      <c r="B1262" s="2">
        <f t="shared" si="20"/>
        <v>20.983333333333334</v>
      </c>
    </row>
    <row r="1263" spans="1:2">
      <c r="A1263" s="1">
        <v>1260</v>
      </c>
      <c r="B1263" s="2">
        <f t="shared" si="20"/>
        <v>21</v>
      </c>
    </row>
    <row r="1264" spans="1:2">
      <c r="A1264" s="1">
        <v>1261</v>
      </c>
      <c r="B1264" s="2">
        <f t="shared" si="20"/>
        <v>21.016666666666666</v>
      </c>
    </row>
    <row r="1265" spans="1:2">
      <c r="A1265" s="1">
        <v>1262</v>
      </c>
      <c r="B1265" s="2">
        <f t="shared" si="20"/>
        <v>21.033333333333335</v>
      </c>
    </row>
    <row r="1266" spans="1:2">
      <c r="A1266" s="1">
        <v>1263</v>
      </c>
      <c r="B1266" s="2">
        <f t="shared" si="20"/>
        <v>21.05</v>
      </c>
    </row>
    <row r="1267" spans="1:2">
      <c r="A1267" s="1">
        <v>1264</v>
      </c>
      <c r="B1267" s="2">
        <f t="shared" si="20"/>
        <v>21.066666666666666</v>
      </c>
    </row>
    <row r="1268" spans="1:2">
      <c r="A1268" s="1">
        <v>1265</v>
      </c>
      <c r="B1268" s="2">
        <f t="shared" si="20"/>
        <v>21.083333333333332</v>
      </c>
    </row>
    <row r="1269" spans="1:2">
      <c r="A1269" s="1">
        <v>1266</v>
      </c>
      <c r="B1269" s="2">
        <f t="shared" si="20"/>
        <v>21.1</v>
      </c>
    </row>
    <row r="1270" spans="1:2">
      <c r="A1270" s="1">
        <v>1267</v>
      </c>
      <c r="B1270" s="2">
        <f t="shared" si="20"/>
        <v>21.116666666666667</v>
      </c>
    </row>
    <row r="1271" spans="1:2">
      <c r="A1271" s="1">
        <v>1268</v>
      </c>
      <c r="B1271" s="2">
        <f t="shared" si="20"/>
        <v>21.133333333333333</v>
      </c>
    </row>
    <row r="1272" spans="1:2">
      <c r="A1272" s="1">
        <v>1269</v>
      </c>
      <c r="B1272" s="2">
        <f t="shared" si="20"/>
        <v>21.15</v>
      </c>
    </row>
    <row r="1273" spans="1:2">
      <c r="A1273" s="1">
        <v>1270</v>
      </c>
      <c r="B1273" s="2">
        <f t="shared" si="20"/>
        <v>21.166666666666668</v>
      </c>
    </row>
    <row r="1274" spans="1:2">
      <c r="A1274" s="1">
        <v>1271</v>
      </c>
      <c r="B1274" s="2">
        <f t="shared" si="20"/>
        <v>21.183333333333334</v>
      </c>
    </row>
    <row r="1275" spans="1:2">
      <c r="A1275" s="1">
        <v>1272</v>
      </c>
      <c r="B1275" s="2">
        <f t="shared" si="20"/>
        <v>21.2</v>
      </c>
    </row>
    <row r="1276" spans="1:2">
      <c r="A1276" s="1">
        <v>1273</v>
      </c>
      <c r="B1276" s="2">
        <f t="shared" si="20"/>
        <v>21.216666666666665</v>
      </c>
    </row>
    <row r="1277" spans="1:2">
      <c r="A1277" s="1">
        <v>1274</v>
      </c>
      <c r="B1277" s="2">
        <f t="shared" si="20"/>
        <v>21.233333333333334</v>
      </c>
    </row>
    <row r="1278" spans="1:2">
      <c r="A1278" s="1">
        <v>1275</v>
      </c>
      <c r="B1278" s="2">
        <f t="shared" si="20"/>
        <v>21.25</v>
      </c>
    </row>
    <row r="1279" spans="1:2">
      <c r="A1279" s="1">
        <v>1276</v>
      </c>
      <c r="B1279" s="2">
        <f t="shared" si="20"/>
        <v>21.266666666666666</v>
      </c>
    </row>
    <row r="1280" spans="1:2">
      <c r="A1280" s="1">
        <v>1277</v>
      </c>
      <c r="B1280" s="2">
        <f t="shared" si="20"/>
        <v>21.283333333333335</v>
      </c>
    </row>
    <row r="1281" spans="1:2">
      <c r="A1281" s="1">
        <v>1278</v>
      </c>
      <c r="B1281" s="2">
        <f t="shared" si="20"/>
        <v>21.3</v>
      </c>
    </row>
    <row r="1282" spans="1:2">
      <c r="A1282" s="1">
        <v>1279</v>
      </c>
      <c r="B1282" s="2">
        <f t="shared" si="20"/>
        <v>21.316666666666666</v>
      </c>
    </row>
    <row r="1283" spans="1:2">
      <c r="A1283" s="1">
        <v>1280</v>
      </c>
      <c r="B1283" s="2">
        <f t="shared" ref="B1283:B1346" si="21">A1283/60</f>
        <v>21.333333333333332</v>
      </c>
    </row>
    <row r="1284" spans="1:2">
      <c r="A1284" s="1">
        <v>1281</v>
      </c>
      <c r="B1284" s="2">
        <f t="shared" si="21"/>
        <v>21.35</v>
      </c>
    </row>
    <row r="1285" spans="1:2">
      <c r="A1285" s="1">
        <v>1282</v>
      </c>
      <c r="B1285" s="2">
        <f t="shared" si="21"/>
        <v>21.366666666666667</v>
      </c>
    </row>
    <row r="1286" spans="1:2">
      <c r="A1286" s="1">
        <v>1283</v>
      </c>
      <c r="B1286" s="2">
        <f t="shared" si="21"/>
        <v>21.383333333333333</v>
      </c>
    </row>
    <row r="1287" spans="1:2">
      <c r="A1287" s="1">
        <v>1284</v>
      </c>
      <c r="B1287" s="2">
        <f t="shared" si="21"/>
        <v>21.4</v>
      </c>
    </row>
    <row r="1288" spans="1:2">
      <c r="A1288" s="1">
        <v>1285</v>
      </c>
      <c r="B1288" s="2">
        <f t="shared" si="21"/>
        <v>21.416666666666668</v>
      </c>
    </row>
    <row r="1289" spans="1:2">
      <c r="A1289" s="1">
        <v>1286</v>
      </c>
      <c r="B1289" s="2">
        <f t="shared" si="21"/>
        <v>21.433333333333334</v>
      </c>
    </row>
    <row r="1290" spans="1:2">
      <c r="A1290" s="1">
        <v>1287</v>
      </c>
      <c r="B1290" s="2">
        <f t="shared" si="21"/>
        <v>21.45</v>
      </c>
    </row>
    <row r="1291" spans="1:2">
      <c r="A1291" s="1">
        <v>1288</v>
      </c>
      <c r="B1291" s="2">
        <f t="shared" si="21"/>
        <v>21.466666666666665</v>
      </c>
    </row>
    <row r="1292" spans="1:2">
      <c r="A1292" s="1">
        <v>1289</v>
      </c>
      <c r="B1292" s="2">
        <f t="shared" si="21"/>
        <v>21.483333333333334</v>
      </c>
    </row>
    <row r="1293" spans="1:2">
      <c r="A1293" s="1">
        <v>1290</v>
      </c>
      <c r="B1293" s="2">
        <f t="shared" si="21"/>
        <v>21.5</v>
      </c>
    </row>
    <row r="1294" spans="1:2">
      <c r="A1294" s="1">
        <v>1291</v>
      </c>
      <c r="B1294" s="2">
        <f t="shared" si="21"/>
        <v>21.516666666666666</v>
      </c>
    </row>
    <row r="1295" spans="1:2">
      <c r="A1295" s="1">
        <v>1292</v>
      </c>
      <c r="B1295" s="2">
        <f t="shared" si="21"/>
        <v>21.533333333333335</v>
      </c>
    </row>
    <row r="1296" spans="1:2">
      <c r="A1296" s="1">
        <v>1293</v>
      </c>
      <c r="B1296" s="2">
        <f t="shared" si="21"/>
        <v>21.55</v>
      </c>
    </row>
    <row r="1297" spans="1:2">
      <c r="A1297" s="1">
        <v>1294</v>
      </c>
      <c r="B1297" s="2">
        <f t="shared" si="21"/>
        <v>21.566666666666666</v>
      </c>
    </row>
    <row r="1298" spans="1:2">
      <c r="A1298" s="1">
        <v>1295</v>
      </c>
      <c r="B1298" s="2">
        <f t="shared" si="21"/>
        <v>21.583333333333332</v>
      </c>
    </row>
    <row r="1299" spans="1:2">
      <c r="A1299" s="1">
        <v>1296</v>
      </c>
      <c r="B1299" s="2">
        <f t="shared" si="21"/>
        <v>21.6</v>
      </c>
    </row>
    <row r="1300" spans="1:2">
      <c r="A1300" s="1">
        <v>1297</v>
      </c>
      <c r="B1300" s="2">
        <f t="shared" si="21"/>
        <v>21.616666666666667</v>
      </c>
    </row>
    <row r="1301" spans="1:2">
      <c r="A1301" s="1">
        <v>1298</v>
      </c>
      <c r="B1301" s="2">
        <f t="shared" si="21"/>
        <v>21.633333333333333</v>
      </c>
    </row>
    <row r="1302" spans="1:2">
      <c r="A1302" s="1">
        <v>1299</v>
      </c>
      <c r="B1302" s="2">
        <f t="shared" si="21"/>
        <v>21.65</v>
      </c>
    </row>
    <row r="1303" spans="1:2">
      <c r="A1303" s="1">
        <v>1300</v>
      </c>
      <c r="B1303" s="2">
        <f t="shared" si="21"/>
        <v>21.666666666666668</v>
      </c>
    </row>
    <row r="1304" spans="1:2">
      <c r="A1304" s="1">
        <v>1301</v>
      </c>
      <c r="B1304" s="2">
        <f t="shared" si="21"/>
        <v>21.683333333333334</v>
      </c>
    </row>
    <row r="1305" spans="1:2">
      <c r="A1305" s="1">
        <v>1302</v>
      </c>
      <c r="B1305" s="2">
        <f t="shared" si="21"/>
        <v>21.7</v>
      </c>
    </row>
    <row r="1306" spans="1:2">
      <c r="A1306" s="1">
        <v>1303</v>
      </c>
      <c r="B1306" s="2">
        <f t="shared" si="21"/>
        <v>21.716666666666665</v>
      </c>
    </row>
    <row r="1307" spans="1:2">
      <c r="A1307" s="1">
        <v>1304</v>
      </c>
      <c r="B1307" s="2">
        <f t="shared" si="21"/>
        <v>21.733333333333334</v>
      </c>
    </row>
    <row r="1308" spans="1:2">
      <c r="A1308" s="1">
        <v>1305</v>
      </c>
      <c r="B1308" s="2">
        <f t="shared" si="21"/>
        <v>21.75</v>
      </c>
    </row>
    <row r="1309" spans="1:2">
      <c r="A1309" s="1">
        <v>1306</v>
      </c>
      <c r="B1309" s="2">
        <f t="shared" si="21"/>
        <v>21.766666666666666</v>
      </c>
    </row>
    <row r="1310" spans="1:2">
      <c r="A1310" s="1">
        <v>1307</v>
      </c>
      <c r="B1310" s="2">
        <f t="shared" si="21"/>
        <v>21.783333333333335</v>
      </c>
    </row>
    <row r="1311" spans="1:2">
      <c r="A1311" s="1">
        <v>1308</v>
      </c>
      <c r="B1311" s="2">
        <f t="shared" si="21"/>
        <v>21.8</v>
      </c>
    </row>
    <row r="1312" spans="1:2">
      <c r="A1312" s="1">
        <v>1309</v>
      </c>
      <c r="B1312" s="2">
        <f t="shared" si="21"/>
        <v>21.816666666666666</v>
      </c>
    </row>
    <row r="1313" spans="1:2">
      <c r="A1313" s="1">
        <v>1310</v>
      </c>
      <c r="B1313" s="2">
        <f t="shared" si="21"/>
        <v>21.833333333333332</v>
      </c>
    </row>
    <row r="1314" spans="1:2">
      <c r="A1314" s="1">
        <v>1311</v>
      </c>
      <c r="B1314" s="2">
        <f t="shared" si="21"/>
        <v>21.85</v>
      </c>
    </row>
    <row r="1315" spans="1:2">
      <c r="A1315" s="1">
        <v>1312</v>
      </c>
      <c r="B1315" s="2">
        <f t="shared" si="21"/>
        <v>21.866666666666667</v>
      </c>
    </row>
    <row r="1316" spans="1:2">
      <c r="A1316" s="1">
        <v>1313</v>
      </c>
      <c r="B1316" s="2">
        <f t="shared" si="21"/>
        <v>21.883333333333333</v>
      </c>
    </row>
    <row r="1317" spans="1:2">
      <c r="A1317" s="1">
        <v>1314</v>
      </c>
      <c r="B1317" s="2">
        <f t="shared" si="21"/>
        <v>21.9</v>
      </c>
    </row>
    <row r="1318" spans="1:2">
      <c r="A1318" s="1">
        <v>1315</v>
      </c>
      <c r="B1318" s="2">
        <f t="shared" si="21"/>
        <v>21.916666666666668</v>
      </c>
    </row>
    <row r="1319" spans="1:2">
      <c r="A1319" s="1">
        <v>1316</v>
      </c>
      <c r="B1319" s="2">
        <f t="shared" si="21"/>
        <v>21.933333333333334</v>
      </c>
    </row>
    <row r="1320" spans="1:2">
      <c r="A1320" s="1">
        <v>1317</v>
      </c>
      <c r="B1320" s="2">
        <f t="shared" si="21"/>
        <v>21.95</v>
      </c>
    </row>
    <row r="1321" spans="1:2">
      <c r="A1321" s="1">
        <v>1318</v>
      </c>
      <c r="B1321" s="2">
        <f t="shared" si="21"/>
        <v>21.966666666666665</v>
      </c>
    </row>
    <row r="1322" spans="1:2">
      <c r="A1322" s="1">
        <v>1319</v>
      </c>
      <c r="B1322" s="2">
        <f t="shared" si="21"/>
        <v>21.983333333333334</v>
      </c>
    </row>
    <row r="1323" spans="1:2">
      <c r="A1323" s="1">
        <v>1320</v>
      </c>
      <c r="B1323" s="2">
        <f t="shared" si="21"/>
        <v>22</v>
      </c>
    </row>
  </sheetData>
  <mergeCells count="13">
    <mergeCell ref="AG1:AH1"/>
    <mergeCell ref="AI1:AJ1"/>
    <mergeCell ref="Z17:AA17"/>
    <mergeCell ref="Y1:Z1"/>
    <mergeCell ref="AA1:AB1"/>
    <mergeCell ref="AC1:AD1"/>
    <mergeCell ref="AE1:AF1"/>
    <mergeCell ref="X21:X23"/>
    <mergeCell ref="X6:Y6"/>
    <mergeCell ref="X7:Y7"/>
    <mergeCell ref="X11:X13"/>
    <mergeCell ref="X14:X16"/>
    <mergeCell ref="X17:Y17"/>
  </mergeCells>
  <phoneticPr fontId="5"/>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45DC-9BFE-4420-AF70-337541A8F560}">
  <sheetPr>
    <pageSetUpPr fitToPage="1"/>
  </sheetPr>
  <dimension ref="A1:G247"/>
  <sheetViews>
    <sheetView tabSelected="1" view="pageBreakPreview" topLeftCell="A199" zoomScale="60" zoomScaleNormal="100" workbookViewId="0">
      <selection activeCell="B210" sqref="B210"/>
    </sheetView>
  </sheetViews>
  <sheetFormatPr defaultRowHeight="18.75"/>
  <cols>
    <col min="1" max="1" width="5" customWidth="1"/>
    <col min="2" max="2" width="50.25" customWidth="1"/>
    <col min="3" max="3" width="31.375" bestFit="1" customWidth="1"/>
  </cols>
  <sheetData>
    <row r="1" spans="1:7" ht="33">
      <c r="A1" s="88" t="s">
        <v>166</v>
      </c>
      <c r="G1" s="87" t="s">
        <v>165</v>
      </c>
    </row>
    <row r="2" spans="1:7">
      <c r="G2" s="87" t="s">
        <v>164</v>
      </c>
    </row>
    <row r="3" spans="1:7">
      <c r="A3" s="72" t="s">
        <v>163</v>
      </c>
    </row>
    <row r="9" spans="1:7">
      <c r="A9" s="71" t="s">
        <v>109</v>
      </c>
      <c r="B9" s="71" t="s">
        <v>108</v>
      </c>
      <c r="C9" s="71" t="s">
        <v>107</v>
      </c>
      <c r="D9" s="71" t="s">
        <v>106</v>
      </c>
      <c r="E9" s="71" t="s">
        <v>105</v>
      </c>
      <c r="F9" s="71" t="s">
        <v>104</v>
      </c>
      <c r="G9" s="71" t="s">
        <v>103</v>
      </c>
    </row>
    <row r="10" spans="1:7">
      <c r="A10" s="11">
        <v>1</v>
      </c>
      <c r="B10" s="7" t="s">
        <v>162</v>
      </c>
      <c r="C10" s="7" t="s">
        <v>161</v>
      </c>
      <c r="D10" s="75"/>
      <c r="E10" s="75"/>
      <c r="F10" s="75"/>
      <c r="G10" s="74"/>
    </row>
    <row r="11" spans="1:7">
      <c r="A11" s="85"/>
      <c r="B11" s="21"/>
      <c r="C11" s="21"/>
    </row>
    <row r="13" spans="1:7">
      <c r="A13" s="72" t="s">
        <v>160</v>
      </c>
    </row>
    <row r="14" spans="1:7">
      <c r="A14" s="72"/>
    </row>
    <row r="15" spans="1:7">
      <c r="A15" s="72"/>
    </row>
    <row r="16" spans="1:7">
      <c r="A16" s="72"/>
    </row>
    <row r="17" spans="1:7">
      <c r="A17" s="72"/>
    </row>
    <row r="18" spans="1:7">
      <c r="A18" s="72"/>
    </row>
    <row r="19" spans="1:7">
      <c r="A19" s="72"/>
    </row>
    <row r="20" spans="1:7">
      <c r="A20" s="72"/>
    </row>
    <row r="21" spans="1:7">
      <c r="A21" s="72"/>
    </row>
    <row r="22" spans="1:7">
      <c r="A22" s="72"/>
    </row>
    <row r="23" spans="1:7">
      <c r="A23" s="72"/>
    </row>
    <row r="24" spans="1:7">
      <c r="A24" s="71" t="s">
        <v>109</v>
      </c>
      <c r="B24" s="71" t="s">
        <v>108</v>
      </c>
      <c r="C24" s="71" t="s">
        <v>107</v>
      </c>
      <c r="D24" s="71" t="s">
        <v>106</v>
      </c>
      <c r="E24" s="71" t="s">
        <v>105</v>
      </c>
      <c r="F24" s="71" t="s">
        <v>104</v>
      </c>
      <c r="G24" s="71" t="s">
        <v>103</v>
      </c>
    </row>
    <row r="25" spans="1:7">
      <c r="A25" s="11">
        <v>1</v>
      </c>
      <c r="B25" s="69" t="s">
        <v>97</v>
      </c>
      <c r="C25" s="69" t="s">
        <v>96</v>
      </c>
      <c r="D25" s="75"/>
      <c r="E25" s="75"/>
      <c r="F25" s="75"/>
      <c r="G25" s="74"/>
    </row>
    <row r="26" spans="1:7">
      <c r="A26" s="11">
        <v>2</v>
      </c>
      <c r="B26" s="69" t="s">
        <v>159</v>
      </c>
      <c r="C26" s="69" t="s">
        <v>93</v>
      </c>
      <c r="D26" s="75"/>
      <c r="E26" s="75"/>
      <c r="F26" s="75"/>
      <c r="G26" s="74"/>
    </row>
    <row r="27" spans="1:7" ht="56.25">
      <c r="A27" s="11">
        <v>3</v>
      </c>
      <c r="B27" s="68" t="s">
        <v>158</v>
      </c>
      <c r="C27" s="68" t="s">
        <v>157</v>
      </c>
      <c r="D27" s="75"/>
      <c r="E27" s="75"/>
      <c r="F27" s="75"/>
      <c r="G27" s="74"/>
    </row>
    <row r="28" spans="1:7">
      <c r="A28" s="11"/>
      <c r="B28" s="69"/>
      <c r="C28" s="69"/>
      <c r="D28" s="75"/>
      <c r="E28" s="75"/>
      <c r="F28" s="75"/>
      <c r="G28" s="74"/>
    </row>
    <row r="29" spans="1:7">
      <c r="A29" s="85"/>
      <c r="B29" s="86"/>
      <c r="C29" s="86"/>
    </row>
    <row r="30" spans="1:7">
      <c r="A30" s="85"/>
      <c r="B30" s="86"/>
      <c r="C30" s="86"/>
    </row>
    <row r="31" spans="1:7">
      <c r="A31" s="85"/>
      <c r="B31" s="86"/>
      <c r="C31" s="86"/>
    </row>
    <row r="32" spans="1:7">
      <c r="A32" s="85"/>
      <c r="B32" s="86"/>
      <c r="C32" s="86"/>
    </row>
    <row r="34" spans="1:7">
      <c r="A34" s="72" t="s">
        <v>156</v>
      </c>
    </row>
    <row r="39" spans="1:7">
      <c r="A39" s="71" t="s">
        <v>109</v>
      </c>
      <c r="B39" s="71" t="s">
        <v>108</v>
      </c>
      <c r="C39" s="71" t="s">
        <v>107</v>
      </c>
      <c r="D39" s="71" t="s">
        <v>106</v>
      </c>
      <c r="E39" s="71" t="s">
        <v>105</v>
      </c>
      <c r="F39" s="71" t="s">
        <v>104</v>
      </c>
      <c r="G39" s="71" t="s">
        <v>103</v>
      </c>
    </row>
    <row r="40" spans="1:7">
      <c r="A40" s="11">
        <v>1</v>
      </c>
      <c r="B40" s="69" t="s">
        <v>97</v>
      </c>
      <c r="C40" s="69" t="s">
        <v>96</v>
      </c>
      <c r="D40" s="75"/>
      <c r="E40" s="75"/>
      <c r="F40" s="75"/>
      <c r="G40" s="74"/>
    </row>
    <row r="41" spans="1:7">
      <c r="A41" s="11">
        <v>2</v>
      </c>
      <c r="B41" s="69" t="s">
        <v>152</v>
      </c>
      <c r="C41" s="69"/>
      <c r="D41" s="75"/>
      <c r="E41" s="75"/>
      <c r="F41" s="75"/>
      <c r="G41" s="74"/>
    </row>
    <row r="42" spans="1:7">
      <c r="A42" s="11">
        <v>3</v>
      </c>
      <c r="B42" s="68" t="s">
        <v>155</v>
      </c>
      <c r="C42" s="68"/>
      <c r="D42" s="75"/>
      <c r="E42" s="75"/>
      <c r="F42" s="75"/>
      <c r="G42" s="74"/>
    </row>
    <row r="43" spans="1:7">
      <c r="A43" s="11">
        <v>4</v>
      </c>
      <c r="B43" s="69" t="s">
        <v>154</v>
      </c>
      <c r="C43" s="69"/>
      <c r="D43" s="75"/>
      <c r="E43" s="75"/>
      <c r="F43" s="75"/>
      <c r="G43" s="74"/>
    </row>
    <row r="44" spans="1:7">
      <c r="A44" s="11"/>
      <c r="B44" s="69"/>
      <c r="C44" s="69"/>
      <c r="D44" s="75"/>
      <c r="E44" s="75"/>
      <c r="F44" s="75"/>
      <c r="G44" s="74"/>
    </row>
    <row r="45" spans="1:7">
      <c r="A45" s="85"/>
      <c r="B45" s="86"/>
      <c r="C45" s="86"/>
    </row>
    <row r="46" spans="1:7">
      <c r="A46" s="85"/>
      <c r="B46" s="86"/>
      <c r="C46" s="86"/>
    </row>
    <row r="47" spans="1:7">
      <c r="A47" s="85"/>
      <c r="B47" s="86"/>
      <c r="C47" s="86"/>
    </row>
    <row r="48" spans="1:7">
      <c r="A48" s="85"/>
      <c r="B48" s="86"/>
      <c r="C48" s="86"/>
    </row>
    <row r="49" spans="1:7">
      <c r="A49" s="85"/>
      <c r="B49" s="86"/>
      <c r="C49" s="86"/>
    </row>
    <row r="50" spans="1:7">
      <c r="A50" s="85"/>
      <c r="B50" s="86"/>
      <c r="C50" s="86"/>
    </row>
    <row r="51" spans="1:7">
      <c r="A51" s="72" t="s">
        <v>153</v>
      </c>
    </row>
    <row r="56" spans="1:7">
      <c r="A56" s="71" t="s">
        <v>109</v>
      </c>
      <c r="B56" s="71" t="s">
        <v>108</v>
      </c>
      <c r="C56" s="71" t="s">
        <v>107</v>
      </c>
      <c r="D56" s="71" t="s">
        <v>106</v>
      </c>
      <c r="E56" s="71" t="s">
        <v>105</v>
      </c>
      <c r="F56" s="71" t="s">
        <v>104</v>
      </c>
      <c r="G56" s="71" t="s">
        <v>103</v>
      </c>
    </row>
    <row r="57" spans="1:7">
      <c r="A57" s="11">
        <v>1</v>
      </c>
      <c r="B57" s="69" t="s">
        <v>97</v>
      </c>
      <c r="C57" s="69" t="s">
        <v>96</v>
      </c>
      <c r="D57" s="75"/>
      <c r="E57" s="75"/>
      <c r="F57" s="75"/>
      <c r="G57" s="74"/>
    </row>
    <row r="58" spans="1:7">
      <c r="A58" s="11">
        <v>2</v>
      </c>
      <c r="B58" s="69" t="s">
        <v>152</v>
      </c>
      <c r="C58" s="69"/>
      <c r="D58" s="75"/>
      <c r="E58" s="75"/>
      <c r="F58" s="75"/>
      <c r="G58" s="74"/>
    </row>
    <row r="59" spans="1:7">
      <c r="A59" s="11">
        <v>3</v>
      </c>
      <c r="B59" s="69" t="s">
        <v>151</v>
      </c>
      <c r="C59" s="69" t="s">
        <v>93</v>
      </c>
      <c r="D59" s="75"/>
      <c r="E59" s="75"/>
      <c r="F59" s="75"/>
      <c r="G59" s="74"/>
    </row>
    <row r="60" spans="1:7">
      <c r="A60" s="11">
        <v>4</v>
      </c>
      <c r="B60" s="68" t="s">
        <v>150</v>
      </c>
      <c r="C60" s="68"/>
      <c r="D60" s="75"/>
      <c r="E60" s="75"/>
      <c r="F60" s="75"/>
      <c r="G60" s="74"/>
    </row>
    <row r="61" spans="1:7">
      <c r="A61" s="11">
        <v>5</v>
      </c>
      <c r="B61" s="69" t="s">
        <v>94</v>
      </c>
      <c r="C61" s="69" t="s">
        <v>93</v>
      </c>
      <c r="D61" s="75"/>
      <c r="E61" s="75"/>
      <c r="F61" s="75"/>
      <c r="G61" s="74"/>
    </row>
    <row r="62" spans="1:7">
      <c r="A62" s="11">
        <v>6</v>
      </c>
      <c r="B62" s="68" t="s">
        <v>126</v>
      </c>
      <c r="C62" s="68"/>
      <c r="D62" s="75"/>
      <c r="E62" s="75"/>
      <c r="F62" s="75"/>
      <c r="G62" s="74"/>
    </row>
    <row r="63" spans="1:7">
      <c r="A63" s="11">
        <v>7</v>
      </c>
      <c r="B63" s="69" t="s">
        <v>149</v>
      </c>
      <c r="C63" s="69" t="s">
        <v>93</v>
      </c>
      <c r="D63" s="75"/>
      <c r="E63" s="75"/>
      <c r="F63" s="75"/>
      <c r="G63" s="74"/>
    </row>
    <row r="64" spans="1:7">
      <c r="A64" s="11">
        <v>8</v>
      </c>
      <c r="B64" s="68" t="s">
        <v>148</v>
      </c>
      <c r="C64" s="68"/>
      <c r="D64" s="75"/>
      <c r="E64" s="75"/>
      <c r="F64" s="75"/>
      <c r="G64" s="74"/>
    </row>
    <row r="65" spans="1:7" ht="75">
      <c r="A65" s="11">
        <v>9</v>
      </c>
      <c r="B65" s="68" t="s">
        <v>147</v>
      </c>
      <c r="C65" s="68"/>
      <c r="D65" s="75"/>
      <c r="E65" s="75"/>
      <c r="F65" s="75"/>
      <c r="G65" s="74"/>
    </row>
    <row r="66" spans="1:7">
      <c r="A66" s="11"/>
      <c r="B66" s="68"/>
      <c r="C66" s="68"/>
      <c r="D66" s="75"/>
      <c r="E66" s="75"/>
      <c r="F66" s="75"/>
      <c r="G66" s="74"/>
    </row>
    <row r="67" spans="1:7">
      <c r="A67" s="85"/>
      <c r="B67" s="84"/>
      <c r="C67" s="84"/>
    </row>
    <row r="68" spans="1:7">
      <c r="A68" s="85"/>
      <c r="B68" s="84"/>
      <c r="C68" s="84"/>
    </row>
    <row r="69" spans="1:7">
      <c r="A69" s="85"/>
      <c r="B69" s="84"/>
      <c r="C69" s="84"/>
    </row>
    <row r="70" spans="1:7">
      <c r="A70" s="85"/>
      <c r="B70" s="84"/>
      <c r="C70" s="84"/>
    </row>
    <row r="71" spans="1:7">
      <c r="A71" s="72" t="s">
        <v>146</v>
      </c>
    </row>
    <row r="77" spans="1:7">
      <c r="A77" s="71" t="s">
        <v>109</v>
      </c>
      <c r="B77" s="71" t="s">
        <v>108</v>
      </c>
      <c r="C77" s="71" t="s">
        <v>107</v>
      </c>
      <c r="D77" s="71" t="s">
        <v>106</v>
      </c>
      <c r="E77" s="71" t="s">
        <v>105</v>
      </c>
      <c r="F77" s="71" t="s">
        <v>104</v>
      </c>
      <c r="G77" s="71" t="s">
        <v>103</v>
      </c>
    </row>
    <row r="78" spans="1:7" ht="84" customHeight="1">
      <c r="A78" s="11">
        <v>1</v>
      </c>
      <c r="B78" s="68" t="s">
        <v>139</v>
      </c>
      <c r="C78" s="69"/>
      <c r="D78" s="75"/>
      <c r="E78" s="74"/>
      <c r="F78" s="74"/>
      <c r="G78" s="74"/>
    </row>
    <row r="79" spans="1:7" ht="93.75">
      <c r="A79" s="11">
        <v>2</v>
      </c>
      <c r="B79" s="68" t="s">
        <v>138</v>
      </c>
      <c r="C79" s="68" t="s">
        <v>137</v>
      </c>
      <c r="D79" s="75"/>
      <c r="E79" s="74"/>
      <c r="F79" s="74"/>
      <c r="G79" s="74"/>
    </row>
    <row r="80" spans="1:7">
      <c r="A80" s="11">
        <v>3</v>
      </c>
      <c r="B80" s="69" t="s">
        <v>97</v>
      </c>
      <c r="C80" s="69" t="s">
        <v>96</v>
      </c>
      <c r="D80" s="75"/>
      <c r="E80" s="74"/>
      <c r="F80" s="74"/>
      <c r="G80" s="74"/>
    </row>
    <row r="81" spans="1:7">
      <c r="A81" s="11">
        <v>4</v>
      </c>
      <c r="B81" s="69" t="s">
        <v>136</v>
      </c>
      <c r="C81" s="69"/>
      <c r="D81" s="75"/>
      <c r="E81" s="74"/>
      <c r="F81" s="74"/>
      <c r="G81" s="74"/>
    </row>
    <row r="82" spans="1:7">
      <c r="A82" s="11">
        <v>5</v>
      </c>
      <c r="B82" s="69" t="s">
        <v>94</v>
      </c>
      <c r="C82" s="69" t="s">
        <v>93</v>
      </c>
      <c r="D82" s="75"/>
      <c r="E82" s="74"/>
      <c r="F82" s="74"/>
      <c r="G82" s="74"/>
    </row>
    <row r="83" spans="1:7">
      <c r="A83" s="11">
        <v>6</v>
      </c>
      <c r="B83" s="68" t="s">
        <v>126</v>
      </c>
      <c r="C83" s="68"/>
      <c r="D83" s="75"/>
      <c r="E83" s="74"/>
      <c r="F83" s="74"/>
      <c r="G83" s="74"/>
    </row>
    <row r="84" spans="1:7">
      <c r="A84" s="11">
        <v>7</v>
      </c>
      <c r="B84" s="69" t="s">
        <v>135</v>
      </c>
      <c r="C84" s="69" t="s">
        <v>91</v>
      </c>
      <c r="D84" s="75"/>
      <c r="E84" s="74"/>
      <c r="F84" s="74"/>
      <c r="G84" s="74"/>
    </row>
    <row r="85" spans="1:7">
      <c r="A85" s="11">
        <v>8</v>
      </c>
      <c r="B85" s="68" t="s">
        <v>134</v>
      </c>
      <c r="C85" s="68"/>
      <c r="D85" s="75"/>
      <c r="E85" s="74"/>
      <c r="F85" s="74"/>
      <c r="G85" s="74"/>
    </row>
    <row r="86" spans="1:7" ht="56.25">
      <c r="A86" s="11">
        <v>9</v>
      </c>
      <c r="B86" s="68" t="s">
        <v>145</v>
      </c>
      <c r="C86" s="69"/>
      <c r="D86" s="75"/>
      <c r="E86" s="74"/>
      <c r="F86" s="74"/>
      <c r="G86" s="74"/>
    </row>
    <row r="88" spans="1:7">
      <c r="A88" s="72" t="s">
        <v>144</v>
      </c>
    </row>
    <row r="97" spans="1:7">
      <c r="A97" s="71" t="s">
        <v>109</v>
      </c>
      <c r="B97" s="71" t="s">
        <v>108</v>
      </c>
      <c r="C97" s="71" t="s">
        <v>107</v>
      </c>
      <c r="D97" s="71" t="s">
        <v>106</v>
      </c>
      <c r="E97" s="71" t="s">
        <v>105</v>
      </c>
      <c r="F97" s="71" t="s">
        <v>104</v>
      </c>
      <c r="G97" s="71" t="s">
        <v>103</v>
      </c>
    </row>
    <row r="98" spans="1:7" ht="75">
      <c r="A98" s="11">
        <v>1</v>
      </c>
      <c r="B98" s="68" t="s">
        <v>143</v>
      </c>
      <c r="C98" s="83"/>
      <c r="D98" s="75"/>
      <c r="E98" s="74"/>
      <c r="F98" s="74"/>
      <c r="G98" s="74"/>
    </row>
    <row r="99" spans="1:7" ht="56.25">
      <c r="A99" s="11">
        <v>2</v>
      </c>
      <c r="B99" s="68" t="s">
        <v>142</v>
      </c>
      <c r="C99" s="68"/>
      <c r="D99" s="75"/>
      <c r="E99" s="74"/>
      <c r="F99" s="74"/>
      <c r="G99" s="74"/>
    </row>
    <row r="100" spans="1:7" ht="75">
      <c r="A100" s="11">
        <v>3</v>
      </c>
      <c r="B100" s="73" t="s">
        <v>128</v>
      </c>
      <c r="C100" s="68" t="s">
        <v>127</v>
      </c>
      <c r="D100" s="75"/>
      <c r="E100" s="74"/>
      <c r="F100" s="74"/>
      <c r="G100" s="74"/>
    </row>
    <row r="101" spans="1:7">
      <c r="A101" s="11">
        <v>4</v>
      </c>
      <c r="B101" s="69" t="s">
        <v>97</v>
      </c>
      <c r="C101" s="70" t="s">
        <v>96</v>
      </c>
      <c r="D101" s="82"/>
      <c r="E101" s="74"/>
      <c r="F101" s="74"/>
      <c r="G101" s="74"/>
    </row>
    <row r="102" spans="1:7">
      <c r="A102" s="11">
        <v>5</v>
      </c>
      <c r="B102" s="70" t="s">
        <v>136</v>
      </c>
      <c r="C102" s="70"/>
      <c r="D102" s="82"/>
      <c r="E102" s="74"/>
      <c r="F102" s="74"/>
      <c r="G102" s="74"/>
    </row>
    <row r="103" spans="1:7">
      <c r="A103" s="11">
        <v>6</v>
      </c>
      <c r="B103" s="69" t="s">
        <v>94</v>
      </c>
      <c r="C103" s="70" t="s">
        <v>93</v>
      </c>
      <c r="D103" s="82"/>
      <c r="E103" s="74"/>
      <c r="F103" s="74"/>
      <c r="G103" s="74"/>
    </row>
    <row r="104" spans="1:7">
      <c r="A104" s="11">
        <v>7</v>
      </c>
      <c r="B104" s="73" t="s">
        <v>126</v>
      </c>
      <c r="C104" s="73"/>
      <c r="D104" s="82"/>
      <c r="E104" s="74"/>
      <c r="F104" s="74"/>
      <c r="G104" s="74"/>
    </row>
    <row r="105" spans="1:7" ht="75">
      <c r="A105" s="11">
        <v>8</v>
      </c>
      <c r="B105" s="68" t="s">
        <v>125</v>
      </c>
      <c r="C105" s="70" t="s">
        <v>91</v>
      </c>
      <c r="D105" s="75"/>
      <c r="E105" s="74"/>
      <c r="F105" s="74"/>
      <c r="G105" s="74"/>
    </row>
    <row r="106" spans="1:7" ht="56.25">
      <c r="A106" s="11">
        <v>9</v>
      </c>
      <c r="B106" s="68" t="s">
        <v>112</v>
      </c>
      <c r="C106" s="73"/>
      <c r="D106" s="82"/>
      <c r="E106" s="74"/>
      <c r="F106" s="74"/>
      <c r="G106" s="74"/>
    </row>
    <row r="107" spans="1:7" ht="56.25">
      <c r="A107" s="11">
        <v>10</v>
      </c>
      <c r="B107" s="68" t="s">
        <v>141</v>
      </c>
      <c r="C107" s="70"/>
      <c r="D107" s="82"/>
      <c r="E107" s="74"/>
      <c r="F107" s="74"/>
      <c r="G107" s="74"/>
    </row>
    <row r="119" spans="1:7">
      <c r="A119" s="72" t="s">
        <v>140</v>
      </c>
    </row>
    <row r="125" spans="1:7">
      <c r="A125" s="71" t="s">
        <v>109</v>
      </c>
      <c r="B125" s="71" t="s">
        <v>108</v>
      </c>
      <c r="C125" s="71" t="s">
        <v>107</v>
      </c>
      <c r="D125" s="71" t="s">
        <v>106</v>
      </c>
      <c r="E125" s="71" t="s">
        <v>105</v>
      </c>
      <c r="F125" s="71" t="s">
        <v>104</v>
      </c>
      <c r="G125" s="71" t="s">
        <v>103</v>
      </c>
    </row>
    <row r="126" spans="1:7" ht="75">
      <c r="A126" s="79">
        <v>1</v>
      </c>
      <c r="B126" s="80" t="s">
        <v>139</v>
      </c>
      <c r="C126" s="78"/>
      <c r="D126" s="77"/>
      <c r="E126" s="76"/>
      <c r="F126" s="76"/>
      <c r="G126" s="76"/>
    </row>
    <row r="127" spans="1:7" ht="93.75">
      <c r="A127" s="79">
        <v>2</v>
      </c>
      <c r="B127" s="80" t="s">
        <v>138</v>
      </c>
      <c r="C127" s="80" t="s">
        <v>137</v>
      </c>
      <c r="D127" s="77"/>
      <c r="E127" s="76"/>
      <c r="F127" s="76"/>
      <c r="G127" s="76"/>
    </row>
    <row r="128" spans="1:7">
      <c r="A128" s="79">
        <v>3</v>
      </c>
      <c r="B128" s="78" t="s">
        <v>97</v>
      </c>
      <c r="C128" s="78" t="s">
        <v>96</v>
      </c>
      <c r="D128" s="77"/>
      <c r="E128" s="76"/>
      <c r="F128" s="76"/>
      <c r="G128" s="76"/>
    </row>
    <row r="129" spans="1:7">
      <c r="A129" s="79">
        <v>4</v>
      </c>
      <c r="B129" s="78" t="s">
        <v>136</v>
      </c>
      <c r="C129" s="78"/>
      <c r="D129" s="77"/>
      <c r="E129" s="76"/>
      <c r="F129" s="76"/>
      <c r="G129" s="76"/>
    </row>
    <row r="130" spans="1:7">
      <c r="A130" s="11">
        <v>5</v>
      </c>
      <c r="B130" s="69" t="s">
        <v>135</v>
      </c>
      <c r="C130" s="69" t="s">
        <v>91</v>
      </c>
      <c r="D130" s="75"/>
      <c r="E130" s="74"/>
      <c r="F130" s="74"/>
      <c r="G130" s="74"/>
    </row>
    <row r="131" spans="1:7">
      <c r="A131" s="11">
        <v>6</v>
      </c>
      <c r="B131" s="68" t="s">
        <v>134</v>
      </c>
      <c r="C131" s="68"/>
      <c r="D131" s="75"/>
      <c r="E131" s="74"/>
      <c r="F131" s="74"/>
      <c r="G131" s="74"/>
    </row>
    <row r="132" spans="1:7" ht="93.75">
      <c r="A132" s="11">
        <v>7</v>
      </c>
      <c r="B132" s="68" t="s">
        <v>116</v>
      </c>
      <c r="C132" s="69"/>
      <c r="D132" s="75"/>
      <c r="E132" s="74"/>
      <c r="F132" s="74"/>
      <c r="G132" s="74"/>
    </row>
    <row r="133" spans="1:7" ht="37.5">
      <c r="A133" s="11">
        <v>8</v>
      </c>
      <c r="B133" s="68" t="s">
        <v>88</v>
      </c>
      <c r="C133" s="68"/>
      <c r="D133" s="75"/>
      <c r="E133" s="74"/>
      <c r="F133" s="74"/>
      <c r="G133" s="74"/>
    </row>
    <row r="134" spans="1:7">
      <c r="A134" s="11"/>
      <c r="B134" s="68"/>
      <c r="C134" s="69"/>
      <c r="D134" s="75"/>
      <c r="E134" s="74"/>
      <c r="F134" s="74"/>
      <c r="G134" s="74"/>
    </row>
    <row r="136" spans="1:7">
      <c r="A136" s="72" t="s">
        <v>133</v>
      </c>
    </row>
    <row r="145" spans="1:7">
      <c r="A145" s="71" t="s">
        <v>109</v>
      </c>
      <c r="B145" s="71" t="s">
        <v>108</v>
      </c>
      <c r="C145" s="71" t="s">
        <v>107</v>
      </c>
      <c r="D145" s="71" t="s">
        <v>106</v>
      </c>
      <c r="E145" s="71" t="s">
        <v>105</v>
      </c>
      <c r="F145" s="71" t="s">
        <v>104</v>
      </c>
      <c r="G145" s="71" t="s">
        <v>103</v>
      </c>
    </row>
    <row r="146" spans="1:7" ht="84" customHeight="1">
      <c r="A146" s="11">
        <v>1</v>
      </c>
      <c r="B146" s="68" t="s">
        <v>122</v>
      </c>
      <c r="C146" s="69"/>
      <c r="D146" s="74"/>
      <c r="E146" s="75"/>
      <c r="F146" s="74"/>
      <c r="G146" s="74"/>
    </row>
    <row r="147" spans="1:7" ht="93.75">
      <c r="A147" s="11">
        <v>2</v>
      </c>
      <c r="B147" s="68" t="s">
        <v>121</v>
      </c>
      <c r="C147" s="68" t="s">
        <v>120</v>
      </c>
      <c r="D147" s="74"/>
      <c r="E147" s="75"/>
      <c r="F147" s="74"/>
      <c r="G147" s="74"/>
    </row>
    <row r="148" spans="1:7">
      <c r="A148" s="11">
        <v>3</v>
      </c>
      <c r="B148" s="69" t="s">
        <v>97</v>
      </c>
      <c r="C148" s="69" t="s">
        <v>96</v>
      </c>
      <c r="D148" s="74"/>
      <c r="E148" s="75"/>
      <c r="F148" s="74"/>
      <c r="G148" s="74"/>
    </row>
    <row r="149" spans="1:7">
      <c r="A149" s="11">
        <v>4</v>
      </c>
      <c r="B149" s="69" t="s">
        <v>119</v>
      </c>
      <c r="C149" s="69"/>
      <c r="D149" s="74"/>
      <c r="E149" s="75"/>
      <c r="F149" s="74"/>
      <c r="G149" s="74"/>
    </row>
    <row r="150" spans="1:7">
      <c r="A150" s="11">
        <v>5</v>
      </c>
      <c r="B150" s="69" t="s">
        <v>94</v>
      </c>
      <c r="C150" s="69" t="s">
        <v>93</v>
      </c>
      <c r="D150" s="74"/>
      <c r="E150" s="75"/>
      <c r="F150" s="74"/>
      <c r="G150" s="74"/>
    </row>
    <row r="151" spans="1:7">
      <c r="A151" s="11">
        <v>6</v>
      </c>
      <c r="B151" s="68" t="s">
        <v>126</v>
      </c>
      <c r="C151" s="68"/>
      <c r="D151" s="74"/>
      <c r="E151" s="75"/>
      <c r="F151" s="74"/>
      <c r="G151" s="74"/>
    </row>
    <row r="152" spans="1:7">
      <c r="A152" s="11">
        <v>7</v>
      </c>
      <c r="B152" s="69" t="s">
        <v>118</v>
      </c>
      <c r="C152" s="69" t="s">
        <v>91</v>
      </c>
      <c r="D152" s="74"/>
      <c r="E152" s="75"/>
      <c r="F152" s="74"/>
      <c r="G152" s="74"/>
    </row>
    <row r="153" spans="1:7">
      <c r="A153" s="11">
        <v>8</v>
      </c>
      <c r="B153" s="68" t="s">
        <v>117</v>
      </c>
      <c r="C153" s="68"/>
      <c r="D153" s="74"/>
      <c r="E153" s="75"/>
      <c r="F153" s="74"/>
      <c r="G153" s="74"/>
    </row>
    <row r="154" spans="1:7" ht="56.25">
      <c r="A154" s="11">
        <v>9</v>
      </c>
      <c r="B154" s="68" t="s">
        <v>132</v>
      </c>
      <c r="C154" s="69"/>
      <c r="D154" s="74"/>
      <c r="E154" s="75"/>
      <c r="F154" s="74"/>
      <c r="G154" s="74"/>
    </row>
    <row r="156" spans="1:7">
      <c r="A156" s="72" t="s">
        <v>131</v>
      </c>
    </row>
    <row r="161" spans="1:7">
      <c r="A161" s="71" t="s">
        <v>109</v>
      </c>
      <c r="B161" s="71" t="s">
        <v>108</v>
      </c>
      <c r="C161" s="71" t="s">
        <v>107</v>
      </c>
      <c r="D161" s="71" t="s">
        <v>106</v>
      </c>
      <c r="E161" s="71" t="s">
        <v>105</v>
      </c>
      <c r="F161" s="71" t="s">
        <v>104</v>
      </c>
      <c r="G161" s="71" t="s">
        <v>103</v>
      </c>
    </row>
    <row r="162" spans="1:7" ht="75">
      <c r="A162" s="11">
        <v>1</v>
      </c>
      <c r="B162" s="68" t="s">
        <v>130</v>
      </c>
      <c r="C162" s="83"/>
      <c r="D162" s="74"/>
      <c r="E162" s="75"/>
      <c r="F162" s="74"/>
      <c r="G162" s="74"/>
    </row>
    <row r="163" spans="1:7" ht="56.25">
      <c r="A163" s="11">
        <v>2</v>
      </c>
      <c r="B163" s="68" t="s">
        <v>129</v>
      </c>
      <c r="C163" s="68"/>
      <c r="D163" s="74"/>
      <c r="E163" s="75"/>
      <c r="F163" s="74"/>
      <c r="G163" s="74"/>
    </row>
    <row r="164" spans="1:7" ht="75">
      <c r="A164" s="11">
        <v>3</v>
      </c>
      <c r="B164" s="73" t="s">
        <v>128</v>
      </c>
      <c r="C164" s="68" t="s">
        <v>127</v>
      </c>
      <c r="D164" s="74"/>
      <c r="E164" s="75"/>
      <c r="F164" s="74"/>
      <c r="G164" s="74"/>
    </row>
    <row r="165" spans="1:7">
      <c r="A165" s="11">
        <v>4</v>
      </c>
      <c r="B165" s="69" t="s">
        <v>97</v>
      </c>
      <c r="C165" s="70" t="s">
        <v>96</v>
      </c>
      <c r="D165" s="81"/>
      <c r="E165" s="82"/>
      <c r="F165" s="81"/>
      <c r="G165" s="81"/>
    </row>
    <row r="166" spans="1:7">
      <c r="A166" s="11">
        <v>5</v>
      </c>
      <c r="B166" s="70" t="s">
        <v>119</v>
      </c>
      <c r="C166" s="70"/>
      <c r="D166" s="81"/>
      <c r="E166" s="82"/>
      <c r="F166" s="81"/>
      <c r="G166" s="81"/>
    </row>
    <row r="167" spans="1:7">
      <c r="A167" s="11">
        <v>6</v>
      </c>
      <c r="B167" s="69" t="s">
        <v>94</v>
      </c>
      <c r="C167" s="70" t="s">
        <v>93</v>
      </c>
      <c r="D167" s="81"/>
      <c r="E167" s="82"/>
      <c r="F167" s="81"/>
      <c r="G167" s="81"/>
    </row>
    <row r="168" spans="1:7">
      <c r="A168" s="11">
        <v>7</v>
      </c>
      <c r="B168" s="73" t="s">
        <v>126</v>
      </c>
      <c r="C168" s="73"/>
      <c r="D168" s="81"/>
      <c r="E168" s="82"/>
      <c r="F168" s="81"/>
      <c r="G168" s="81"/>
    </row>
    <row r="169" spans="1:7" ht="87" customHeight="1">
      <c r="A169" s="11">
        <v>8</v>
      </c>
      <c r="B169" s="68" t="s">
        <v>125</v>
      </c>
      <c r="C169" s="70" t="s">
        <v>91</v>
      </c>
      <c r="D169" s="74"/>
      <c r="E169" s="75"/>
      <c r="F169" s="74"/>
      <c r="G169" s="74"/>
    </row>
    <row r="170" spans="1:7" ht="56.25">
      <c r="A170" s="11">
        <v>9</v>
      </c>
      <c r="B170" s="68" t="s">
        <v>112</v>
      </c>
      <c r="C170" s="73"/>
      <c r="D170" s="81"/>
      <c r="E170" s="82"/>
      <c r="F170" s="81"/>
      <c r="G170" s="81"/>
    </row>
    <row r="171" spans="1:7" ht="150">
      <c r="A171" s="11">
        <v>10</v>
      </c>
      <c r="B171" s="68" t="s">
        <v>124</v>
      </c>
      <c r="C171" s="70"/>
      <c r="D171" s="81"/>
      <c r="E171" s="82"/>
      <c r="F171" s="81"/>
      <c r="G171" s="81"/>
    </row>
    <row r="183" spans="1:7">
      <c r="A183" s="72" t="s">
        <v>123</v>
      </c>
    </row>
    <row r="189" spans="1:7">
      <c r="A189" s="71" t="s">
        <v>109</v>
      </c>
      <c r="B189" s="71" t="s">
        <v>108</v>
      </c>
      <c r="C189" s="71" t="s">
        <v>107</v>
      </c>
      <c r="D189" s="71" t="s">
        <v>106</v>
      </c>
      <c r="E189" s="71" t="s">
        <v>105</v>
      </c>
      <c r="F189" s="71" t="s">
        <v>104</v>
      </c>
      <c r="G189" s="71" t="s">
        <v>103</v>
      </c>
    </row>
    <row r="190" spans="1:7" ht="75">
      <c r="A190" s="79">
        <v>1</v>
      </c>
      <c r="B190" s="80" t="s">
        <v>122</v>
      </c>
      <c r="C190" s="78"/>
      <c r="D190" s="76"/>
      <c r="E190" s="77"/>
      <c r="F190" s="76"/>
      <c r="G190" s="76"/>
    </row>
    <row r="191" spans="1:7" ht="93.75">
      <c r="A191" s="79">
        <v>2</v>
      </c>
      <c r="B191" s="80" t="s">
        <v>121</v>
      </c>
      <c r="C191" s="80" t="s">
        <v>120</v>
      </c>
      <c r="D191" s="76"/>
      <c r="E191" s="77"/>
      <c r="F191" s="76"/>
      <c r="G191" s="76"/>
    </row>
    <row r="192" spans="1:7">
      <c r="A192" s="79">
        <v>3</v>
      </c>
      <c r="B192" s="78" t="s">
        <v>97</v>
      </c>
      <c r="C192" s="78" t="s">
        <v>96</v>
      </c>
      <c r="D192" s="76"/>
      <c r="E192" s="77"/>
      <c r="F192" s="76"/>
      <c r="G192" s="76"/>
    </row>
    <row r="193" spans="1:7">
      <c r="A193" s="79">
        <v>4</v>
      </c>
      <c r="B193" s="78" t="s">
        <v>119</v>
      </c>
      <c r="C193" s="78"/>
      <c r="D193" s="76"/>
      <c r="E193" s="77"/>
      <c r="F193" s="76"/>
      <c r="G193" s="76"/>
    </row>
    <row r="194" spans="1:7">
      <c r="A194" s="11">
        <v>5</v>
      </c>
      <c r="B194" s="69" t="s">
        <v>118</v>
      </c>
      <c r="C194" s="69" t="s">
        <v>91</v>
      </c>
      <c r="D194" s="74"/>
      <c r="E194" s="75"/>
      <c r="F194" s="74"/>
      <c r="G194" s="74"/>
    </row>
    <row r="195" spans="1:7">
      <c r="A195" s="11">
        <v>6</v>
      </c>
      <c r="B195" s="68" t="s">
        <v>117</v>
      </c>
      <c r="C195" s="68"/>
      <c r="D195" s="74"/>
      <c r="E195" s="75"/>
      <c r="F195" s="74"/>
      <c r="G195" s="74"/>
    </row>
    <row r="196" spans="1:7" ht="93.75">
      <c r="A196" s="11">
        <v>7</v>
      </c>
      <c r="B196" s="68" t="s">
        <v>116</v>
      </c>
      <c r="C196" s="69"/>
      <c r="D196" s="74"/>
      <c r="E196" s="75"/>
      <c r="F196" s="74"/>
      <c r="G196" s="74"/>
    </row>
    <row r="197" spans="1:7" ht="37.5">
      <c r="A197" s="11">
        <v>8</v>
      </c>
      <c r="B197" s="68" t="s">
        <v>88</v>
      </c>
      <c r="C197" s="68"/>
      <c r="D197" s="74"/>
      <c r="E197" s="75"/>
      <c r="F197" s="74"/>
      <c r="G197" s="74"/>
    </row>
    <row r="198" spans="1:7">
      <c r="A198" s="11"/>
      <c r="B198" s="68"/>
      <c r="C198" s="69"/>
      <c r="D198" s="74"/>
      <c r="E198" s="75"/>
      <c r="F198" s="74"/>
      <c r="G198" s="74"/>
    </row>
    <row r="200" spans="1:7">
      <c r="A200" s="72" t="s">
        <v>115</v>
      </c>
    </row>
    <row r="208" spans="1:7">
      <c r="A208" s="71" t="s">
        <v>109</v>
      </c>
      <c r="B208" s="71" t="s">
        <v>108</v>
      </c>
      <c r="C208" s="71" t="s">
        <v>107</v>
      </c>
      <c r="D208" s="71" t="s">
        <v>106</v>
      </c>
      <c r="E208" s="71" t="s">
        <v>105</v>
      </c>
      <c r="F208" s="71" t="s">
        <v>104</v>
      </c>
      <c r="G208" s="71" t="s">
        <v>103</v>
      </c>
    </row>
    <row r="209" spans="1:7" ht="37.5">
      <c r="A209" s="67">
        <v>1</v>
      </c>
      <c r="B209" s="66" t="s">
        <v>167</v>
      </c>
      <c r="C209" s="65"/>
      <c r="D209" s="63"/>
      <c r="E209" s="63"/>
      <c r="F209" s="64"/>
      <c r="G209" s="63"/>
    </row>
    <row r="210" spans="1:7" ht="56.25">
      <c r="A210" s="67">
        <v>2</v>
      </c>
      <c r="B210" s="66" t="s">
        <v>100</v>
      </c>
      <c r="C210" s="65" t="s">
        <v>99</v>
      </c>
      <c r="D210" s="63"/>
      <c r="E210" s="63"/>
      <c r="F210" s="64"/>
      <c r="G210" s="63"/>
    </row>
    <row r="211" spans="1:7" ht="93.75">
      <c r="A211" s="67">
        <v>3</v>
      </c>
      <c r="B211" s="66" t="s">
        <v>114</v>
      </c>
      <c r="C211" s="65"/>
      <c r="D211" s="63"/>
      <c r="E211" s="63"/>
      <c r="F211" s="64"/>
      <c r="G211" s="63"/>
    </row>
    <row r="212" spans="1:7">
      <c r="A212" s="67">
        <v>4</v>
      </c>
      <c r="B212" s="66" t="s">
        <v>97</v>
      </c>
      <c r="C212" s="65" t="s">
        <v>96</v>
      </c>
      <c r="D212" s="63"/>
      <c r="E212" s="63"/>
      <c r="F212" s="64"/>
      <c r="G212" s="63"/>
    </row>
    <row r="213" spans="1:7" ht="37.5">
      <c r="A213" s="67">
        <v>5</v>
      </c>
      <c r="B213" s="66" t="s">
        <v>95</v>
      </c>
      <c r="C213" s="65"/>
      <c r="D213" s="63"/>
      <c r="E213" s="63"/>
      <c r="F213" s="64"/>
      <c r="G213" s="63"/>
    </row>
    <row r="214" spans="1:7">
      <c r="A214" s="67">
        <v>6</v>
      </c>
      <c r="B214" s="69" t="s">
        <v>94</v>
      </c>
      <c r="C214" s="70" t="s">
        <v>93</v>
      </c>
      <c r="D214" s="63"/>
      <c r="E214" s="63"/>
      <c r="F214" s="64"/>
      <c r="G214" s="63"/>
    </row>
    <row r="215" spans="1:7" ht="75">
      <c r="A215" s="67">
        <v>7</v>
      </c>
      <c r="B215" s="68" t="s">
        <v>113</v>
      </c>
      <c r="C215" s="70" t="s">
        <v>91</v>
      </c>
      <c r="D215" s="63"/>
      <c r="E215" s="63"/>
      <c r="F215" s="64"/>
      <c r="G215" s="63"/>
    </row>
    <row r="216" spans="1:7" ht="56.25">
      <c r="A216" s="67">
        <v>8</v>
      </c>
      <c r="B216" s="68" t="s">
        <v>112</v>
      </c>
      <c r="C216" s="73"/>
      <c r="D216" s="63"/>
      <c r="E216" s="63"/>
      <c r="F216" s="64"/>
      <c r="G216" s="63"/>
    </row>
    <row r="217" spans="1:7" ht="56.25">
      <c r="A217" s="67">
        <v>9</v>
      </c>
      <c r="B217" s="68" t="s">
        <v>111</v>
      </c>
      <c r="C217" s="70"/>
      <c r="D217" s="63"/>
      <c r="E217" s="63"/>
      <c r="F217" s="64"/>
      <c r="G217" s="63"/>
    </row>
    <row r="218" spans="1:7">
      <c r="A218" s="67"/>
      <c r="B218" s="66"/>
      <c r="C218" s="65"/>
      <c r="D218" s="63"/>
      <c r="E218" s="63"/>
      <c r="F218" s="64"/>
      <c r="G218" s="63"/>
    </row>
    <row r="220" spans="1:7">
      <c r="A220" s="72" t="s">
        <v>110</v>
      </c>
    </row>
    <row r="221" spans="1:7">
      <c r="A221" s="72"/>
    </row>
    <row r="222" spans="1:7">
      <c r="A222" s="72"/>
    </row>
    <row r="223" spans="1:7">
      <c r="A223" s="72"/>
    </row>
    <row r="224" spans="1:7">
      <c r="A224" s="72"/>
    </row>
    <row r="225" spans="1:7">
      <c r="A225" s="72"/>
    </row>
    <row r="226" spans="1:7">
      <c r="A226" s="72"/>
    </row>
    <row r="227" spans="1:7">
      <c r="A227" s="72"/>
    </row>
    <row r="228" spans="1:7">
      <c r="A228" s="72"/>
    </row>
    <row r="229" spans="1:7">
      <c r="A229" s="72"/>
    </row>
    <row r="230" spans="1:7">
      <c r="A230" s="72"/>
    </row>
    <row r="231" spans="1:7">
      <c r="A231" s="72"/>
    </row>
    <row r="232" spans="1:7">
      <c r="A232" s="72"/>
    </row>
    <row r="233" spans="1:7">
      <c r="A233" s="72"/>
    </row>
    <row r="234" spans="1:7">
      <c r="A234" s="71" t="s">
        <v>109</v>
      </c>
      <c r="B234" s="71" t="s">
        <v>108</v>
      </c>
      <c r="C234" s="71" t="s">
        <v>107</v>
      </c>
      <c r="D234" s="71" t="s">
        <v>106</v>
      </c>
      <c r="E234" s="71" t="s">
        <v>105</v>
      </c>
      <c r="F234" s="71" t="s">
        <v>104</v>
      </c>
      <c r="G234" s="71" t="s">
        <v>103</v>
      </c>
    </row>
    <row r="235" spans="1:7">
      <c r="A235" s="67">
        <v>1</v>
      </c>
      <c r="B235" s="66" t="s">
        <v>102</v>
      </c>
      <c r="C235" s="65" t="s">
        <v>101</v>
      </c>
      <c r="D235" s="63"/>
      <c r="E235" s="63"/>
      <c r="F235" s="64"/>
      <c r="G235" s="63"/>
    </row>
    <row r="236" spans="1:7" ht="56.25">
      <c r="A236" s="67">
        <v>2</v>
      </c>
      <c r="B236" s="66" t="s">
        <v>100</v>
      </c>
      <c r="C236" s="65" t="s">
        <v>99</v>
      </c>
      <c r="D236" s="63"/>
      <c r="E236" s="63"/>
      <c r="F236" s="64"/>
      <c r="G236" s="63"/>
    </row>
    <row r="237" spans="1:7" ht="37.5">
      <c r="A237" s="67">
        <v>3</v>
      </c>
      <c r="B237" s="66" t="s">
        <v>98</v>
      </c>
      <c r="C237" s="65"/>
      <c r="D237" s="63"/>
      <c r="E237" s="63"/>
      <c r="F237" s="64"/>
      <c r="G237" s="63"/>
    </row>
    <row r="238" spans="1:7">
      <c r="A238" s="67">
        <v>4</v>
      </c>
      <c r="B238" s="66" t="s">
        <v>97</v>
      </c>
      <c r="C238" s="65" t="s">
        <v>96</v>
      </c>
      <c r="D238" s="63"/>
      <c r="E238" s="63"/>
      <c r="F238" s="64"/>
      <c r="G238" s="63"/>
    </row>
    <row r="239" spans="1:7" ht="37.5">
      <c r="A239" s="67">
        <v>5</v>
      </c>
      <c r="B239" s="66" t="s">
        <v>95</v>
      </c>
      <c r="C239" s="65"/>
      <c r="D239" s="63"/>
      <c r="E239" s="63"/>
      <c r="F239" s="64"/>
      <c r="G239" s="63"/>
    </row>
    <row r="240" spans="1:7">
      <c r="A240" s="67">
        <v>6</v>
      </c>
      <c r="B240" s="69" t="s">
        <v>94</v>
      </c>
      <c r="C240" s="70" t="s">
        <v>93</v>
      </c>
      <c r="D240" s="63"/>
      <c r="E240" s="63"/>
      <c r="F240" s="64"/>
      <c r="G240" s="63"/>
    </row>
    <row r="241" spans="1:7">
      <c r="A241" s="67">
        <v>7</v>
      </c>
      <c r="B241" s="69" t="s">
        <v>92</v>
      </c>
      <c r="C241" s="69" t="s">
        <v>91</v>
      </c>
      <c r="D241" s="63"/>
      <c r="E241" s="63"/>
      <c r="F241" s="64"/>
      <c r="G241" s="63"/>
    </row>
    <row r="242" spans="1:7" ht="37.5">
      <c r="A242" s="67">
        <v>8</v>
      </c>
      <c r="B242" s="68" t="s">
        <v>90</v>
      </c>
      <c r="C242" s="68"/>
      <c r="D242" s="63"/>
      <c r="E242" s="63"/>
      <c r="F242" s="64"/>
      <c r="G242" s="63"/>
    </row>
    <row r="243" spans="1:7" ht="93.75">
      <c r="A243" s="67">
        <v>9</v>
      </c>
      <c r="B243" s="68" t="s">
        <v>89</v>
      </c>
      <c r="C243" s="69"/>
      <c r="D243" s="63"/>
      <c r="E243" s="63"/>
      <c r="F243" s="64"/>
      <c r="G243" s="63"/>
    </row>
    <row r="244" spans="1:7" ht="37.5">
      <c r="A244" s="67">
        <v>10</v>
      </c>
      <c r="B244" s="68" t="s">
        <v>88</v>
      </c>
      <c r="C244" s="68"/>
      <c r="D244" s="63"/>
      <c r="E244" s="63"/>
      <c r="F244" s="64"/>
      <c r="G244" s="63"/>
    </row>
    <row r="245" spans="1:7">
      <c r="A245" s="67">
        <v>11</v>
      </c>
      <c r="B245" s="66"/>
      <c r="C245" s="65"/>
      <c r="D245" s="63"/>
      <c r="E245" s="63"/>
      <c r="F245" s="64"/>
      <c r="G245" s="63"/>
    </row>
    <row r="246" spans="1:7">
      <c r="A246" s="67">
        <v>12</v>
      </c>
      <c r="B246" s="66"/>
      <c r="C246" s="65"/>
      <c r="D246" s="63"/>
      <c r="E246" s="63"/>
      <c r="F246" s="64"/>
      <c r="G246" s="63"/>
    </row>
    <row r="247" spans="1:7">
      <c r="A247" s="67">
        <v>13</v>
      </c>
      <c r="B247" s="66"/>
      <c r="C247" s="65"/>
      <c r="D247" s="63"/>
      <c r="E247" s="63"/>
      <c r="F247" s="64"/>
      <c r="G247" s="63"/>
    </row>
  </sheetData>
  <phoneticPr fontId="5"/>
  <pageMargins left="0.7" right="0.7" top="0.75" bottom="0.75" header="0.3" footer="0.3"/>
  <pageSetup paperSize="9" scale="61" fitToHeight="0" orientation="portrait" r:id="rId1"/>
  <rowBreaks count="6" manualBreakCount="6">
    <brk id="50" max="16383" man="1"/>
    <brk id="87" max="16383" man="1"/>
    <brk id="118" max="16383" man="1"/>
    <brk id="155" max="16383" man="1"/>
    <brk id="182" max="16383" man="1"/>
    <brk id="21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8.75"/>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SS黒絵具1次演算式</vt:lpstr>
      <vt:lpstr>MLSS白絵具1次演算式</vt:lpstr>
      <vt:lpstr>MLSS黒絵具1次演算式 </vt:lpstr>
      <vt:lpstr>透視度1次演算式</vt:lpstr>
      <vt:lpstr>Ref傾き係数作成</vt:lpstr>
      <vt:lpstr>IM補正式作成手順</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kamiya</dc:creator>
  <cp:lastModifiedBy>kamiya</cp:lastModifiedBy>
  <dcterms:created xsi:type="dcterms:W3CDTF">2015-06-05T18:19:34Z</dcterms:created>
  <dcterms:modified xsi:type="dcterms:W3CDTF">2026-05-20T23:54:47Z</dcterms:modified>
</cp:coreProperties>
</file>