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\source\repos\SimplifyQuoter\SimplifyQuoter\Assets\"/>
    </mc:Choice>
  </mc:AlternateContent>
  <xr:revisionPtr revIDLastSave="0" documentId="13_ncr:1_{EFC5D5F0-1E9C-495B-8FCD-7C76F6A6BD58}" xr6:coauthVersionLast="47" xr6:coauthVersionMax="47" xr10:uidLastSave="{00000000-0000-0000-0000-000000000000}"/>
  <bookViews>
    <workbookView xWindow="-28920" yWindow="-120" windowWidth="29040" windowHeight="15720" xr2:uid="{22492B61-2049-419D-BA7B-2A1F6C275C09}"/>
  </bookViews>
  <sheets>
    <sheet name="Auto" sheetId="2" r:id="rId1"/>
    <sheet name="Form" sheetId="1" r:id="rId2"/>
    <sheet name="Vendor List" sheetId="3" r:id="rId3"/>
    <sheet name="Item Group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A4" i="2" s="1"/>
  <c r="E4" i="2"/>
  <c r="F4" i="2"/>
  <c r="G4" i="2" a="1"/>
  <c r="G4" i="2" s="1"/>
  <c r="F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G19" i="2" a="1"/>
  <c r="G19" i="2" s="1"/>
  <c r="G20" i="2" a="1"/>
  <c r="G20" i="2" s="1"/>
  <c r="G21" i="2" a="1"/>
  <c r="G21" i="2"/>
  <c r="G22" i="2" a="1"/>
  <c r="G22" i="2"/>
  <c r="G23" i="2" a="1"/>
  <c r="G23" i="2" s="1"/>
  <c r="G24" i="2" a="1"/>
  <c r="G24" i="2" s="1"/>
  <c r="G25" i="2" a="1"/>
  <c r="G25" i="2" s="1"/>
  <c r="G26" i="2" a="1"/>
  <c r="G26" i="2"/>
  <c r="G27" i="2" a="1"/>
  <c r="G27" i="2" s="1"/>
  <c r="G28" i="2" a="1"/>
  <c r="G28" i="2" s="1"/>
  <c r="G29" i="2" a="1"/>
  <c r="G29" i="2"/>
  <c r="G30" i="2" a="1"/>
  <c r="G30" i="2" s="1"/>
  <c r="G5" i="2" a="1"/>
  <c r="G5" i="2" s="1"/>
  <c r="G6" i="2" a="1"/>
  <c r="G6" i="2"/>
  <c r="G7" i="2" a="1"/>
  <c r="G7" i="2" s="1"/>
  <c r="G8" i="2" a="1"/>
  <c r="G8" i="2" s="1"/>
  <c r="G9" i="2" a="1"/>
  <c r="G9" i="2" s="1"/>
  <c r="G10" i="2" a="1"/>
  <c r="G10" i="2"/>
  <c r="G11" i="2" a="1"/>
  <c r="G11" i="2" s="1"/>
  <c r="G12" i="2" a="1"/>
  <c r="G12" i="2" s="1"/>
  <c r="G13" i="2" a="1"/>
  <c r="G13" i="2" s="1"/>
  <c r="G14" i="2" a="1"/>
  <c r="G14" i="2"/>
  <c r="G15" i="2" a="1"/>
  <c r="G15" i="2" s="1"/>
  <c r="G16" i="2" a="1"/>
  <c r="G16" i="2" s="1"/>
  <c r="G17" i="2" a="1"/>
  <c r="G17" i="2" s="1"/>
  <c r="G18" i="2" a="1"/>
  <c r="G18" i="2"/>
  <c r="G3" i="2" a="1"/>
  <c r="G3" i="2" s="1"/>
  <c r="B5" i="2" a="1"/>
  <c r="B5" i="2" s="1"/>
  <c r="A5" i="2" s="1"/>
  <c r="B6" i="2" a="1"/>
  <c r="B6" i="2" s="1"/>
  <c r="A6" i="2" s="1"/>
  <c r="B7" i="2" a="1"/>
  <c r="B7" i="2" s="1"/>
  <c r="A7" i="2" s="1"/>
  <c r="B8" i="2" a="1"/>
  <c r="B8" i="2" s="1"/>
  <c r="A8" i="2" s="1"/>
  <c r="B9" i="2" a="1"/>
  <c r="B9" i="2" s="1"/>
  <c r="A9" i="2" s="1"/>
  <c r="B10" i="2" a="1"/>
  <c r="B10" i="2" s="1"/>
  <c r="A10" i="2" s="1"/>
  <c r="B11" i="2" a="1"/>
  <c r="B11" i="2" s="1"/>
  <c r="A11" i="2" s="1"/>
  <c r="B12" i="2" a="1"/>
  <c r="B12" i="2" s="1"/>
  <c r="A12" i="2" s="1"/>
  <c r="B13" i="2" a="1"/>
  <c r="B13" i="2" s="1"/>
  <c r="A13" i="2" s="1"/>
  <c r="B14" i="2" a="1"/>
  <c r="B14" i="2" s="1"/>
  <c r="A14" i="2" s="1"/>
  <c r="B15" i="2" a="1"/>
  <c r="B15" i="2" s="1"/>
  <c r="A15" i="2" s="1"/>
  <c r="B16" i="2" a="1"/>
  <c r="B16" i="2" s="1"/>
  <c r="A16" i="2" s="1"/>
  <c r="B17" i="2" a="1"/>
  <c r="B17" i="2" s="1"/>
  <c r="A17" i="2" s="1"/>
  <c r="B18" i="2" a="1"/>
  <c r="B18" i="2" s="1"/>
  <c r="A18" i="2" s="1"/>
  <c r="B19" i="2" a="1"/>
  <c r="B19" i="2" s="1"/>
  <c r="A19" i="2" s="1"/>
  <c r="B20" i="2" a="1"/>
  <c r="B20" i="2" s="1"/>
  <c r="A20" i="2" s="1"/>
  <c r="B21" i="2" a="1"/>
  <c r="B21" i="2" s="1"/>
  <c r="A21" i="2" s="1"/>
  <c r="B22" i="2" a="1"/>
  <c r="B22" i="2" s="1"/>
  <c r="A22" i="2" s="1"/>
  <c r="B23" i="2" a="1"/>
  <c r="B23" i="2" s="1"/>
  <c r="A23" i="2" s="1"/>
  <c r="B24" i="2" a="1"/>
  <c r="B24" i="2" s="1"/>
  <c r="A24" i="2" s="1"/>
  <c r="B25" i="2" a="1"/>
  <c r="B25" i="2" s="1"/>
  <c r="A25" i="2" s="1"/>
  <c r="B26" i="2" a="1"/>
  <c r="B26" i="2" s="1"/>
  <c r="A26" i="2" s="1"/>
  <c r="B27" i="2" a="1"/>
  <c r="B27" i="2" s="1"/>
  <c r="A27" i="2" s="1"/>
  <c r="B28" i="2" a="1"/>
  <c r="B28" i="2" s="1"/>
  <c r="A28" i="2" s="1"/>
  <c r="B29" i="2" a="1"/>
  <c r="B29" i="2" s="1"/>
  <c r="A29" i="2" s="1"/>
  <c r="B30" i="2" a="1"/>
  <c r="B30" i="2" s="1"/>
  <c r="A30" i="2" s="1"/>
  <c r="B31" i="2" a="1"/>
  <c r="B31" i="2" s="1"/>
  <c r="A31" i="2" s="1"/>
  <c r="G31" i="2" a="1"/>
  <c r="G31" i="2" s="1"/>
  <c r="B32" i="2" a="1"/>
  <c r="B32" i="2" s="1"/>
  <c r="A32" i="2" s="1"/>
  <c r="G32" i="2" a="1"/>
  <c r="G32" i="2" s="1"/>
  <c r="B33" i="2" a="1"/>
  <c r="B33" i="2" s="1"/>
  <c r="A33" i="2" s="1"/>
  <c r="G33" i="2" a="1"/>
  <c r="G33" i="2" s="1"/>
  <c r="B34" i="2" a="1"/>
  <c r="B34" i="2" s="1"/>
  <c r="A34" i="2" s="1"/>
  <c r="G34" i="2" a="1"/>
  <c r="G34" i="2" s="1"/>
  <c r="B35" i="2" a="1"/>
  <c r="B35" i="2" s="1"/>
  <c r="A35" i="2" s="1"/>
  <c r="G35" i="2" a="1"/>
  <c r="G35" i="2" s="1"/>
  <c r="B36" i="2" a="1"/>
  <c r="B36" i="2" s="1"/>
  <c r="A36" i="2" s="1"/>
  <c r="G36" i="2" a="1"/>
  <c r="G36" i="2" s="1"/>
  <c r="B37" i="2" a="1"/>
  <c r="B37" i="2" s="1"/>
  <c r="A37" i="2" s="1"/>
  <c r="G37" i="2" a="1"/>
  <c r="G37" i="2" s="1"/>
  <c r="B38" i="2" a="1"/>
  <c r="B38" i="2" s="1"/>
  <c r="A38" i="2" s="1"/>
  <c r="G38" i="2" a="1"/>
  <c r="G38" i="2" s="1"/>
  <c r="B39" i="2" a="1"/>
  <c r="B39" i="2" s="1"/>
  <c r="A39" i="2" s="1"/>
  <c r="G39" i="2" a="1"/>
  <c r="G39" i="2" s="1"/>
  <c r="B40" i="2" a="1"/>
  <c r="B40" i="2" s="1"/>
  <c r="A40" i="2" s="1"/>
  <c r="G40" i="2" a="1"/>
  <c r="G40" i="2" s="1"/>
  <c r="B41" i="2" a="1"/>
  <c r="B41" i="2" s="1"/>
  <c r="A41" i="2" s="1"/>
  <c r="G41" i="2" a="1"/>
  <c r="G41" i="2" s="1"/>
  <c r="B42" i="2" a="1"/>
  <c r="B42" i="2" s="1"/>
  <c r="A42" i="2" s="1"/>
  <c r="G42" i="2" a="1"/>
  <c r="G42" i="2" s="1"/>
  <c r="B43" i="2" a="1"/>
  <c r="B43" i="2" s="1"/>
  <c r="A43" i="2" s="1"/>
  <c r="G43" i="2" a="1"/>
  <c r="G43" i="2" s="1"/>
  <c r="B44" i="2" a="1"/>
  <c r="B44" i="2" s="1"/>
  <c r="A44" i="2" s="1"/>
  <c r="G44" i="2" a="1"/>
  <c r="G44" i="2" s="1"/>
  <c r="B45" i="2" a="1"/>
  <c r="B45" i="2" s="1"/>
  <c r="A45" i="2" s="1"/>
  <c r="G45" i="2" a="1"/>
  <c r="G45" i="2" s="1"/>
  <c r="B46" i="2" a="1"/>
  <c r="B46" i="2" s="1"/>
  <c r="A46" i="2" s="1"/>
  <c r="G46" i="2" a="1"/>
  <c r="G46" i="2" s="1"/>
  <c r="B47" i="2" a="1"/>
  <c r="B47" i="2" s="1"/>
  <c r="A47" i="2" s="1"/>
  <c r="G47" i="2" a="1"/>
  <c r="G47" i="2" s="1"/>
  <c r="B48" i="2" a="1"/>
  <c r="B48" i="2" s="1"/>
  <c r="A48" i="2" s="1"/>
  <c r="G48" i="2" a="1"/>
  <c r="G48" i="2" s="1"/>
  <c r="B49" i="2" a="1"/>
  <c r="B49" i="2" s="1"/>
  <c r="A49" i="2" s="1"/>
  <c r="G49" i="2" a="1"/>
  <c r="G49" i="2" s="1"/>
  <c r="B50" i="2" a="1"/>
  <c r="B50" i="2" s="1"/>
  <c r="A50" i="2" s="1"/>
  <c r="G50" i="2" a="1"/>
  <c r="G50" i="2" s="1"/>
  <c r="B51" i="2" a="1"/>
  <c r="B51" i="2" s="1"/>
  <c r="A51" i="2" s="1"/>
  <c r="G51" i="2" a="1"/>
  <c r="G51" i="2" s="1"/>
  <c r="B52" i="2" a="1"/>
  <c r="B52" i="2" s="1"/>
  <c r="A52" i="2" s="1"/>
  <c r="G52" i="2" a="1"/>
  <c r="G52" i="2" s="1"/>
  <c r="B53" i="2" a="1"/>
  <c r="B53" i="2" s="1"/>
  <c r="A53" i="2" s="1"/>
  <c r="G53" i="2" a="1"/>
  <c r="G53" i="2" s="1"/>
  <c r="B54" i="2" a="1"/>
  <c r="B54" i="2" s="1"/>
  <c r="A54" i="2" s="1"/>
  <c r="G54" i="2" a="1"/>
  <c r="G54" i="2" s="1"/>
  <c r="B55" i="2" a="1"/>
  <c r="B55" i="2" s="1"/>
  <c r="A55" i="2" s="1"/>
  <c r="G55" i="2" a="1"/>
  <c r="G55" i="2" s="1"/>
  <c r="B56" i="2" a="1"/>
  <c r="B56" i="2" s="1"/>
  <c r="A56" i="2" s="1"/>
  <c r="G56" i="2" a="1"/>
  <c r="G56" i="2" s="1"/>
  <c r="B57" i="2" a="1"/>
  <c r="B57" i="2" s="1"/>
  <c r="A57" i="2" s="1"/>
  <c r="G57" i="2" a="1"/>
  <c r="G57" i="2" s="1"/>
  <c r="B58" i="2" a="1"/>
  <c r="B58" i="2" s="1"/>
  <c r="A58" i="2" s="1"/>
  <c r="G58" i="2" a="1"/>
  <c r="G58" i="2" s="1"/>
  <c r="B59" i="2" a="1"/>
  <c r="B59" i="2" s="1"/>
  <c r="A59" i="2" s="1"/>
  <c r="G59" i="2" a="1"/>
  <c r="G59" i="2" s="1"/>
  <c r="B60" i="2" a="1"/>
  <c r="B60" i="2" s="1"/>
  <c r="A60" i="2" s="1"/>
  <c r="G60" i="2" a="1"/>
  <c r="G60" i="2" s="1"/>
  <c r="B61" i="2" a="1"/>
  <c r="B61" i="2" s="1"/>
  <c r="A61" i="2" s="1"/>
  <c r="G61" i="2" a="1"/>
  <c r="G61" i="2" s="1"/>
  <c r="B62" i="2" a="1"/>
  <c r="B62" i="2" s="1"/>
  <c r="A62" i="2" s="1"/>
  <c r="G62" i="2" a="1"/>
  <c r="G62" i="2" s="1"/>
  <c r="B63" i="2" a="1"/>
  <c r="B63" i="2" s="1"/>
  <c r="A63" i="2" s="1"/>
  <c r="G63" i="2" a="1"/>
  <c r="G63" i="2" s="1"/>
  <c r="B64" i="2" a="1"/>
  <c r="B64" i="2" s="1"/>
  <c r="A64" i="2" s="1"/>
  <c r="G64" i="2" a="1"/>
  <c r="G64" i="2" s="1"/>
  <c r="B65" i="2" a="1"/>
  <c r="B65" i="2" s="1"/>
  <c r="A65" i="2" s="1"/>
  <c r="G65" i="2" a="1"/>
  <c r="G65" i="2" s="1"/>
  <c r="B66" i="2" a="1"/>
  <c r="B66" i="2" s="1"/>
  <c r="A66" i="2" s="1"/>
  <c r="G66" i="2" a="1"/>
  <c r="G66" i="2" s="1"/>
  <c r="B67" i="2" a="1"/>
  <c r="B67" i="2" s="1"/>
  <c r="A67" i="2" s="1"/>
  <c r="G67" i="2" a="1"/>
  <c r="G67" i="2" s="1"/>
  <c r="B68" i="2" a="1"/>
  <c r="B68" i="2" s="1"/>
  <c r="A68" i="2" s="1"/>
  <c r="G68" i="2" a="1"/>
  <c r="G68" i="2" s="1"/>
  <c r="B69" i="2" a="1"/>
  <c r="B69" i="2" s="1"/>
  <c r="A69" i="2" s="1"/>
  <c r="G69" i="2" a="1"/>
  <c r="G69" i="2" s="1"/>
  <c r="B70" i="2" a="1"/>
  <c r="B70" i="2" s="1"/>
  <c r="A70" i="2" s="1"/>
  <c r="G70" i="2" a="1"/>
  <c r="G70" i="2" s="1"/>
  <c r="B71" i="2" a="1"/>
  <c r="B71" i="2" s="1"/>
  <c r="A71" i="2" s="1"/>
  <c r="G71" i="2" a="1"/>
  <c r="G71" i="2" s="1"/>
  <c r="B72" i="2" a="1"/>
  <c r="B72" i="2" s="1"/>
  <c r="A72" i="2" s="1"/>
  <c r="G72" i="2" a="1"/>
  <c r="G72" i="2" s="1"/>
  <c r="B73" i="2" a="1"/>
  <c r="B73" i="2" s="1"/>
  <c r="A73" i="2" s="1"/>
  <c r="G73" i="2" a="1"/>
  <c r="G73" i="2" s="1"/>
  <c r="B74" i="2" a="1"/>
  <c r="B74" i="2" s="1"/>
  <c r="A74" i="2" s="1"/>
  <c r="G74" i="2" a="1"/>
  <c r="G74" i="2" s="1"/>
  <c r="B75" i="2" a="1"/>
  <c r="B75" i="2" s="1"/>
  <c r="A75" i="2" s="1"/>
  <c r="G75" i="2" a="1"/>
  <c r="G75" i="2" s="1"/>
  <c r="B76" i="2" a="1"/>
  <c r="B76" i="2" s="1"/>
  <c r="A76" i="2" s="1"/>
  <c r="G76" i="2" a="1"/>
  <c r="G76" i="2" s="1"/>
  <c r="B77" i="2" a="1"/>
  <c r="B77" i="2" s="1"/>
  <c r="A77" i="2" s="1"/>
  <c r="G77" i="2" a="1"/>
  <c r="G77" i="2" s="1"/>
  <c r="B78" i="2" a="1"/>
  <c r="B78" i="2" s="1"/>
  <c r="A78" i="2" s="1"/>
  <c r="G78" i="2" a="1"/>
  <c r="G78" i="2" s="1"/>
  <c r="B79" i="2" a="1"/>
  <c r="B79" i="2" s="1"/>
  <c r="A79" i="2" s="1"/>
  <c r="G79" i="2" a="1"/>
  <c r="G79" i="2" s="1"/>
  <c r="B80" i="2" a="1"/>
  <c r="B80" i="2" s="1"/>
  <c r="A80" i="2" s="1"/>
  <c r="G80" i="2" a="1"/>
  <c r="G80" i="2" s="1"/>
  <c r="B81" i="2" a="1"/>
  <c r="B81" i="2" s="1"/>
  <c r="A81" i="2" s="1"/>
  <c r="G81" i="2" a="1"/>
  <c r="G81" i="2" s="1"/>
  <c r="B82" i="2" a="1"/>
  <c r="B82" i="2" s="1"/>
  <c r="A82" i="2" s="1"/>
  <c r="G82" i="2" a="1"/>
  <c r="G82" i="2" s="1"/>
  <c r="B83" i="2" a="1"/>
  <c r="B83" i="2" s="1"/>
  <c r="A83" i="2" s="1"/>
  <c r="G83" i="2" a="1"/>
  <c r="G83" i="2" s="1"/>
  <c r="B84" i="2" a="1"/>
  <c r="B84" i="2" s="1"/>
  <c r="A84" i="2" s="1"/>
  <c r="G84" i="2" a="1"/>
  <c r="G84" i="2" s="1"/>
  <c r="B85" i="2" a="1"/>
  <c r="B85" i="2" s="1"/>
  <c r="A85" i="2" s="1"/>
  <c r="G85" i="2" a="1"/>
  <c r="G85" i="2" s="1"/>
  <c r="B86" i="2" a="1"/>
  <c r="B86" i="2" s="1"/>
  <c r="A86" i="2" s="1"/>
  <c r="G86" i="2" a="1"/>
  <c r="G86" i="2" s="1"/>
  <c r="B87" i="2" a="1"/>
  <c r="B87" i="2" s="1"/>
  <c r="A87" i="2" s="1"/>
  <c r="G87" i="2" a="1"/>
  <c r="G87" i="2" s="1"/>
  <c r="B88" i="2" a="1"/>
  <c r="B88" i="2" s="1"/>
  <c r="A88" i="2" s="1"/>
  <c r="G88" i="2" a="1"/>
  <c r="G88" i="2" s="1"/>
  <c r="B89" i="2" a="1"/>
  <c r="B89" i="2" s="1"/>
  <c r="A89" i="2" s="1"/>
  <c r="G89" i="2" a="1"/>
  <c r="G89" i="2" s="1"/>
  <c r="B90" i="2" a="1"/>
  <c r="B90" i="2" s="1"/>
  <c r="A90" i="2" s="1"/>
  <c r="G90" i="2" a="1"/>
  <c r="G90" i="2" s="1"/>
  <c r="B91" i="2" a="1"/>
  <c r="B91" i="2" s="1"/>
  <c r="A91" i="2" s="1"/>
  <c r="G91" i="2" a="1"/>
  <c r="G91" i="2" s="1"/>
  <c r="B92" i="2" a="1"/>
  <c r="B92" i="2" s="1"/>
  <c r="A92" i="2" s="1"/>
  <c r="G92" i="2" a="1"/>
  <c r="G92" i="2" s="1"/>
  <c r="B93" i="2" a="1"/>
  <c r="B93" i="2" s="1"/>
  <c r="A93" i="2" s="1"/>
  <c r="G93" i="2" a="1"/>
  <c r="G93" i="2" s="1"/>
  <c r="B94" i="2" a="1"/>
  <c r="B94" i="2" s="1"/>
  <c r="A94" i="2" s="1"/>
  <c r="G94" i="2" a="1"/>
  <c r="G94" i="2" s="1"/>
  <c r="B95" i="2" a="1"/>
  <c r="B95" i="2" s="1"/>
  <c r="A95" i="2" s="1"/>
  <c r="G95" i="2" a="1"/>
  <c r="G95" i="2" s="1"/>
  <c r="B96" i="2" a="1"/>
  <c r="B96" i="2" s="1"/>
  <c r="A96" i="2" s="1"/>
  <c r="G96" i="2" a="1"/>
  <c r="G96" i="2" s="1"/>
  <c r="B97" i="2" a="1"/>
  <c r="B97" i="2" s="1"/>
  <c r="A97" i="2" s="1"/>
  <c r="G97" i="2" a="1"/>
  <c r="G97" i="2" s="1"/>
  <c r="B98" i="2" a="1"/>
  <c r="B98" i="2" s="1"/>
  <c r="A98" i="2" s="1"/>
  <c r="G98" i="2" a="1"/>
  <c r="G98" i="2" s="1"/>
  <c r="B99" i="2" a="1"/>
  <c r="B99" i="2" s="1"/>
  <c r="A99" i="2" s="1"/>
  <c r="G99" i="2" a="1"/>
  <c r="G99" i="2" s="1"/>
  <c r="B100" i="2" a="1"/>
  <c r="B100" i="2" s="1"/>
  <c r="A100" i="2" s="1"/>
  <c r="G100" i="2" a="1"/>
  <c r="G100" i="2" s="1"/>
  <c r="B101" i="2" a="1"/>
  <c r="B101" i="2" s="1"/>
  <c r="A101" i="2" s="1"/>
  <c r="G101" i="2" a="1"/>
  <c r="G101" i="2" s="1"/>
  <c r="B102" i="2" a="1"/>
  <c r="B102" i="2" s="1"/>
  <c r="A102" i="2" s="1"/>
  <c r="G102" i="2" a="1"/>
  <c r="G102" i="2" s="1"/>
  <c r="B103" i="2" a="1"/>
  <c r="B103" i="2" s="1"/>
  <c r="A103" i="2" s="1"/>
  <c r="G103" i="2" a="1"/>
  <c r="G103" i="2" s="1"/>
  <c r="B104" i="2" a="1"/>
  <c r="B104" i="2" s="1"/>
  <c r="A104" i="2" s="1"/>
  <c r="G104" i="2" a="1"/>
  <c r="G104" i="2" s="1"/>
  <c r="B105" i="2" a="1"/>
  <c r="B105" i="2" s="1"/>
  <c r="A105" i="2" s="1"/>
  <c r="G105" i="2" a="1"/>
  <c r="G105" i="2" s="1"/>
  <c r="B106" i="2" a="1"/>
  <c r="B106" i="2" s="1"/>
  <c r="A106" i="2" s="1"/>
  <c r="G106" i="2" a="1"/>
  <c r="G106" i="2" s="1"/>
  <c r="B107" i="2" a="1"/>
  <c r="B107" i="2" s="1"/>
  <c r="A107" i="2" s="1"/>
  <c r="G107" i="2" a="1"/>
  <c r="G107" i="2" s="1"/>
  <c r="B108" i="2" a="1"/>
  <c r="B108" i="2" s="1"/>
  <c r="A108" i="2" s="1"/>
  <c r="G108" i="2" a="1"/>
  <c r="G108" i="2" s="1"/>
  <c r="B109" i="2" a="1"/>
  <c r="B109" i="2" s="1"/>
  <c r="A109" i="2" s="1"/>
  <c r="G109" i="2" a="1"/>
  <c r="G109" i="2" s="1"/>
  <c r="B110" i="2" a="1"/>
  <c r="B110" i="2" s="1"/>
  <c r="A110" i="2" s="1"/>
  <c r="G110" i="2" a="1"/>
  <c r="G110" i="2" s="1"/>
  <c r="B111" i="2" a="1"/>
  <c r="B111" i="2" s="1"/>
  <c r="A111" i="2" s="1"/>
  <c r="G111" i="2" a="1"/>
  <c r="G111" i="2" s="1"/>
  <c r="B112" i="2" a="1"/>
  <c r="B112" i="2" s="1"/>
  <c r="A112" i="2" s="1"/>
  <c r="G112" i="2" a="1"/>
  <c r="G112" i="2" s="1"/>
  <c r="B113" i="2" a="1"/>
  <c r="B113" i="2" s="1"/>
  <c r="A113" i="2" s="1"/>
  <c r="G113" i="2" a="1"/>
  <c r="G113" i="2" s="1"/>
  <c r="B114" i="2" a="1"/>
  <c r="B114" i="2" s="1"/>
  <c r="A114" i="2" s="1"/>
  <c r="G114" i="2" a="1"/>
  <c r="G114" i="2" s="1"/>
  <c r="B115" i="2" a="1"/>
  <c r="B115" i="2" s="1"/>
  <c r="A115" i="2" s="1"/>
  <c r="G115" i="2" a="1"/>
  <c r="G115" i="2" s="1"/>
  <c r="B116" i="2" a="1"/>
  <c r="B116" i="2" s="1"/>
  <c r="A116" i="2" s="1"/>
  <c r="G116" i="2" a="1"/>
  <c r="G116" i="2" s="1"/>
  <c r="B117" i="2" a="1"/>
  <c r="B117" i="2" s="1"/>
  <c r="A117" i="2" s="1"/>
  <c r="G117" i="2" a="1"/>
  <c r="G117" i="2" s="1"/>
  <c r="B118" i="2" a="1"/>
  <c r="B118" i="2" s="1"/>
  <c r="A118" i="2" s="1"/>
  <c r="G118" i="2" a="1"/>
  <c r="G118" i="2" s="1"/>
  <c r="B119" i="2" a="1"/>
  <c r="B119" i="2" s="1"/>
  <c r="A119" i="2" s="1"/>
  <c r="G119" i="2" a="1"/>
  <c r="G119" i="2" s="1"/>
  <c r="B120" i="2" a="1"/>
  <c r="B120" i="2" s="1"/>
  <c r="A120" i="2" s="1"/>
  <c r="G120" i="2" a="1"/>
  <c r="G120" i="2" s="1"/>
  <c r="B121" i="2" a="1"/>
  <c r="B121" i="2" s="1"/>
  <c r="A121" i="2" s="1"/>
  <c r="G121" i="2" a="1"/>
  <c r="G121" i="2" s="1"/>
  <c r="B122" i="2" a="1"/>
  <c r="B122" i="2" s="1"/>
  <c r="A122" i="2" s="1"/>
  <c r="G122" i="2" a="1"/>
  <c r="G122" i="2" s="1"/>
  <c r="B123" i="2" a="1"/>
  <c r="B123" i="2" s="1"/>
  <c r="A123" i="2" s="1"/>
  <c r="G123" i="2" a="1"/>
  <c r="G123" i="2" s="1"/>
  <c r="B124" i="2" a="1"/>
  <c r="B124" i="2" s="1"/>
  <c r="A124" i="2" s="1"/>
  <c r="G124" i="2" a="1"/>
  <c r="G124" i="2" s="1"/>
  <c r="B125" i="2" a="1"/>
  <c r="B125" i="2" s="1"/>
  <c r="A125" i="2" s="1"/>
  <c r="G125" i="2" a="1"/>
  <c r="G125" i="2" s="1"/>
  <c r="B126" i="2" a="1"/>
  <c r="B126" i="2" s="1"/>
  <c r="A126" i="2" s="1"/>
  <c r="G126" i="2" a="1"/>
  <c r="G126" i="2" s="1"/>
  <c r="B127" i="2" a="1"/>
  <c r="B127" i="2" s="1"/>
  <c r="A127" i="2" s="1"/>
  <c r="G127" i="2" a="1"/>
  <c r="G127" i="2" s="1"/>
  <c r="B128" i="2" a="1"/>
  <c r="B128" i="2" s="1"/>
  <c r="A128" i="2" s="1"/>
  <c r="G128" i="2" a="1"/>
  <c r="G128" i="2" s="1"/>
  <c r="B129" i="2" a="1"/>
  <c r="B129" i="2" s="1"/>
  <c r="A129" i="2" s="1"/>
  <c r="G129" i="2" a="1"/>
  <c r="G129" i="2" s="1"/>
  <c r="B130" i="2" a="1"/>
  <c r="B130" i="2" s="1"/>
  <c r="A130" i="2" s="1"/>
  <c r="G130" i="2" a="1"/>
  <c r="G130" i="2" s="1"/>
  <c r="B131" i="2" a="1"/>
  <c r="B131" i="2" s="1"/>
  <c r="A131" i="2" s="1"/>
  <c r="G131" i="2" a="1"/>
  <c r="G131" i="2" s="1"/>
  <c r="B132" i="2" a="1"/>
  <c r="B132" i="2" s="1"/>
  <c r="A132" i="2" s="1"/>
  <c r="G132" i="2" a="1"/>
  <c r="G132" i="2" s="1"/>
  <c r="B133" i="2" a="1"/>
  <c r="B133" i="2" s="1"/>
  <c r="A133" i="2" s="1"/>
  <c r="G133" i="2" a="1"/>
  <c r="G133" i="2"/>
  <c r="B134" i="2" a="1"/>
  <c r="B134" i="2" s="1"/>
  <c r="A134" i="2" s="1"/>
  <c r="G134" i="2" a="1"/>
  <c r="G134" i="2" s="1"/>
  <c r="B135" i="2" a="1"/>
  <c r="B135" i="2" s="1"/>
  <c r="A135" i="2" s="1"/>
  <c r="G135" i="2" a="1"/>
  <c r="G135" i="2" s="1"/>
  <c r="B136" i="2" a="1"/>
  <c r="B136" i="2" s="1"/>
  <c r="A136" i="2" s="1"/>
  <c r="G136" i="2" a="1"/>
  <c r="G136" i="2" s="1"/>
  <c r="B137" i="2" a="1"/>
  <c r="B137" i="2"/>
  <c r="A137" i="2" s="1"/>
  <c r="G137" i="2" a="1"/>
  <c r="G137" i="2" s="1"/>
  <c r="B138" i="2" a="1"/>
  <c r="B138" i="2" s="1"/>
  <c r="A138" i="2" s="1"/>
  <c r="G138" i="2" a="1"/>
  <c r="G138" i="2" s="1"/>
  <c r="B139" i="2" a="1"/>
  <c r="B139" i="2" s="1"/>
  <c r="A139" i="2" s="1"/>
  <c r="G139" i="2" a="1"/>
  <c r="G139" i="2" s="1"/>
  <c r="B140" i="2" a="1"/>
  <c r="B140" i="2" s="1"/>
  <c r="A140" i="2" s="1"/>
  <c r="G140" i="2" a="1"/>
  <c r="G140" i="2" s="1"/>
  <c r="B141" i="2" a="1"/>
  <c r="B141" i="2" s="1"/>
  <c r="A141" i="2" s="1"/>
  <c r="G141" i="2" a="1"/>
  <c r="G141" i="2" s="1"/>
  <c r="B142" i="2" a="1"/>
  <c r="B142" i="2" s="1"/>
  <c r="A142" i="2" s="1"/>
  <c r="G142" i="2" a="1"/>
  <c r="G142" i="2" s="1"/>
  <c r="B143" i="2" a="1"/>
  <c r="B143" i="2" s="1"/>
  <c r="A143" i="2" s="1"/>
  <c r="G143" i="2" a="1"/>
  <c r="G143" i="2" s="1"/>
  <c r="B144" i="2" a="1"/>
  <c r="B144" i="2" s="1"/>
  <c r="A144" i="2" s="1"/>
  <c r="G144" i="2" a="1"/>
  <c r="G144" i="2" s="1"/>
  <c r="B145" i="2" a="1"/>
  <c r="B145" i="2" s="1"/>
  <c r="A145" i="2" s="1"/>
  <c r="G145" i="2" a="1"/>
  <c r="G145" i="2" s="1"/>
  <c r="B146" i="2" a="1"/>
  <c r="B146" i="2" s="1"/>
  <c r="A146" i="2" s="1"/>
  <c r="G146" i="2" a="1"/>
  <c r="G146" i="2" s="1"/>
  <c r="B147" i="2" a="1"/>
  <c r="B147" i="2" s="1"/>
  <c r="A147" i="2" s="1"/>
  <c r="G147" i="2" a="1"/>
  <c r="G147" i="2" s="1"/>
  <c r="B148" i="2" a="1"/>
  <c r="B148" i="2" s="1"/>
  <c r="A148" i="2" s="1"/>
  <c r="G148" i="2" a="1"/>
  <c r="G148" i="2" s="1"/>
  <c r="B149" i="2" a="1"/>
  <c r="B149" i="2" s="1"/>
  <c r="A149" i="2" s="1"/>
  <c r="G149" i="2" a="1"/>
  <c r="G149" i="2"/>
  <c r="B150" i="2" a="1"/>
  <c r="B150" i="2" s="1"/>
  <c r="A150" i="2" s="1"/>
  <c r="G150" i="2" a="1"/>
  <c r="G150" i="2" s="1"/>
  <c r="B151" i="2" a="1"/>
  <c r="B151" i="2" s="1"/>
  <c r="A151" i="2" s="1"/>
  <c r="G151" i="2" a="1"/>
  <c r="G151" i="2" s="1"/>
  <c r="B152" i="2" a="1"/>
  <c r="B152" i="2" s="1"/>
  <c r="A152" i="2" s="1"/>
  <c r="G152" i="2" a="1"/>
  <c r="G152" i="2" s="1"/>
  <c r="B153" i="2" a="1"/>
  <c r="B153" i="2"/>
  <c r="A153" i="2" s="1"/>
  <c r="G153" i="2" a="1"/>
  <c r="G153" i="2" s="1"/>
  <c r="B154" i="2" a="1"/>
  <c r="B154" i="2" s="1"/>
  <c r="A154" i="2" s="1"/>
  <c r="G154" i="2" a="1"/>
  <c r="G154" i="2" s="1"/>
  <c r="B155" i="2" a="1"/>
  <c r="B155" i="2" s="1"/>
  <c r="A155" i="2" s="1"/>
  <c r="G155" i="2" a="1"/>
  <c r="G155" i="2" s="1"/>
  <c r="B156" i="2" a="1"/>
  <c r="B156" i="2" s="1"/>
  <c r="A156" i="2" s="1"/>
  <c r="G156" i="2" a="1"/>
  <c r="G156" i="2" s="1"/>
  <c r="B157" i="2" a="1"/>
  <c r="B157" i="2" s="1"/>
  <c r="A157" i="2" s="1"/>
  <c r="G157" i="2" a="1"/>
  <c r="G157" i="2"/>
  <c r="B158" i="2" a="1"/>
  <c r="B158" i="2" s="1"/>
  <c r="A158" i="2" s="1"/>
  <c r="G158" i="2" a="1"/>
  <c r="G158" i="2" s="1"/>
  <c r="B159" i="2" a="1"/>
  <c r="B159" i="2" s="1"/>
  <c r="A159" i="2" s="1"/>
  <c r="G159" i="2" a="1"/>
  <c r="G159" i="2" s="1"/>
  <c r="B160" i="2" a="1"/>
  <c r="B160" i="2" s="1"/>
  <c r="A160" i="2" s="1"/>
  <c r="G160" i="2" a="1"/>
  <c r="G160" i="2" s="1"/>
  <c r="B161" i="2" a="1"/>
  <c r="B161" i="2"/>
  <c r="A161" i="2" s="1"/>
  <c r="G161" i="2" a="1"/>
  <c r="G161" i="2" s="1"/>
  <c r="B162" i="2" a="1"/>
  <c r="B162" i="2" s="1"/>
  <c r="A162" i="2" s="1"/>
  <c r="G162" i="2" a="1"/>
  <c r="G162" i="2" s="1"/>
  <c r="B163" i="2" a="1"/>
  <c r="B163" i="2" s="1"/>
  <c r="A163" i="2" s="1"/>
  <c r="G163" i="2" a="1"/>
  <c r="G163" i="2" s="1"/>
  <c r="B164" i="2" a="1"/>
  <c r="B164" i="2" s="1"/>
  <c r="A164" i="2" s="1"/>
  <c r="G164" i="2" a="1"/>
  <c r="G164" i="2" s="1"/>
  <c r="B165" i="2" a="1"/>
  <c r="B165" i="2" s="1"/>
  <c r="A165" i="2" s="1"/>
  <c r="G165" i="2" a="1"/>
  <c r="G165" i="2"/>
  <c r="B166" i="2" a="1"/>
  <c r="B166" i="2" s="1"/>
  <c r="A166" i="2" s="1"/>
  <c r="G166" i="2" a="1"/>
  <c r="G166" i="2" s="1"/>
  <c r="B167" i="2" a="1"/>
  <c r="B167" i="2" s="1"/>
  <c r="A167" i="2" s="1"/>
  <c r="G167" i="2" a="1"/>
  <c r="G167" i="2" s="1"/>
  <c r="B168" i="2" a="1"/>
  <c r="B168" i="2" s="1"/>
  <c r="A168" i="2" s="1"/>
  <c r="G168" i="2" a="1"/>
  <c r="G168" i="2" s="1"/>
  <c r="B169" i="2" a="1"/>
  <c r="B169" i="2"/>
  <c r="A169" i="2" s="1"/>
  <c r="G169" i="2" a="1"/>
  <c r="G169" i="2" s="1"/>
  <c r="B170" i="2" a="1"/>
  <c r="B170" i="2" s="1"/>
  <c r="A170" i="2" s="1"/>
  <c r="G170" i="2" a="1"/>
  <c r="G170" i="2" s="1"/>
  <c r="B171" i="2" a="1"/>
  <c r="B171" i="2" s="1"/>
  <c r="A171" i="2" s="1"/>
  <c r="G171" i="2" a="1"/>
  <c r="G171" i="2" s="1"/>
  <c r="B172" i="2" a="1"/>
  <c r="B172" i="2" s="1"/>
  <c r="A172" i="2" s="1"/>
  <c r="G172" i="2" a="1"/>
  <c r="G172" i="2" s="1"/>
  <c r="B173" i="2" a="1"/>
  <c r="B173" i="2" s="1"/>
  <c r="A173" i="2" s="1"/>
  <c r="G173" i="2" a="1"/>
  <c r="G173" i="2"/>
  <c r="B174" i="2" a="1"/>
  <c r="B174" i="2" s="1"/>
  <c r="A174" i="2" s="1"/>
  <c r="G174" i="2" a="1"/>
  <c r="G174" i="2"/>
  <c r="B175" i="2" a="1"/>
  <c r="B175" i="2" s="1"/>
  <c r="A175" i="2" s="1"/>
  <c r="G175" i="2" a="1"/>
  <c r="G175" i="2" s="1"/>
  <c r="B176" i="2" a="1"/>
  <c r="B176" i="2" s="1"/>
  <c r="A176" i="2" s="1"/>
  <c r="G176" i="2" a="1"/>
  <c r="G176" i="2" s="1"/>
  <c r="B177" i="2" a="1"/>
  <c r="B177" i="2" s="1"/>
  <c r="A177" i="2" s="1"/>
  <c r="G177" i="2" a="1"/>
  <c r="G177" i="2" s="1"/>
  <c r="B178" i="2" a="1"/>
  <c r="B178" i="2"/>
  <c r="A178" i="2" s="1"/>
  <c r="G178" i="2" a="1"/>
  <c r="G178" i="2" s="1"/>
  <c r="B179" i="2" a="1"/>
  <c r="B179" i="2" s="1"/>
  <c r="A179" i="2" s="1"/>
  <c r="G179" i="2" a="1"/>
  <c r="G179" i="2" s="1"/>
  <c r="B180" i="2" a="1"/>
  <c r="B180" i="2"/>
  <c r="A180" i="2" s="1"/>
  <c r="G180" i="2" a="1"/>
  <c r="G180" i="2" s="1"/>
  <c r="B181" i="2" a="1"/>
  <c r="B181" i="2"/>
  <c r="A181" i="2" s="1"/>
  <c r="G181" i="2" a="1"/>
  <c r="G181" i="2"/>
  <c r="B182" i="2" a="1"/>
  <c r="B182" i="2" s="1"/>
  <c r="A182" i="2" s="1"/>
  <c r="G182" i="2" a="1"/>
  <c r="G182" i="2" s="1"/>
  <c r="B183" i="2" a="1"/>
  <c r="B183" i="2" s="1"/>
  <c r="A183" i="2" s="1"/>
  <c r="G183" i="2" a="1"/>
  <c r="G183" i="2" s="1"/>
  <c r="B184" i="2" a="1"/>
  <c r="B184" i="2" s="1"/>
  <c r="A184" i="2" s="1"/>
  <c r="G184" i="2" a="1"/>
  <c r="G184" i="2" s="1"/>
  <c r="B185" i="2" a="1"/>
  <c r="B185" i="2" s="1"/>
  <c r="A185" i="2" s="1"/>
  <c r="G185" i="2" a="1"/>
  <c r="G185" i="2"/>
  <c r="B186" i="2" a="1"/>
  <c r="B186" i="2" s="1"/>
  <c r="A186" i="2" s="1"/>
  <c r="G186" i="2" a="1"/>
  <c r="G186" i="2" s="1"/>
  <c r="B187" i="2" a="1"/>
  <c r="B187" i="2" s="1"/>
  <c r="A187" i="2" s="1"/>
  <c r="G187" i="2" a="1"/>
  <c r="G187" i="2"/>
  <c r="B188" i="2" a="1"/>
  <c r="B188" i="2" s="1"/>
  <c r="A188" i="2" s="1"/>
  <c r="G188" i="2" a="1"/>
  <c r="G188" i="2" s="1"/>
  <c r="B189" i="2" a="1"/>
  <c r="B189" i="2" s="1"/>
  <c r="A189" i="2" s="1"/>
  <c r="G189" i="2" a="1"/>
  <c r="G189" i="2" s="1"/>
  <c r="B190" i="2" a="1"/>
  <c r="B190" i="2" s="1"/>
  <c r="A190" i="2" s="1"/>
  <c r="G190" i="2" a="1"/>
  <c r="G190" i="2"/>
  <c r="B191" i="2" a="1"/>
  <c r="B191" i="2" s="1"/>
  <c r="A191" i="2" s="1"/>
  <c r="G191" i="2" a="1"/>
  <c r="G191" i="2" s="1"/>
  <c r="B192" i="2" a="1"/>
  <c r="B192" i="2" s="1"/>
  <c r="A192" i="2" s="1"/>
  <c r="G192" i="2" a="1"/>
  <c r="G192" i="2" s="1"/>
  <c r="B193" i="2" a="1"/>
  <c r="B193" i="2" s="1"/>
  <c r="A193" i="2" s="1"/>
  <c r="G193" i="2" a="1"/>
  <c r="G193" i="2" s="1"/>
  <c r="B194" i="2" a="1"/>
  <c r="B194" i="2"/>
  <c r="A194" i="2" s="1"/>
  <c r="G194" i="2" a="1"/>
  <c r="G194" i="2" s="1"/>
  <c r="B195" i="2" a="1"/>
  <c r="B195" i="2" s="1"/>
  <c r="A195" i="2" s="1"/>
  <c r="G195" i="2" a="1"/>
  <c r="G195" i="2" s="1"/>
  <c r="B196" i="2" a="1"/>
  <c r="B196" i="2" s="1"/>
  <c r="A196" i="2" s="1"/>
  <c r="G196" i="2" a="1"/>
  <c r="G196" i="2" s="1"/>
  <c r="B197" i="2" a="1"/>
  <c r="B197" i="2" s="1"/>
  <c r="A197" i="2" s="1"/>
  <c r="G197" i="2" a="1"/>
  <c r="G197" i="2" s="1"/>
  <c r="B198" i="2" a="1"/>
  <c r="B198" i="2" s="1"/>
  <c r="A198" i="2" s="1"/>
  <c r="G198" i="2" a="1"/>
  <c r="G198" i="2" s="1"/>
  <c r="B199" i="2" a="1"/>
  <c r="B199" i="2" s="1"/>
  <c r="A199" i="2" s="1"/>
  <c r="G199" i="2" a="1"/>
  <c r="G199" i="2" s="1"/>
  <c r="B200" i="2" a="1"/>
  <c r="B200" i="2" s="1"/>
  <c r="A200" i="2" s="1"/>
  <c r="G200" i="2" a="1"/>
  <c r="G200" i="2" s="1"/>
  <c r="B201" i="2" a="1"/>
  <c r="B201" i="2" s="1"/>
  <c r="A201" i="2" s="1"/>
  <c r="G201" i="2" a="1"/>
  <c r="G201" i="2" s="1"/>
  <c r="B202" i="2" a="1"/>
  <c r="B202" i="2" s="1"/>
  <c r="A202" i="2" s="1"/>
  <c r="G202" i="2" a="1"/>
  <c r="G202" i="2" s="1"/>
  <c r="B203" i="2" a="1"/>
  <c r="B203" i="2" s="1"/>
  <c r="A203" i="2" s="1"/>
  <c r="G203" i="2" a="1"/>
  <c r="G203" i="2" s="1"/>
  <c r="B204" i="2" a="1"/>
  <c r="B204" i="2" s="1"/>
  <c r="A204" i="2" s="1"/>
  <c r="G204" i="2" a="1"/>
  <c r="G204" i="2" s="1"/>
  <c r="B205" i="2" a="1"/>
  <c r="B205" i="2" s="1"/>
  <c r="A205" i="2" s="1"/>
  <c r="G205" i="2" a="1"/>
  <c r="G205" i="2" s="1"/>
  <c r="B206" i="2" a="1"/>
  <c r="B206" i="2" s="1"/>
  <c r="A206" i="2" s="1"/>
  <c r="G206" i="2" a="1"/>
  <c r="G206" i="2"/>
  <c r="B207" i="2" a="1"/>
  <c r="B207" i="2" s="1"/>
  <c r="A207" i="2" s="1"/>
  <c r="G207" i="2" a="1"/>
  <c r="G207" i="2" s="1"/>
  <c r="B208" i="2" a="1"/>
  <c r="B208" i="2" s="1"/>
  <c r="A208" i="2" s="1"/>
  <c r="G208" i="2" a="1"/>
  <c r="G208" i="2" s="1"/>
  <c r="B209" i="2" a="1"/>
  <c r="B209" i="2" s="1"/>
  <c r="A209" i="2" s="1"/>
  <c r="G209" i="2" a="1"/>
  <c r="G209" i="2" s="1"/>
  <c r="B210" i="2" a="1"/>
  <c r="B210" i="2"/>
  <c r="A210" i="2" s="1"/>
  <c r="G210" i="2" a="1"/>
  <c r="G210" i="2" s="1"/>
  <c r="B211" i="2" a="1"/>
  <c r="B211" i="2" s="1"/>
  <c r="A211" i="2" s="1"/>
  <c r="G211" i="2" a="1"/>
  <c r="G211" i="2" s="1"/>
  <c r="B212" i="2" a="1"/>
  <c r="B212" i="2" s="1"/>
  <c r="A212" i="2" s="1"/>
  <c r="G212" i="2" a="1"/>
  <c r="G212" i="2" s="1"/>
  <c r="B213" i="2" a="1"/>
  <c r="B213" i="2" s="1"/>
  <c r="A213" i="2" s="1"/>
  <c r="G213" i="2" a="1"/>
  <c r="G213" i="2" s="1"/>
  <c r="B214" i="2" a="1"/>
  <c r="B214" i="2" s="1"/>
  <c r="A214" i="2" s="1"/>
  <c r="G214" i="2" a="1"/>
  <c r="G214" i="2"/>
  <c r="B215" i="2" a="1"/>
  <c r="B215" i="2" s="1"/>
  <c r="A215" i="2" s="1"/>
  <c r="G215" i="2" a="1"/>
  <c r="G215" i="2" s="1"/>
  <c r="B216" i="2" a="1"/>
  <c r="B216" i="2" s="1"/>
  <c r="A216" i="2" s="1"/>
  <c r="G216" i="2" a="1"/>
  <c r="G216" i="2" s="1"/>
  <c r="B217" i="2" a="1"/>
  <c r="B217" i="2" s="1"/>
  <c r="A217" i="2" s="1"/>
  <c r="G217" i="2" a="1"/>
  <c r="G217" i="2" s="1"/>
  <c r="B218" i="2" a="1"/>
  <c r="B218" i="2"/>
  <c r="A218" i="2" s="1"/>
  <c r="G218" i="2" a="1"/>
  <c r="G218" i="2" s="1"/>
  <c r="B219" i="2" a="1"/>
  <c r="B219" i="2" s="1"/>
  <c r="A219" i="2" s="1"/>
  <c r="G219" i="2" a="1"/>
  <c r="G219" i="2" s="1"/>
  <c r="B220" i="2" a="1"/>
  <c r="B220" i="2" s="1"/>
  <c r="A220" i="2" s="1"/>
  <c r="G220" i="2" a="1"/>
  <c r="G220" i="2" s="1"/>
  <c r="B221" i="2" a="1"/>
  <c r="B221" i="2" s="1"/>
  <c r="A221" i="2" s="1"/>
  <c r="G221" i="2" a="1"/>
  <c r="G221" i="2" s="1"/>
  <c r="B222" i="2" a="1"/>
  <c r="B222" i="2" s="1"/>
  <c r="A222" i="2" s="1"/>
  <c r="G222" i="2" a="1"/>
  <c r="G222" i="2"/>
  <c r="B223" i="2" a="1"/>
  <c r="B223" i="2" s="1"/>
  <c r="A223" i="2" s="1"/>
  <c r="G223" i="2" a="1"/>
  <c r="G223" i="2" s="1"/>
  <c r="B224" i="2" a="1"/>
  <c r="B224" i="2" s="1"/>
  <c r="A224" i="2" s="1"/>
  <c r="G224" i="2" a="1"/>
  <c r="G224" i="2" s="1"/>
  <c r="B225" i="2" a="1"/>
  <c r="B225" i="2" s="1"/>
  <c r="A225" i="2" s="1"/>
  <c r="G225" i="2" a="1"/>
  <c r="G225" i="2" s="1"/>
  <c r="B226" i="2" a="1"/>
  <c r="B226" i="2"/>
  <c r="A226" i="2" s="1"/>
  <c r="G226" i="2" a="1"/>
  <c r="G226" i="2" s="1"/>
  <c r="B227" i="2" a="1"/>
  <c r="B227" i="2" s="1"/>
  <c r="A227" i="2" s="1"/>
  <c r="G227" i="2" a="1"/>
  <c r="G227" i="2" s="1"/>
  <c r="B228" i="2" a="1"/>
  <c r="B228" i="2" s="1"/>
  <c r="A228" i="2" s="1"/>
  <c r="G228" i="2" a="1"/>
  <c r="G228" i="2" s="1"/>
  <c r="B229" i="2" a="1"/>
  <c r="B229" i="2" s="1"/>
  <c r="A229" i="2" s="1"/>
  <c r="G229" i="2" a="1"/>
  <c r="G229" i="2" s="1"/>
  <c r="B230" i="2" a="1"/>
  <c r="B230" i="2" s="1"/>
  <c r="A230" i="2" s="1"/>
  <c r="G230" i="2" a="1"/>
  <c r="G230" i="2"/>
  <c r="B231" i="2" a="1"/>
  <c r="B231" i="2" s="1"/>
  <c r="A231" i="2" s="1"/>
  <c r="G231" i="2" a="1"/>
  <c r="G231" i="2" s="1"/>
  <c r="B232" i="2" a="1"/>
  <c r="B232" i="2" s="1"/>
  <c r="A232" i="2" s="1"/>
  <c r="G232" i="2" a="1"/>
  <c r="G232" i="2" s="1"/>
  <c r="B233" i="2" a="1"/>
  <c r="B233" i="2" s="1"/>
  <c r="A233" i="2" s="1"/>
  <c r="G233" i="2" a="1"/>
  <c r="G233" i="2" s="1"/>
  <c r="B234" i="2" a="1"/>
  <c r="B234" i="2"/>
  <c r="A234" i="2" s="1"/>
  <c r="G234" i="2" a="1"/>
  <c r="G234" i="2" s="1"/>
  <c r="B235" i="2" a="1"/>
  <c r="B235" i="2" s="1"/>
  <c r="A235" i="2" s="1"/>
  <c r="G235" i="2" a="1"/>
  <c r="G235" i="2" s="1"/>
  <c r="B236" i="2" a="1"/>
  <c r="B236" i="2" s="1"/>
  <c r="A236" i="2" s="1"/>
  <c r="G236" i="2" a="1"/>
  <c r="G236" i="2" s="1"/>
  <c r="B237" i="2" a="1"/>
  <c r="B237" i="2" s="1"/>
  <c r="A237" i="2" s="1"/>
  <c r="G237" i="2" a="1"/>
  <c r="G237" i="2" s="1"/>
  <c r="B238" i="2" a="1"/>
  <c r="B238" i="2" s="1"/>
  <c r="A238" i="2" s="1"/>
  <c r="G238" i="2" a="1"/>
  <c r="G238" i="2"/>
  <c r="B239" i="2" a="1"/>
  <c r="B239" i="2" s="1"/>
  <c r="A239" i="2" s="1"/>
  <c r="G239" i="2" a="1"/>
  <c r="G239" i="2" s="1"/>
  <c r="A240" i="2"/>
  <c r="B240" i="2" a="1"/>
  <c r="B240" i="2" s="1"/>
  <c r="G240" i="2" a="1"/>
  <c r="G240" i="2" s="1"/>
  <c r="B241" i="2" a="1"/>
  <c r="B241" i="2" s="1"/>
  <c r="A241" i="2" s="1"/>
  <c r="G241" i="2" a="1"/>
  <c r="G241" i="2" s="1"/>
  <c r="B242" i="2" a="1"/>
  <c r="B242" i="2"/>
  <c r="A242" i="2" s="1"/>
  <c r="G242" i="2" a="1"/>
  <c r="G242" i="2" s="1"/>
  <c r="B243" i="2" a="1"/>
  <c r="B243" i="2" s="1"/>
  <c r="A243" i="2" s="1"/>
  <c r="G243" i="2" a="1"/>
  <c r="G243" i="2" s="1"/>
  <c r="B244" i="2" a="1"/>
  <c r="B244" i="2" s="1"/>
  <c r="A244" i="2" s="1"/>
  <c r="G244" i="2" a="1"/>
  <c r="G244" i="2" s="1"/>
  <c r="B245" i="2" a="1"/>
  <c r="B245" i="2" s="1"/>
  <c r="A245" i="2" s="1"/>
  <c r="G245" i="2" a="1"/>
  <c r="G245" i="2" s="1"/>
  <c r="B246" i="2" a="1"/>
  <c r="B246" i="2" s="1"/>
  <c r="A246" i="2" s="1"/>
  <c r="G246" i="2" a="1"/>
  <c r="G246" i="2"/>
  <c r="B247" i="2" a="1"/>
  <c r="B247" i="2" s="1"/>
  <c r="A247" i="2" s="1"/>
  <c r="G247" i="2" a="1"/>
  <c r="G247" i="2" s="1"/>
  <c r="B248" i="2" a="1"/>
  <c r="B248" i="2" s="1"/>
  <c r="A248" i="2" s="1"/>
  <c r="G248" i="2" a="1"/>
  <c r="G248" i="2" s="1"/>
  <c r="B249" i="2" a="1"/>
  <c r="B249" i="2" s="1"/>
  <c r="A249" i="2" s="1"/>
  <c r="G249" i="2" a="1"/>
  <c r="G249" i="2" s="1"/>
  <c r="B250" i="2" a="1"/>
  <c r="B250" i="2"/>
  <c r="A250" i="2" s="1"/>
  <c r="G250" i="2" a="1"/>
  <c r="G250" i="2" s="1"/>
  <c r="B251" i="2" a="1"/>
  <c r="B251" i="2" s="1"/>
  <c r="A251" i="2" s="1"/>
  <c r="G251" i="2" a="1"/>
  <c r="G251" i="2" s="1"/>
  <c r="B252" i="2" a="1"/>
  <c r="B252" i="2" s="1"/>
  <c r="A252" i="2" s="1"/>
  <c r="G252" i="2" a="1"/>
  <c r="G252" i="2" s="1"/>
  <c r="B253" i="2" a="1"/>
  <c r="B253" i="2" s="1"/>
  <c r="A253" i="2" s="1"/>
  <c r="G253" i="2" a="1"/>
  <c r="G253" i="2" s="1"/>
  <c r="B254" i="2" a="1"/>
  <c r="B254" i="2" s="1"/>
  <c r="A254" i="2" s="1"/>
  <c r="G254" i="2" a="1"/>
  <c r="G254" i="2"/>
  <c r="B255" i="2" a="1"/>
  <c r="B255" i="2" s="1"/>
  <c r="A255" i="2" s="1"/>
  <c r="G255" i="2" a="1"/>
  <c r="G255" i="2" s="1"/>
  <c r="B256" i="2" a="1"/>
  <c r="B256" i="2" s="1"/>
  <c r="A256" i="2" s="1"/>
  <c r="G256" i="2" a="1"/>
  <c r="G256" i="2" s="1"/>
  <c r="B257" i="2" a="1"/>
  <c r="B257" i="2" s="1"/>
  <c r="A257" i="2" s="1"/>
  <c r="G257" i="2" a="1"/>
  <c r="G257" i="2" s="1"/>
  <c r="B258" i="2" a="1"/>
  <c r="B258" i="2"/>
  <c r="A258" i="2" s="1"/>
  <c r="G258" i="2" a="1"/>
  <c r="G258" i="2" s="1"/>
  <c r="B259" i="2" a="1"/>
  <c r="B259" i="2" s="1"/>
  <c r="A259" i="2" s="1"/>
  <c r="G259" i="2" a="1"/>
  <c r="G259" i="2" s="1"/>
  <c r="B260" i="2" a="1"/>
  <c r="B260" i="2" s="1"/>
  <c r="A260" i="2" s="1"/>
  <c r="G260" i="2" a="1"/>
  <c r="G260" i="2" s="1"/>
  <c r="B261" i="2" a="1"/>
  <c r="B261" i="2" s="1"/>
  <c r="A261" i="2" s="1"/>
  <c r="G261" i="2" a="1"/>
  <c r="G261" i="2" s="1"/>
  <c r="B262" i="2" a="1"/>
  <c r="B262" i="2" s="1"/>
  <c r="A262" i="2" s="1"/>
  <c r="G262" i="2" a="1"/>
  <c r="G262" i="2"/>
  <c r="B263" i="2" a="1"/>
  <c r="B263" i="2" s="1"/>
  <c r="A263" i="2" s="1"/>
  <c r="G263" i="2" a="1"/>
  <c r="G263" i="2" s="1"/>
  <c r="B264" i="2" a="1"/>
  <c r="B264" i="2" s="1"/>
  <c r="A264" i="2" s="1"/>
  <c r="G264" i="2" a="1"/>
  <c r="G264" i="2" s="1"/>
  <c r="B265" i="2" a="1"/>
  <c r="B265" i="2" s="1"/>
  <c r="A265" i="2" s="1"/>
  <c r="G265" i="2" a="1"/>
  <c r="G265" i="2" s="1"/>
  <c r="B266" i="2" a="1"/>
  <c r="B266" i="2"/>
  <c r="A266" i="2" s="1"/>
  <c r="G266" i="2" a="1"/>
  <c r="G266" i="2" s="1"/>
  <c r="B267" i="2" a="1"/>
  <c r="B267" i="2" s="1"/>
  <c r="A267" i="2" s="1"/>
  <c r="G267" i="2" a="1"/>
  <c r="G267" i="2" s="1"/>
  <c r="B268" i="2" a="1"/>
  <c r="B268" i="2" s="1"/>
  <c r="A268" i="2" s="1"/>
  <c r="G268" i="2" a="1"/>
  <c r="G268" i="2" s="1"/>
  <c r="B269" i="2" a="1"/>
  <c r="B269" i="2" s="1"/>
  <c r="A269" i="2" s="1"/>
  <c r="G269" i="2" a="1"/>
  <c r="G269" i="2" s="1"/>
  <c r="B270" i="2" a="1"/>
  <c r="B270" i="2" s="1"/>
  <c r="A270" i="2" s="1"/>
  <c r="G270" i="2" a="1"/>
  <c r="G270" i="2"/>
  <c r="B271" i="2" a="1"/>
  <c r="B271" i="2" s="1"/>
  <c r="A271" i="2" s="1"/>
  <c r="G271" i="2" a="1"/>
  <c r="G271" i="2" s="1"/>
  <c r="B272" i="2" a="1"/>
  <c r="B272" i="2" s="1"/>
  <c r="A272" i="2" s="1"/>
  <c r="G272" i="2" a="1"/>
  <c r="G272" i="2" s="1"/>
  <c r="B273" i="2" a="1"/>
  <c r="B273" i="2" s="1"/>
  <c r="A273" i="2" s="1"/>
  <c r="G273" i="2" a="1"/>
  <c r="G273" i="2" s="1"/>
  <c r="B274" i="2" a="1"/>
  <c r="B274" i="2"/>
  <c r="A274" i="2" s="1"/>
  <c r="G274" i="2" a="1"/>
  <c r="G274" i="2" s="1"/>
  <c r="B275" i="2" a="1"/>
  <c r="B275" i="2" s="1"/>
  <c r="A275" i="2" s="1"/>
  <c r="G275" i="2" a="1"/>
  <c r="G275" i="2" s="1"/>
  <c r="B276" i="2" a="1"/>
  <c r="B276" i="2" s="1"/>
  <c r="A276" i="2" s="1"/>
  <c r="G276" i="2" a="1"/>
  <c r="G276" i="2" s="1"/>
  <c r="B277" i="2" a="1"/>
  <c r="B277" i="2" s="1"/>
  <c r="A277" i="2" s="1"/>
  <c r="G277" i="2" a="1"/>
  <c r="G277" i="2" s="1"/>
  <c r="B278" i="2" a="1"/>
  <c r="B278" i="2" s="1"/>
  <c r="A278" i="2" s="1"/>
  <c r="G278" i="2" a="1"/>
  <c r="G278" i="2" s="1"/>
  <c r="B279" i="2" a="1"/>
  <c r="B279" i="2" s="1"/>
  <c r="A279" i="2" s="1"/>
  <c r="G279" i="2" a="1"/>
  <c r="G279" i="2" s="1"/>
  <c r="B280" i="2" a="1"/>
  <c r="B280" i="2" s="1"/>
  <c r="A280" i="2" s="1"/>
  <c r="G280" i="2" a="1"/>
  <c r="G280" i="2" s="1"/>
  <c r="B281" i="2" a="1"/>
  <c r="B281" i="2" s="1"/>
  <c r="A281" i="2" s="1"/>
  <c r="G281" i="2" a="1"/>
  <c r="G281" i="2" s="1"/>
  <c r="B282" i="2" a="1"/>
  <c r="B282" i="2" s="1"/>
  <c r="A282" i="2" s="1"/>
  <c r="G282" i="2" a="1"/>
  <c r="G282" i="2" s="1"/>
  <c r="B283" i="2" a="1"/>
  <c r="B283" i="2" s="1"/>
  <c r="A283" i="2" s="1"/>
  <c r="G283" i="2" a="1"/>
  <c r="G283" i="2" s="1"/>
  <c r="B284" i="2" a="1"/>
  <c r="B284" i="2" s="1"/>
  <c r="A284" i="2" s="1"/>
  <c r="G284" i="2" a="1"/>
  <c r="G284" i="2" s="1"/>
  <c r="B285" i="2" a="1"/>
  <c r="B285" i="2" s="1"/>
  <c r="A285" i="2" s="1"/>
  <c r="G285" i="2" a="1"/>
  <c r="G285" i="2" s="1"/>
  <c r="B286" i="2" a="1"/>
  <c r="B286" i="2" s="1"/>
  <c r="A286" i="2" s="1"/>
  <c r="G286" i="2" a="1"/>
  <c r="G286" i="2"/>
  <c r="B287" i="2" a="1"/>
  <c r="B287" i="2" s="1"/>
  <c r="A287" i="2" s="1"/>
  <c r="G287" i="2" a="1"/>
  <c r="G287" i="2" s="1"/>
  <c r="B288" i="2" a="1"/>
  <c r="B288" i="2" s="1"/>
  <c r="A288" i="2" s="1"/>
  <c r="G288" i="2" a="1"/>
  <c r="G288" i="2" s="1"/>
  <c r="B289" i="2" a="1"/>
  <c r="B289" i="2" s="1"/>
  <c r="A289" i="2" s="1"/>
  <c r="G289" i="2" a="1"/>
  <c r="G289" i="2" s="1"/>
  <c r="B290" i="2" a="1"/>
  <c r="B290" i="2"/>
  <c r="A290" i="2" s="1"/>
  <c r="G290" i="2" a="1"/>
  <c r="G290" i="2" s="1"/>
  <c r="B291" i="2" a="1"/>
  <c r="B291" i="2" s="1"/>
  <c r="A291" i="2" s="1"/>
  <c r="G291" i="2" a="1"/>
  <c r="G291" i="2"/>
  <c r="B292" i="2" a="1"/>
  <c r="B292" i="2" s="1"/>
  <c r="A292" i="2" s="1"/>
  <c r="G292" i="2" a="1"/>
  <c r="G292" i="2" s="1"/>
  <c r="B293" i="2" a="1"/>
  <c r="B293" i="2" s="1"/>
  <c r="A293" i="2" s="1"/>
  <c r="G293" i="2" a="1"/>
  <c r="G293" i="2" s="1"/>
  <c r="B294" i="2" a="1"/>
  <c r="B294" i="2" s="1"/>
  <c r="A294" i="2" s="1"/>
  <c r="G294" i="2" a="1"/>
  <c r="G294" i="2"/>
  <c r="A295" i="2"/>
  <c r="B295" i="2" a="1"/>
  <c r="B295" i="2"/>
  <c r="G295" i="2" a="1"/>
  <c r="G295" i="2" s="1"/>
  <c r="B296" i="2" a="1"/>
  <c r="B296" i="2" s="1"/>
  <c r="A296" i="2" s="1"/>
  <c r="G296" i="2" a="1"/>
  <c r="G296" i="2"/>
  <c r="B297" i="2" a="1"/>
  <c r="B297" i="2" s="1"/>
  <c r="A297" i="2" s="1"/>
  <c r="G297" i="2" a="1"/>
  <c r="G297" i="2" s="1"/>
  <c r="B298" i="2" a="1"/>
  <c r="B298" i="2"/>
  <c r="A298" i="2" s="1"/>
  <c r="G298" i="2" a="1"/>
  <c r="G298" i="2" s="1"/>
  <c r="B299" i="2" a="1"/>
  <c r="B299" i="2" s="1"/>
  <c r="A299" i="2" s="1"/>
  <c r="G299" i="2" a="1"/>
  <c r="G299" i="2"/>
  <c r="B300" i="2" a="1"/>
  <c r="B300" i="2" s="1"/>
  <c r="A300" i="2" s="1"/>
  <c r="G300" i="2" a="1"/>
  <c r="G300" i="2" s="1"/>
  <c r="B301" i="2" a="1"/>
  <c r="B301" i="2" s="1"/>
  <c r="A301" i="2" s="1"/>
  <c r="G301" i="2" a="1"/>
  <c r="G301" i="2" s="1"/>
  <c r="B302" i="2" a="1"/>
  <c r="B302" i="2" s="1"/>
  <c r="A302" i="2" s="1"/>
  <c r="G302" i="2" a="1"/>
  <c r="G302" i="2"/>
  <c r="B303" i="2" a="1"/>
  <c r="B303" i="2"/>
  <c r="A303" i="2" s="1"/>
  <c r="G303" i="2" a="1"/>
  <c r="G303" i="2" s="1"/>
  <c r="B304" i="2" a="1"/>
  <c r="B304" i="2" s="1"/>
  <c r="A304" i="2" s="1"/>
  <c r="G304" i="2" a="1"/>
  <c r="G304" i="2" s="1"/>
  <c r="B305" i="2" a="1"/>
  <c r="B305" i="2" s="1"/>
  <c r="A305" i="2" s="1"/>
  <c r="G305" i="2" a="1"/>
  <c r="G305" i="2" s="1"/>
  <c r="B306" i="2" a="1"/>
  <c r="B306" i="2"/>
  <c r="A306" i="2" s="1"/>
  <c r="G306" i="2" a="1"/>
  <c r="G306" i="2" s="1"/>
  <c r="B307" i="2" a="1"/>
  <c r="B307" i="2" s="1"/>
  <c r="A307" i="2" s="1"/>
  <c r="G307" i="2" a="1"/>
  <c r="G307" i="2"/>
  <c r="B308" i="2" a="1"/>
  <c r="B308" i="2" s="1"/>
  <c r="A308" i="2" s="1"/>
  <c r="G308" i="2" a="1"/>
  <c r="G308" i="2" s="1"/>
  <c r="B309" i="2" a="1"/>
  <c r="B309" i="2" s="1"/>
  <c r="A309" i="2" s="1"/>
  <c r="G309" i="2" a="1"/>
  <c r="G309" i="2" s="1"/>
  <c r="B310" i="2" a="1"/>
  <c r="B310" i="2" s="1"/>
  <c r="A310" i="2" s="1"/>
  <c r="G310" i="2" a="1"/>
  <c r="G310" i="2" s="1"/>
  <c r="B311" i="2" a="1"/>
  <c r="B311" i="2"/>
  <c r="A311" i="2" s="1"/>
  <c r="G311" i="2" a="1"/>
  <c r="G311" i="2" s="1"/>
  <c r="B312" i="2" a="1"/>
  <c r="B312" i="2" s="1"/>
  <c r="A312" i="2" s="1"/>
  <c r="G312" i="2" a="1"/>
  <c r="G312" i="2" s="1"/>
  <c r="B313" i="2" a="1"/>
  <c r="B313" i="2" s="1"/>
  <c r="A313" i="2" s="1"/>
  <c r="G313" i="2" a="1"/>
  <c r="G313" i="2" s="1"/>
  <c r="B314" i="2" a="1"/>
  <c r="B314" i="2" s="1"/>
  <c r="A314" i="2" s="1"/>
  <c r="G314" i="2" a="1"/>
  <c r="G314" i="2" s="1"/>
  <c r="B315" i="2" a="1"/>
  <c r="B315" i="2" s="1"/>
  <c r="A315" i="2" s="1"/>
  <c r="G315" i="2" a="1"/>
  <c r="G315" i="2"/>
  <c r="B316" i="2" a="1"/>
  <c r="B316" i="2" s="1"/>
  <c r="A316" i="2" s="1"/>
  <c r="G316" i="2" a="1"/>
  <c r="G316" i="2" s="1"/>
  <c r="B317" i="2" a="1"/>
  <c r="B317" i="2" s="1"/>
  <c r="A317" i="2" s="1"/>
  <c r="G317" i="2" a="1"/>
  <c r="G317" i="2" s="1"/>
  <c r="B318" i="2" a="1"/>
  <c r="B318" i="2" s="1"/>
  <c r="A318" i="2" s="1"/>
  <c r="G318" i="2" a="1"/>
  <c r="G318" i="2" s="1"/>
  <c r="B319" i="2" a="1"/>
  <c r="B319" i="2" s="1"/>
  <c r="A319" i="2" s="1"/>
  <c r="G319" i="2" a="1"/>
  <c r="G319" i="2" s="1"/>
  <c r="B320" i="2" a="1"/>
  <c r="B320" i="2" s="1"/>
  <c r="A320" i="2" s="1"/>
  <c r="G320" i="2" a="1"/>
  <c r="G320" i="2" s="1"/>
  <c r="B321" i="2" a="1"/>
  <c r="B321" i="2" s="1"/>
  <c r="A321" i="2" s="1"/>
  <c r="G321" i="2" a="1"/>
  <c r="G321" i="2" s="1"/>
  <c r="B322" i="2" a="1"/>
  <c r="B322" i="2" s="1"/>
  <c r="A322" i="2" s="1"/>
  <c r="G322" i="2" a="1"/>
  <c r="G322" i="2" s="1"/>
  <c r="B323" i="2" a="1"/>
  <c r="B323" i="2" s="1"/>
  <c r="A323" i="2" s="1"/>
  <c r="G323" i="2" a="1"/>
  <c r="G323" i="2"/>
  <c r="B324" i="2" a="1"/>
  <c r="B324" i="2" s="1"/>
  <c r="A324" i="2" s="1"/>
  <c r="G324" i="2" a="1"/>
  <c r="G324" i="2" s="1"/>
  <c r="B325" i="2" a="1"/>
  <c r="B325" i="2" s="1"/>
  <c r="A325" i="2" s="1"/>
  <c r="G325" i="2" a="1"/>
  <c r="G325" i="2" s="1"/>
  <c r="B326" i="2" a="1"/>
  <c r="B326" i="2" s="1"/>
  <c r="A326" i="2" s="1"/>
  <c r="G326" i="2" a="1"/>
  <c r="G326" i="2" s="1"/>
  <c r="B327" i="2" a="1"/>
  <c r="B327" i="2"/>
  <c r="A327" i="2" s="1"/>
  <c r="G327" i="2" a="1"/>
  <c r="G327" i="2" s="1"/>
  <c r="B328" i="2" a="1"/>
  <c r="B328" i="2" s="1"/>
  <c r="A328" i="2" s="1"/>
  <c r="G328" i="2" a="1"/>
  <c r="G328" i="2" s="1"/>
  <c r="B329" i="2" a="1"/>
  <c r="B329" i="2" s="1"/>
  <c r="A329" i="2" s="1"/>
  <c r="G329" i="2" a="1"/>
  <c r="G329" i="2" s="1"/>
  <c r="B330" i="2" a="1"/>
  <c r="B330" i="2" s="1"/>
  <c r="A330" i="2" s="1"/>
  <c r="G330" i="2" a="1"/>
  <c r="G330" i="2" s="1"/>
  <c r="B331" i="2" a="1"/>
  <c r="B331" i="2" s="1"/>
  <c r="A331" i="2" s="1"/>
  <c r="G331" i="2" a="1"/>
  <c r="G331" i="2"/>
  <c r="B332" i="2" a="1"/>
  <c r="B332" i="2" s="1"/>
  <c r="A332" i="2" s="1"/>
  <c r="G332" i="2" a="1"/>
  <c r="G332" i="2" s="1"/>
  <c r="B333" i="2" a="1"/>
  <c r="B333" i="2" s="1"/>
  <c r="A333" i="2" s="1"/>
  <c r="G333" i="2" a="1"/>
  <c r="G333" i="2" s="1"/>
  <c r="B334" i="2" a="1"/>
  <c r="B334" i="2" s="1"/>
  <c r="A334" i="2" s="1"/>
  <c r="G334" i="2" a="1"/>
  <c r="G334" i="2" s="1"/>
  <c r="B335" i="2" a="1"/>
  <c r="B335" i="2"/>
  <c r="A335" i="2" s="1"/>
  <c r="G335" i="2" a="1"/>
  <c r="G335" i="2" s="1"/>
  <c r="B336" i="2" a="1"/>
  <c r="B336" i="2" s="1"/>
  <c r="A336" i="2" s="1"/>
  <c r="G336" i="2" a="1"/>
  <c r="G336" i="2" s="1"/>
  <c r="B337" i="2" a="1"/>
  <c r="B337" i="2" s="1"/>
  <c r="A337" i="2" s="1"/>
  <c r="G337" i="2" a="1"/>
  <c r="G337" i="2" s="1"/>
  <c r="B338" i="2" a="1"/>
  <c r="B338" i="2" s="1"/>
  <c r="A338" i="2" s="1"/>
  <c r="G338" i="2" a="1"/>
  <c r="G338" i="2" s="1"/>
  <c r="B339" i="2" a="1"/>
  <c r="B339" i="2" s="1"/>
  <c r="A339" i="2" s="1"/>
  <c r="G339" i="2" a="1"/>
  <c r="G339" i="2"/>
  <c r="B340" i="2" a="1"/>
  <c r="B340" i="2" s="1"/>
  <c r="A340" i="2" s="1"/>
  <c r="G340" i="2" a="1"/>
  <c r="G340" i="2" s="1"/>
  <c r="B341" i="2" a="1"/>
  <c r="B341" i="2" s="1"/>
  <c r="A341" i="2" s="1"/>
  <c r="G341" i="2" a="1"/>
  <c r="G341" i="2" s="1"/>
  <c r="B342" i="2" a="1"/>
  <c r="B342" i="2" s="1"/>
  <c r="A342" i="2" s="1"/>
  <c r="G342" i="2" a="1"/>
  <c r="G342" i="2" s="1"/>
  <c r="B343" i="2" a="1"/>
  <c r="B343" i="2" s="1"/>
  <c r="A343" i="2" s="1"/>
  <c r="G343" i="2" a="1"/>
  <c r="G343" i="2" s="1"/>
  <c r="B344" i="2" a="1"/>
  <c r="B344" i="2" s="1"/>
  <c r="A344" i="2" s="1"/>
  <c r="G344" i="2" a="1"/>
  <c r="G344" i="2" s="1"/>
  <c r="B345" i="2" a="1"/>
  <c r="B345" i="2" s="1"/>
  <c r="A345" i="2" s="1"/>
  <c r="G345" i="2" a="1"/>
  <c r="G345" i="2" s="1"/>
  <c r="B346" i="2" a="1"/>
  <c r="B346" i="2" s="1"/>
  <c r="A346" i="2" s="1"/>
  <c r="G346" i="2" a="1"/>
  <c r="G346" i="2" s="1"/>
  <c r="B347" i="2" a="1"/>
  <c r="B347" i="2" s="1"/>
  <c r="A347" i="2" s="1"/>
  <c r="G347" i="2" a="1"/>
  <c r="G347" i="2"/>
  <c r="B348" i="2" a="1"/>
  <c r="B348" i="2" s="1"/>
  <c r="A348" i="2" s="1"/>
  <c r="G348" i="2" a="1"/>
  <c r="G348" i="2" s="1"/>
  <c r="B349" i="2" a="1"/>
  <c r="B349" i="2" s="1"/>
  <c r="A349" i="2" s="1"/>
  <c r="G349" i="2" a="1"/>
  <c r="G349" i="2" s="1"/>
  <c r="B350" i="2" a="1"/>
  <c r="B350" i="2" s="1"/>
  <c r="A350" i="2" s="1"/>
  <c r="G350" i="2" a="1"/>
  <c r="G350" i="2" s="1"/>
  <c r="B351" i="2" a="1"/>
  <c r="B351" i="2"/>
  <c r="A351" i="2" s="1"/>
  <c r="G351" i="2" a="1"/>
  <c r="G351" i="2" s="1"/>
  <c r="B352" i="2" a="1"/>
  <c r="B352" i="2" s="1"/>
  <c r="A352" i="2" s="1"/>
  <c r="G352" i="2" a="1"/>
  <c r="G352" i="2" s="1"/>
  <c r="B353" i="2" a="1"/>
  <c r="B353" i="2" s="1"/>
  <c r="A353" i="2" s="1"/>
  <c r="G353" i="2" a="1"/>
  <c r="G353" i="2" s="1"/>
  <c r="B354" i="2" a="1"/>
  <c r="B354" i="2" s="1"/>
  <c r="A354" i="2" s="1"/>
  <c r="G354" i="2" a="1"/>
  <c r="G354" i="2" s="1"/>
  <c r="B355" i="2" a="1"/>
  <c r="B355" i="2" s="1"/>
  <c r="A355" i="2" s="1"/>
  <c r="G355" i="2" a="1"/>
  <c r="G355" i="2"/>
  <c r="B356" i="2" a="1"/>
  <c r="B356" i="2" s="1"/>
  <c r="A356" i="2" s="1"/>
  <c r="G356" i="2" a="1"/>
  <c r="G356" i="2" s="1"/>
  <c r="B357" i="2" a="1"/>
  <c r="B357" i="2" s="1"/>
  <c r="A357" i="2" s="1"/>
  <c r="G357" i="2" a="1"/>
  <c r="G357" i="2" s="1"/>
  <c r="B358" i="2" a="1"/>
  <c r="B358" i="2" s="1"/>
  <c r="A358" i="2" s="1"/>
  <c r="G358" i="2" a="1"/>
  <c r="G358" i="2" s="1"/>
  <c r="B359" i="2" a="1"/>
  <c r="B359" i="2"/>
  <c r="A359" i="2" s="1"/>
  <c r="G359" i="2" a="1"/>
  <c r="G359" i="2" s="1"/>
  <c r="B360" i="2" a="1"/>
  <c r="B360" i="2" s="1"/>
  <c r="A360" i="2" s="1"/>
  <c r="G360" i="2" a="1"/>
  <c r="G360" i="2" s="1"/>
  <c r="B361" i="2" a="1"/>
  <c r="B361" i="2" s="1"/>
  <c r="A361" i="2" s="1"/>
  <c r="G361" i="2" a="1"/>
  <c r="G361" i="2" s="1"/>
  <c r="B362" i="2" a="1"/>
  <c r="B362" i="2" s="1"/>
  <c r="A362" i="2" s="1"/>
  <c r="G362" i="2" a="1"/>
  <c r="G362" i="2" s="1"/>
  <c r="B363" i="2" a="1"/>
  <c r="B363" i="2" s="1"/>
  <c r="A363" i="2" s="1"/>
  <c r="G363" i="2" a="1"/>
  <c r="G363" i="2"/>
  <c r="B364" i="2" a="1"/>
  <c r="B364" i="2" s="1"/>
  <c r="A364" i="2" s="1"/>
  <c r="G364" i="2" a="1"/>
  <c r="G364" i="2" s="1"/>
  <c r="B365" i="2" a="1"/>
  <c r="B365" i="2" s="1"/>
  <c r="A365" i="2" s="1"/>
  <c r="G365" i="2" a="1"/>
  <c r="G365" i="2" s="1"/>
  <c r="B366" i="2" a="1"/>
  <c r="B366" i="2" s="1"/>
  <c r="A366" i="2" s="1"/>
  <c r="G366" i="2" a="1"/>
  <c r="G366" i="2" s="1"/>
  <c r="B367" i="2" a="1"/>
  <c r="B367" i="2" s="1"/>
  <c r="A367" i="2" s="1"/>
  <c r="G367" i="2" a="1"/>
  <c r="G367" i="2" s="1"/>
  <c r="B368" i="2" a="1"/>
  <c r="B368" i="2" s="1"/>
  <c r="A368" i="2" s="1"/>
  <c r="G368" i="2" a="1"/>
  <c r="G368" i="2" s="1"/>
  <c r="B369" i="2" a="1"/>
  <c r="B369" i="2" s="1"/>
  <c r="A369" i="2" s="1"/>
  <c r="G369" i="2" a="1"/>
  <c r="G369" i="2" s="1"/>
  <c r="B370" i="2" a="1"/>
  <c r="B370" i="2" s="1"/>
  <c r="A370" i="2" s="1"/>
  <c r="G370" i="2" a="1"/>
  <c r="G370" i="2" s="1"/>
  <c r="B371" i="2" a="1"/>
  <c r="B371" i="2" s="1"/>
  <c r="A371" i="2" s="1"/>
  <c r="G371" i="2" a="1"/>
  <c r="G371" i="2" s="1"/>
  <c r="B372" i="2" a="1"/>
  <c r="B372" i="2" s="1"/>
  <c r="A372" i="2" s="1"/>
  <c r="G372" i="2" a="1"/>
  <c r="G372" i="2" s="1"/>
  <c r="B373" i="2" a="1"/>
  <c r="B373" i="2" s="1"/>
  <c r="A373" i="2" s="1"/>
  <c r="G373" i="2" a="1"/>
  <c r="G373" i="2" s="1"/>
  <c r="B374" i="2" a="1"/>
  <c r="B374" i="2" s="1"/>
  <c r="A374" i="2" s="1"/>
  <c r="G374" i="2" a="1"/>
  <c r="G374" i="2" s="1"/>
  <c r="B375" i="2" a="1"/>
  <c r="B375" i="2" s="1"/>
  <c r="A375" i="2" s="1"/>
  <c r="G375" i="2" a="1"/>
  <c r="G375" i="2" s="1"/>
  <c r="B376" i="2" a="1"/>
  <c r="B376" i="2" s="1"/>
  <c r="A376" i="2" s="1"/>
  <c r="G376" i="2" a="1"/>
  <c r="G376" i="2" s="1"/>
  <c r="B377" i="2" a="1"/>
  <c r="B377" i="2" s="1"/>
  <c r="A377" i="2" s="1"/>
  <c r="G377" i="2" a="1"/>
  <c r="G377" i="2" s="1"/>
  <c r="B378" i="2" a="1"/>
  <c r="B378" i="2" s="1"/>
  <c r="A378" i="2" s="1"/>
  <c r="G378" i="2" a="1"/>
  <c r="G378" i="2" s="1"/>
  <c r="B379" i="2" a="1"/>
  <c r="B379" i="2" s="1"/>
  <c r="A379" i="2" s="1"/>
  <c r="G379" i="2" a="1"/>
  <c r="G379" i="2" s="1"/>
  <c r="B380" i="2" a="1"/>
  <c r="B380" i="2" s="1"/>
  <c r="A380" i="2" s="1"/>
  <c r="G380" i="2" a="1"/>
  <c r="G380" i="2" s="1"/>
  <c r="B381" i="2" a="1"/>
  <c r="B381" i="2" s="1"/>
  <c r="A381" i="2" s="1"/>
  <c r="G381" i="2" a="1"/>
  <c r="G381" i="2" s="1"/>
  <c r="B382" i="2" a="1"/>
  <c r="B382" i="2" s="1"/>
  <c r="A382" i="2" s="1"/>
  <c r="G382" i="2" a="1"/>
  <c r="G382" i="2" s="1"/>
  <c r="B383" i="2" a="1"/>
  <c r="B383" i="2" s="1"/>
  <c r="A383" i="2" s="1"/>
  <c r="G383" i="2" a="1"/>
  <c r="G383" i="2" s="1"/>
  <c r="B384" i="2" a="1"/>
  <c r="B384" i="2" s="1"/>
  <c r="A384" i="2" s="1"/>
  <c r="G384" i="2" a="1"/>
  <c r="G384" i="2" s="1"/>
  <c r="B385" i="2" a="1"/>
  <c r="B385" i="2" s="1"/>
  <c r="A385" i="2" s="1"/>
  <c r="G385" i="2" a="1"/>
  <c r="G385" i="2" s="1"/>
  <c r="B386" i="2" a="1"/>
  <c r="B386" i="2" s="1"/>
  <c r="A386" i="2" s="1"/>
  <c r="G386" i="2" a="1"/>
  <c r="G386" i="2" s="1"/>
  <c r="G2" i="2" a="1"/>
  <c r="G2" i="2" s="1"/>
  <c r="B2" i="2" a="1"/>
  <c r="B2" i="2" s="1"/>
  <c r="A2" i="2" s="1"/>
  <c r="B3" i="2" a="1"/>
  <c r="B3" i="2" s="1"/>
  <c r="A3" i="2" s="1"/>
  <c r="E2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<sst xmlns="http://schemas.openxmlformats.org/spreadsheetml/2006/main" count="1941" uniqueCount="1880">
  <si>
    <t>Item No.</t>
  </si>
  <si>
    <t>Description</t>
  </si>
  <si>
    <t>Part Number</t>
  </si>
  <si>
    <t>Item Group</t>
  </si>
  <si>
    <t>Preferred Vendor</t>
  </si>
  <si>
    <t>Purchasing UoM</t>
  </si>
  <si>
    <t>Sales UoM</t>
  </si>
  <si>
    <t>Inventory UOM</t>
  </si>
  <si>
    <t>Purchasing Price</t>
  </si>
  <si>
    <t>Sales Price</t>
  </si>
  <si>
    <t>H-MISUMI</t>
  </si>
  <si>
    <t>MISUMI, AZXHC20-20-M5, WRITEBox, 0.1KG</t>
  </si>
  <si>
    <t>MISUMI</t>
  </si>
  <si>
    <t>VL000442</t>
  </si>
  <si>
    <t>EACH</t>
  </si>
  <si>
    <t>Bearings and Power Transmission</t>
  </si>
  <si>
    <t>SM KOREA</t>
  </si>
  <si>
    <t>BP Name</t>
  </si>
  <si>
    <t>BP Code</t>
  </si>
  <si>
    <t>1000BULBS</t>
  </si>
  <si>
    <t>VL000502</t>
  </si>
  <si>
    <t>121 Disposal Co.</t>
  </si>
  <si>
    <t>VL000001</t>
  </si>
  <si>
    <t>123BEARING</t>
  </si>
  <si>
    <t>VL000978</t>
  </si>
  <si>
    <t>167 K BBQ, Inc</t>
  </si>
  <si>
    <t>VL000002</t>
  </si>
  <si>
    <t>167 Korean BBQ</t>
  </si>
  <si>
    <t>VL000003</t>
  </si>
  <si>
    <t>3 PLUS LOGISTICS CO.</t>
  </si>
  <si>
    <t>VL000520</t>
  </si>
  <si>
    <t>3BG SUPPLY CO.</t>
  </si>
  <si>
    <t>VL000767</t>
  </si>
  <si>
    <t>3M</t>
  </si>
  <si>
    <t>VL000862</t>
  </si>
  <si>
    <t>A&amp;J</t>
  </si>
  <si>
    <t>VL000913</t>
  </si>
  <si>
    <t>AALBERTS HYDRONIC FLOW CONTROL</t>
  </si>
  <si>
    <t>VL000963</t>
  </si>
  <si>
    <t>ABATEMENT</t>
  </si>
  <si>
    <t>VL000004</t>
  </si>
  <si>
    <t>ABB INC.</t>
  </si>
  <si>
    <t>VL000005</t>
  </si>
  <si>
    <t>ABC-ZONE</t>
  </si>
  <si>
    <t>VL000944</t>
  </si>
  <si>
    <t>ACADEMY SPORTS</t>
  </si>
  <si>
    <t>VL000674</t>
  </si>
  <si>
    <t>ACCRETECH SBS INC</t>
  </si>
  <si>
    <t>VL000589</t>
  </si>
  <si>
    <t>ACCU</t>
  </si>
  <si>
    <t>VL000925</t>
  </si>
  <si>
    <t>ACE INDUTRIES</t>
  </si>
  <si>
    <t>VL000926</t>
  </si>
  <si>
    <t>ACE RECRUITING LLC</t>
  </si>
  <si>
    <t>VL000692</t>
  </si>
  <si>
    <t>ACI TECHNOLOGY</t>
  </si>
  <si>
    <t>VL000006</t>
  </si>
  <si>
    <t>ACME TOOLS</t>
  </si>
  <si>
    <t>VL000510</t>
  </si>
  <si>
    <t>ACP</t>
  </si>
  <si>
    <t>VL000538</t>
  </si>
  <si>
    <t>ACROSS DORF</t>
  </si>
  <si>
    <t>VL000794</t>
  </si>
  <si>
    <t>ADAMS CORP</t>
  </si>
  <si>
    <t>VL000699</t>
  </si>
  <si>
    <t>ADT Commercial</t>
  </si>
  <si>
    <t>VL000007</t>
  </si>
  <si>
    <t>ADVANTECH</t>
  </si>
  <si>
    <t>VL000008</t>
  </si>
  <si>
    <t>AE-WELDING-INDUSTRIAL</t>
  </si>
  <si>
    <t>VL000927</t>
  </si>
  <si>
    <t>AERIAL.NET</t>
  </si>
  <si>
    <t>VL000881</t>
  </si>
  <si>
    <t>AEROTAPE</t>
  </si>
  <si>
    <t>VL000771</t>
  </si>
  <si>
    <t>Affordable Carpet Cleaning</t>
  </si>
  <si>
    <t>VL000009</t>
  </si>
  <si>
    <t>AFT</t>
  </si>
  <si>
    <t>VL000902</t>
  </si>
  <si>
    <t>AGPTEK</t>
  </si>
  <si>
    <t>VL000765</t>
  </si>
  <si>
    <t>AHN'S ENGINEERING &amp; SERVICE</t>
  </si>
  <si>
    <t>VL000010</t>
  </si>
  <si>
    <t>AHP</t>
  </si>
  <si>
    <t>VL000943</t>
  </si>
  <si>
    <t>AIR DIMENSIONS</t>
  </si>
  <si>
    <t>VL000511</t>
  </si>
  <si>
    <t>AIR HYDROPOWER</t>
  </si>
  <si>
    <t>VL000011</t>
  </si>
  <si>
    <t>AIR LOGIC</t>
  </si>
  <si>
    <t>VL000641</t>
  </si>
  <si>
    <t>AIR PRO USA, INC</t>
  </si>
  <si>
    <t>VL000012</t>
  </si>
  <si>
    <t>AIR SPECIALISTS, INC.</t>
  </si>
  <si>
    <t>VL000830</t>
  </si>
  <si>
    <t>AIRCOMPRESSORSERVICES</t>
  </si>
  <si>
    <t>VL000522</t>
  </si>
  <si>
    <t>AIRGAS</t>
  </si>
  <si>
    <t>VL000013</t>
  </si>
  <si>
    <t>AIRHYDROPOWER</t>
  </si>
  <si>
    <t>VL000845</t>
  </si>
  <si>
    <t>AIRMAJOR</t>
  </si>
  <si>
    <t>VL000541</t>
  </si>
  <si>
    <t>AIRPIPE USA</t>
  </si>
  <si>
    <t>VL000014</t>
  </si>
  <si>
    <t>AJVS.COM</t>
  </si>
  <si>
    <t>VL000651</t>
  </si>
  <si>
    <t>AL DEPARTMENT OF REVENUE</t>
  </si>
  <si>
    <t>VL000529</t>
  </si>
  <si>
    <t>ALABAMA BOLT &amp; SUPPLY</t>
  </si>
  <si>
    <t>VL000015</t>
  </si>
  <si>
    <t>ALABAMA MACHINERY</t>
  </si>
  <si>
    <t>VL000016</t>
  </si>
  <si>
    <t>Alfa Laval Inc</t>
  </si>
  <si>
    <t>VL000017</t>
  </si>
  <si>
    <t>ALL WORLD MACHINERY SUPPLY</t>
  </si>
  <si>
    <t>VL000634</t>
  </si>
  <si>
    <t>ALLFUSES</t>
  </si>
  <si>
    <t>VL000564</t>
  </si>
  <si>
    <t>ALLIED ELECTRONICS</t>
  </si>
  <si>
    <t>VL000850</t>
  </si>
  <si>
    <t>ALPHASYSTEM CO. LTD</t>
  </si>
  <si>
    <t>VL000018</t>
  </si>
  <si>
    <t>ALTECO USA, INC.</t>
  </si>
  <si>
    <t>VL000019</t>
  </si>
  <si>
    <t>AMAZON</t>
  </si>
  <si>
    <t>VL000443</t>
  </si>
  <si>
    <t>AMERICAN AIR FILTER</t>
  </si>
  <si>
    <t>VL000020</t>
  </si>
  <si>
    <t>AMERICAN EAGLE FENCE &amp; DECK</t>
  </si>
  <si>
    <t>VL000928</t>
  </si>
  <si>
    <t>AMERICAN EXPRESS</t>
  </si>
  <si>
    <t>VL000021</t>
  </si>
  <si>
    <t>AMERICAN FAMILY CARE</t>
  </si>
  <si>
    <t>VL000022</t>
  </si>
  <si>
    <t>AMERICAN LUBRICATION EQUIPMENT CORP</t>
  </si>
  <si>
    <t>VL000023</t>
  </si>
  <si>
    <t>AMERICAN OUTLET INC.</t>
  </si>
  <si>
    <t>VL000581</t>
  </si>
  <si>
    <t>AMERICAS INTERNATIONAL</t>
  </si>
  <si>
    <t>VL000024</t>
  </si>
  <si>
    <t>Amerimation, Inc.</t>
  </si>
  <si>
    <t>VL000025</t>
  </si>
  <si>
    <t>AMERITOOL</t>
  </si>
  <si>
    <t>VL000026</t>
  </si>
  <si>
    <t>AMETEK BROOKFIELD</t>
  </si>
  <si>
    <t>VL000027</t>
  </si>
  <si>
    <t>AMETEK HDR POWER SYSTEMS</t>
  </si>
  <si>
    <t>VL000028</t>
  </si>
  <si>
    <t>AMICO ELECTRIC</t>
  </si>
  <si>
    <t>VL000764</t>
  </si>
  <si>
    <t>AMPCO</t>
  </si>
  <si>
    <t>VL000864</t>
  </si>
  <si>
    <t>Amplitude</t>
  </si>
  <si>
    <t>VL000626</t>
  </si>
  <si>
    <t>AMPS</t>
  </si>
  <si>
    <t>VL000029</t>
  </si>
  <si>
    <t>ANALOG.COM</t>
  </si>
  <si>
    <t>VL000796</t>
  </si>
  <si>
    <t>ANCHOR WIPING CLOTH</t>
  </si>
  <si>
    <t>VL000030</t>
  </si>
  <si>
    <t>ANEST IWATA AMERICAS</t>
  </si>
  <si>
    <t>VL000958</t>
  </si>
  <si>
    <t>ANTAIRA</t>
  </si>
  <si>
    <t>VL000640</t>
  </si>
  <si>
    <t>ANTEATER PEST CONTROL ALABAMA, INC</t>
  </si>
  <si>
    <t>VL000031</t>
  </si>
  <si>
    <t>APPLETON ELECTRONICS (WEB)</t>
  </si>
  <si>
    <t>VL000032</t>
  </si>
  <si>
    <t>APPLIED INDUSTRIAL</t>
  </si>
  <si>
    <t>VL000033</t>
  </si>
  <si>
    <t>APS</t>
  </si>
  <si>
    <t>VL000959</t>
  </si>
  <si>
    <t>AQUAVI</t>
  </si>
  <si>
    <t>VL000034</t>
  </si>
  <si>
    <t>Architectural Builders Supply, Inc.</t>
  </si>
  <si>
    <t>VL000791</t>
  </si>
  <si>
    <t>ASALCO</t>
  </si>
  <si>
    <t>VL000676</t>
  </si>
  <si>
    <t>ASGONLINESTORE</t>
  </si>
  <si>
    <t>VL000523</t>
  </si>
  <si>
    <t>ASI</t>
  </si>
  <si>
    <t>VL000663</t>
  </si>
  <si>
    <t>ATLAS COPCO</t>
  </si>
  <si>
    <t>VL000730</t>
  </si>
  <si>
    <t>ATLEPM, LLC</t>
  </si>
  <si>
    <t>VL000035</t>
  </si>
  <si>
    <t>ATOSN TECHNOLOGY</t>
  </si>
  <si>
    <t>VL000760</t>
  </si>
  <si>
    <t>AUBURN MOWING, LLC</t>
  </si>
  <si>
    <t>VL000036</t>
  </si>
  <si>
    <t>Auburn's Best Cleaning Services</t>
  </si>
  <si>
    <t>VL000037</t>
  </si>
  <si>
    <t>Aurora Air Products</t>
  </si>
  <si>
    <t>VL000038</t>
  </si>
  <si>
    <t>AUTO TOOL WORLD</t>
  </si>
  <si>
    <t>VL000933</t>
  </si>
  <si>
    <t>AUTOMATION DIRECT</t>
  </si>
  <si>
    <t>VL000040</t>
  </si>
  <si>
    <t>AUTOMATION GUARDING SYSTEMS</t>
  </si>
  <si>
    <t>VL000041</t>
  </si>
  <si>
    <t>Autonics USA</t>
  </si>
  <si>
    <t>VL000042</t>
  </si>
  <si>
    <t>AUTOZONE</t>
  </si>
  <si>
    <t>VL000043</t>
  </si>
  <si>
    <t>Avenu Insights&amp;Analytics, LLC</t>
  </si>
  <si>
    <t>VL000044</t>
  </si>
  <si>
    <t>AXIOMTEK</t>
  </si>
  <si>
    <t>VL000045</t>
  </si>
  <si>
    <t>AZBIL</t>
  </si>
  <si>
    <t>VL000046</t>
  </si>
  <si>
    <t>B&amp;B HYDRAULICS</t>
  </si>
  <si>
    <t>VL000678</t>
  </si>
  <si>
    <t>B&amp;H Photo &amp; Video</t>
  </si>
  <si>
    <t>VL000578</t>
  </si>
  <si>
    <t>B&amp;PLUS USA</t>
  </si>
  <si>
    <t>VL000509</t>
  </si>
  <si>
    <t>B&amp;R INDUSTRIAL AUTOMATION</t>
  </si>
  <si>
    <t>VL000047</t>
  </si>
  <si>
    <t>BAKERSGAS.COM</t>
  </si>
  <si>
    <t>VL000500</t>
  </si>
  <si>
    <t>BALLUFF</t>
  </si>
  <si>
    <t>VL000662</t>
  </si>
  <si>
    <t>BANDO</t>
  </si>
  <si>
    <t>VL000048</t>
  </si>
  <si>
    <t>BANKCARD SERVICES</t>
  </si>
  <si>
    <t>VL000049</t>
  </si>
  <si>
    <t>BARCODE FACTORY</t>
  </si>
  <si>
    <t>VL000815</t>
  </si>
  <si>
    <t>BARCODE INC</t>
  </si>
  <si>
    <t>VL000050</t>
  </si>
  <si>
    <t>BASECAMP PROCESS CMPONENETS</t>
  </si>
  <si>
    <t>VL000675</t>
  </si>
  <si>
    <t>BATTERY CLERK</t>
  </si>
  <si>
    <t>VL000931</t>
  </si>
  <si>
    <t>BATTERY GUY</t>
  </si>
  <si>
    <t>VL000590</t>
  </si>
  <si>
    <t>BATTERY2BATTERIES</t>
  </si>
  <si>
    <t>VL000751</t>
  </si>
  <si>
    <t>BAY SUPPLY</t>
  </si>
  <si>
    <t>VL000707</t>
  </si>
  <si>
    <t>BCBS</t>
  </si>
  <si>
    <t>VL000514</t>
  </si>
  <si>
    <t>BDC</t>
  </si>
  <si>
    <t>VL000912</t>
  </si>
  <si>
    <t>BDI INDUSTRIAL</t>
  </si>
  <si>
    <t>VL000917</t>
  </si>
  <si>
    <t>BEARCOM</t>
  </si>
  <si>
    <t>VL000664</t>
  </si>
  <si>
    <t>BEARINGS &amp; DRIVES OF ALA., INC</t>
  </si>
  <si>
    <t>VL000051</t>
  </si>
  <si>
    <t>BEARINGSDIRECT</t>
  </si>
  <si>
    <t>VL000052</t>
  </si>
  <si>
    <t>BECKER</t>
  </si>
  <si>
    <t>VL000053</t>
  </si>
  <si>
    <t>BELCHFIRE</t>
  </si>
  <si>
    <t>VL000844</t>
  </si>
  <si>
    <t>BERKSHIRE</t>
  </si>
  <si>
    <t>VL000054</t>
  </si>
  <si>
    <t>BERTELKAMP AUTOMATION INC</t>
  </si>
  <si>
    <t>VL000954</t>
  </si>
  <si>
    <t>BEST BUY</t>
  </si>
  <si>
    <t>VL000586</t>
  </si>
  <si>
    <t>BHPHOTOVIDEO.COM</t>
  </si>
  <si>
    <t>VL000501</t>
  </si>
  <si>
    <t>BIEDLER'S BELT</t>
  </si>
  <si>
    <t>VL000810</t>
  </si>
  <si>
    <t>BIG CHEIF</t>
  </si>
  <si>
    <t>VL000737</t>
  </si>
  <si>
    <t>BINDER USA</t>
  </si>
  <si>
    <t>VL000055</t>
  </si>
  <si>
    <t>BISHOP LIFTING</t>
  </si>
  <si>
    <t>VL000805</t>
  </si>
  <si>
    <t>BIZLINK</t>
  </si>
  <si>
    <t>VL000898</t>
  </si>
  <si>
    <t>Blake and Pendleton</t>
  </si>
  <si>
    <t>VL000056</t>
  </si>
  <si>
    <t>BNX SHIPPING-ATLANTA, INC.</t>
  </si>
  <si>
    <t>VL000057</t>
  </si>
  <si>
    <t>BORROUGHS</t>
  </si>
  <si>
    <t>VL000058</t>
  </si>
  <si>
    <t>BREVETTIUSA</t>
  </si>
  <si>
    <t>VL000059</t>
  </si>
  <si>
    <t>BRIDGESTONE HOSEPOWER LLC</t>
  </si>
  <si>
    <t>VL000060</t>
  </si>
  <si>
    <t>BRIIDEA</t>
  </si>
  <si>
    <t>VL000938</t>
  </si>
  <si>
    <t>BRINKMANN PUMPS</t>
  </si>
  <si>
    <t>VL000688</t>
  </si>
  <si>
    <t>BROWNLEE-MORROW</t>
  </si>
  <si>
    <t>VL000061</t>
  </si>
  <si>
    <t>BRUCE&amp;SHARK</t>
  </si>
  <si>
    <t>VL000646</t>
  </si>
  <si>
    <t>BSI</t>
  </si>
  <si>
    <t>VL000062</t>
  </si>
  <si>
    <t>BTI</t>
  </si>
  <si>
    <t>VL000063</t>
  </si>
  <si>
    <t>Buffalo Wild Wing</t>
  </si>
  <si>
    <t>VL000660</t>
  </si>
  <si>
    <t>BULBSPRO</t>
  </si>
  <si>
    <t>VL000878</t>
  </si>
  <si>
    <t>BURNERPARTS.COM</t>
  </si>
  <si>
    <t>VL000525</t>
  </si>
  <si>
    <t>BURT PROCESS EQUIPMENT</t>
  </si>
  <si>
    <t>VL000064</t>
  </si>
  <si>
    <t>BUSCH LLC</t>
  </si>
  <si>
    <t>VL000065</t>
  </si>
  <si>
    <t>BUSCH USA</t>
  </si>
  <si>
    <t>VL000793</t>
  </si>
  <si>
    <t>BUTLER COUNTY</t>
  </si>
  <si>
    <t>VL000066</t>
  </si>
  <si>
    <t>BUY FITTINGS ONLINE</t>
  </si>
  <si>
    <t>VL000880</t>
  </si>
  <si>
    <t>C TEK</t>
  </si>
  <si>
    <t>VL000067</t>
  </si>
  <si>
    <t>CADILLAC OIL</t>
  </si>
  <si>
    <t>VL000068</t>
  </si>
  <si>
    <t>CAMPBELL SALES &amp; SERVICE, INC.</t>
  </si>
  <si>
    <t>VL000069</t>
  </si>
  <si>
    <t>CARLOINA'S RIGGING</t>
  </si>
  <si>
    <t>VL000070</t>
  </si>
  <si>
    <t>CARY COMPANY</t>
  </si>
  <si>
    <t>VL000801</t>
  </si>
  <si>
    <t>CASTER SPECIALISTS</t>
  </si>
  <si>
    <t>VL000071</t>
  </si>
  <si>
    <t>CASTROL</t>
  </si>
  <si>
    <t>VL000072</t>
  </si>
  <si>
    <t>CAVCO</t>
  </si>
  <si>
    <t>VL000073</t>
  </si>
  <si>
    <t>Caylor industial sales, Inc</t>
  </si>
  <si>
    <t>VL000074</t>
  </si>
  <si>
    <t>CDW</t>
  </si>
  <si>
    <t>VL000075</t>
  </si>
  <si>
    <t>Century Spring Corp</t>
  </si>
  <si>
    <t>VL000076</t>
  </si>
  <si>
    <t>CHANDLER VAC</t>
  </si>
  <si>
    <t>VL000601</t>
  </si>
  <si>
    <t>CHANGER-DRESSER</t>
  </si>
  <si>
    <t>VL000077</t>
  </si>
  <si>
    <t>CHEMICAL CONCEPT</t>
  </si>
  <si>
    <t>VL000882</t>
  </si>
  <si>
    <t>CHEMWORLD</t>
  </si>
  <si>
    <t>VL000691</t>
  </si>
  <si>
    <t>CIMON</t>
  </si>
  <si>
    <t>VL000848</t>
  </si>
  <si>
    <t>CINCINNATI FAN</t>
  </si>
  <si>
    <t>VL000653</t>
  </si>
  <si>
    <t>CITY ELECTRIC SUPPLY AUBURN</t>
  </si>
  <si>
    <t>VL000078</t>
  </si>
  <si>
    <t>CITY OF AUBURN</t>
  </si>
  <si>
    <t>VL000079</t>
  </si>
  <si>
    <t>CITY OF DADEVILLE</t>
  </si>
  <si>
    <t>VL000080</t>
  </si>
  <si>
    <t>CITY OF GREENVILLE</t>
  </si>
  <si>
    <t>VL000081</t>
  </si>
  <si>
    <t>CITY OF OPELIKA</t>
  </si>
  <si>
    <t>VL000637</t>
  </si>
  <si>
    <t>CITY OF POOLER</t>
  </si>
  <si>
    <t>VL000617</t>
  </si>
  <si>
    <t>CKD</t>
  </si>
  <si>
    <t>VL000082</t>
  </si>
  <si>
    <t>CLEANING SOLUTIONS</t>
  </si>
  <si>
    <t>VL000083</t>
  </si>
  <si>
    <t>CLEANPRO BY PAC</t>
  </si>
  <si>
    <t>VL000780</t>
  </si>
  <si>
    <t>CLIPPARD.COM</t>
  </si>
  <si>
    <t>VL000555</t>
  </si>
  <si>
    <t>CNC SPECIALTY STORE</t>
  </si>
  <si>
    <t>VL000542</t>
  </si>
  <si>
    <t>COGNEX</t>
  </si>
  <si>
    <t>VL000084</t>
  </si>
  <si>
    <t>COHU</t>
  </si>
  <si>
    <t>VL000847</t>
  </si>
  <si>
    <t>COILHOSE</t>
  </si>
  <si>
    <t>VL000085</t>
  </si>
  <si>
    <t>Cole-Parmer</t>
  </si>
  <si>
    <t>VL000086</t>
  </si>
  <si>
    <t>COMMON MOTOR COLLECTIVE</t>
  </si>
  <si>
    <t>VL000763</t>
  </si>
  <si>
    <t>COMPASS BANK</t>
  </si>
  <si>
    <t>VL000087</t>
  </si>
  <si>
    <t>COMPRESSED AIR</t>
  </si>
  <si>
    <t>VL000088</t>
  </si>
  <si>
    <t>COMPRESSOR WORLD</t>
  </si>
  <si>
    <t>VL000524</t>
  </si>
  <si>
    <t>CONAIR</t>
  </si>
  <si>
    <t>VL000089</t>
  </si>
  <si>
    <t>CONDUCTIX USA</t>
  </si>
  <si>
    <t>VL000090</t>
  </si>
  <si>
    <t>CONTITECH</t>
  </si>
  <si>
    <t>VL000091</t>
  </si>
  <si>
    <t>CONTROL FOR AUTOMATION</t>
  </si>
  <si>
    <t>VL000092</t>
  </si>
  <si>
    <t>COOK'S</t>
  </si>
  <si>
    <t>VL000093</t>
  </si>
  <si>
    <t>COOLSTRUCTURES</t>
  </si>
  <si>
    <t>VL000841</t>
  </si>
  <si>
    <t>COONEY BROTHERS INC</t>
  </si>
  <si>
    <t>VL000808</t>
  </si>
  <si>
    <t>CORECHEM</t>
  </si>
  <si>
    <t>VL000713</t>
  </si>
  <si>
    <t>COSTCO MEMBERSHIP</t>
  </si>
  <si>
    <t>VL000094</t>
  </si>
  <si>
    <t>CREALITY</t>
  </si>
  <si>
    <t>VL000855</t>
  </si>
  <si>
    <t>CREATIVE SAFETY SUPPLY</t>
  </si>
  <si>
    <t>VL000095</t>
  </si>
  <si>
    <t>CRESTFASTENERS</t>
  </si>
  <si>
    <t>VL000885</t>
  </si>
  <si>
    <t>CTAM</t>
  </si>
  <si>
    <t>VL000639</t>
  </si>
  <si>
    <t>CURBELL PLASTICS</t>
  </si>
  <si>
    <t>VL000761</t>
  </si>
  <si>
    <t>DAEDO</t>
  </si>
  <si>
    <t>VL000517</t>
  </si>
  <si>
    <t>DAESUNG MACHINE</t>
  </si>
  <si>
    <t>VL000096</t>
  </si>
  <si>
    <t>DAN'S COMP</t>
  </si>
  <si>
    <t>VL000872</t>
  </si>
  <si>
    <t>DAWON</t>
  </si>
  <si>
    <t>DEADSHOT POLYMERS</t>
  </si>
  <si>
    <t>VL000754</t>
  </si>
  <si>
    <t>DEDECO</t>
  </si>
  <si>
    <t>VL000899</t>
  </si>
  <si>
    <t>DELL</t>
  </si>
  <si>
    <t>VL000731</t>
  </si>
  <si>
    <t>DEOKYOUNG</t>
  </si>
  <si>
    <t>VL000587</t>
  </si>
  <si>
    <t>DEUBLIN</t>
  </si>
  <si>
    <t>VL000097</t>
  </si>
  <si>
    <t>DIAMONDLINERS</t>
  </si>
  <si>
    <t>VL000530</t>
  </si>
  <si>
    <t>DICALITE</t>
  </si>
  <si>
    <t>VL000643</t>
  </si>
  <si>
    <t>DIGI-KEY ELECTRONICS</t>
  </si>
  <si>
    <t>VL000098</t>
  </si>
  <si>
    <t>DIGIKEY</t>
  </si>
  <si>
    <t>VL000906</t>
  </si>
  <si>
    <t>DIMPLEXTHERMAL</t>
  </si>
  <si>
    <t>VL000099</t>
  </si>
  <si>
    <t>DISCOUNT HYDRAULIC HOSE</t>
  </si>
  <si>
    <t>VL000915</t>
  </si>
  <si>
    <t>DK HARDWARE</t>
  </si>
  <si>
    <t>VL000100</t>
  </si>
  <si>
    <t>DK-LOK</t>
  </si>
  <si>
    <t>VL000970</t>
  </si>
  <si>
    <t>DO SUPPLY</t>
  </si>
  <si>
    <t>VL000961</t>
  </si>
  <si>
    <t>DOMINO</t>
  </si>
  <si>
    <t>VL000101</t>
  </si>
  <si>
    <t>DONALDSON TORIT</t>
  </si>
  <si>
    <t>VL000809</t>
  </si>
  <si>
    <t>DONGHAI EAST</t>
  </si>
  <si>
    <t>VL000644</t>
  </si>
  <si>
    <t>DOPAG</t>
  </si>
  <si>
    <t>VL000102</t>
  </si>
  <si>
    <t>DOWDY &amp; ASSOCIATE INC</t>
  </si>
  <si>
    <t>VL000911</t>
  </si>
  <si>
    <t>DREMEL</t>
  </si>
  <si>
    <t>VL000865</t>
  </si>
  <si>
    <t>VL000868</t>
  </si>
  <si>
    <t>DRILL BIT WAREHOUSE</t>
  </si>
  <si>
    <t>VL000557</t>
  </si>
  <si>
    <t>DVP PUMPS INC</t>
  </si>
  <si>
    <t>VL000953</t>
  </si>
  <si>
    <t>DW SALES</t>
  </si>
  <si>
    <t>VL000910</t>
  </si>
  <si>
    <t>DWYEROMEGA</t>
  </si>
  <si>
    <t>VL000966</t>
  </si>
  <si>
    <t>DYADIC SYSTEMS CO., LTD</t>
  </si>
  <si>
    <t>VL000103</t>
  </si>
  <si>
    <t>DYLIX CORPORATION</t>
  </si>
  <si>
    <t>VL000566</t>
  </si>
  <si>
    <t>Dyna-Lift, Inc.</t>
  </si>
  <si>
    <t>VL000104</t>
  </si>
  <si>
    <t>DYNISCO</t>
  </si>
  <si>
    <t>VL000701</t>
  </si>
  <si>
    <t>DYTRAN</t>
  </si>
  <si>
    <t>VL000907</t>
  </si>
  <si>
    <t>EA</t>
  </si>
  <si>
    <t>EAST ALABAMA TELEPHONE</t>
  </si>
  <si>
    <t>VL000105</t>
  </si>
  <si>
    <t>EAST COAST TRUCK AND TRAILER SALES</t>
  </si>
  <si>
    <t>VL000559</t>
  </si>
  <si>
    <t>EASTERN</t>
  </si>
  <si>
    <t>VL000752</t>
  </si>
  <si>
    <t>EASTWOOD</t>
  </si>
  <si>
    <t>VL000740</t>
  </si>
  <si>
    <t>EBAY</t>
  </si>
  <si>
    <t>VL000962</t>
  </si>
  <si>
    <t>EBMPAPST</t>
  </si>
  <si>
    <t>VL000708</t>
  </si>
  <si>
    <t>EIGHT TOOL AMERICA</t>
  </si>
  <si>
    <t>VL000920</t>
  </si>
  <si>
    <t>EIGHT TOOLS</t>
  </si>
  <si>
    <t>VL000619</t>
  </si>
  <si>
    <t>ELECDIRECT</t>
  </si>
  <si>
    <t>VL000605</t>
  </si>
  <si>
    <t>ELECTRICAL.COM</t>
  </si>
  <si>
    <t>VL000695</t>
  </si>
  <si>
    <t>ELECTRIDUCT</t>
  </si>
  <si>
    <t>VL000603</t>
  </si>
  <si>
    <t>ELECTRO-MEC PRODUCTS</t>
  </si>
  <si>
    <t>VL000106</t>
  </si>
  <si>
    <t>ELECTRO-SENSORS, INC</t>
  </si>
  <si>
    <t>VL000107</t>
  </si>
  <si>
    <t>ELETTA</t>
  </si>
  <si>
    <t>VL000818</t>
  </si>
  <si>
    <t>ELLSWORTH</t>
  </si>
  <si>
    <t>VL000919</t>
  </si>
  <si>
    <t>VL000951</t>
  </si>
  <si>
    <t>ElringKlinger</t>
  </si>
  <si>
    <t>VL000108</t>
  </si>
  <si>
    <t>EMI</t>
  </si>
  <si>
    <t>VL000645</t>
  </si>
  <si>
    <t>EMPLOYMENT SCREENING SERVICES</t>
  </si>
  <si>
    <t>VL000109</t>
  </si>
  <si>
    <t>ENGEL</t>
  </si>
  <si>
    <t>VL000110</t>
  </si>
  <si>
    <t>ENGINEERED SYSTEMS</t>
  </si>
  <si>
    <t>VL000111</t>
  </si>
  <si>
    <t>ENK INDUSTRIAL BATTERY</t>
  </si>
  <si>
    <t>VL000112</t>
  </si>
  <si>
    <t>EOSLIFT</t>
  </si>
  <si>
    <t>VL000967</t>
  </si>
  <si>
    <t>EPSON ROBOTS</t>
  </si>
  <si>
    <t>VL000792</t>
  </si>
  <si>
    <t>ERGODYNE</t>
  </si>
  <si>
    <t>VL000861</t>
  </si>
  <si>
    <t>ERHARDT+LEIMER</t>
  </si>
  <si>
    <t>VL000903</t>
  </si>
  <si>
    <t>ESSEN, Inc.</t>
  </si>
  <si>
    <t>VL000113</t>
  </si>
  <si>
    <t>ESSENTIAL ELECTRIC</t>
  </si>
  <si>
    <t>VL000879</t>
  </si>
  <si>
    <t>ESV</t>
  </si>
  <si>
    <t>VL000886</t>
  </si>
  <si>
    <t>EUAUTOMATION</t>
  </si>
  <si>
    <t>VL000114</t>
  </si>
  <si>
    <t>EUCHNER</t>
  </si>
  <si>
    <t>VL000748</t>
  </si>
  <si>
    <t>Eunju Lee</t>
  </si>
  <si>
    <t>VL000115</t>
  </si>
  <si>
    <t>EUROMATIC EQUIPMENT CO.</t>
  </si>
  <si>
    <t>VL000116</t>
  </si>
  <si>
    <t>EVEON</t>
  </si>
  <si>
    <t>VL000783</t>
  </si>
  <si>
    <t>EVOQUA WATER TECHNOLOGIES</t>
  </si>
  <si>
    <t>VL000117</t>
  </si>
  <si>
    <t>EXAIR</t>
  </si>
  <si>
    <t>VL000118</t>
  </si>
  <si>
    <t>EXTREME KARTZ</t>
  </si>
  <si>
    <t>VL000937</t>
  </si>
  <si>
    <t>F.E.I. INC</t>
  </si>
  <si>
    <t>VL000119</t>
  </si>
  <si>
    <t>FactoryMation</t>
  </si>
  <si>
    <t>VL000120</t>
  </si>
  <si>
    <t>FALCONTOOL</t>
  </si>
  <si>
    <t>VL000723</t>
  </si>
  <si>
    <t>FAMATEL</t>
  </si>
  <si>
    <t>VL000774</t>
  </si>
  <si>
    <t>FANUC-CNC</t>
  </si>
  <si>
    <t>VL000121</t>
  </si>
  <si>
    <t>FANUC-ROBOTICS</t>
  </si>
  <si>
    <t>VL000122</t>
  </si>
  <si>
    <t>FARCO PLASTICS SUPPLY</t>
  </si>
  <si>
    <t>VL000123</t>
  </si>
  <si>
    <t>FASHION LEADER</t>
  </si>
  <si>
    <t>VL000124</t>
  </si>
  <si>
    <t>FASTENAL</t>
  </si>
  <si>
    <t>VL000719</t>
  </si>
  <si>
    <t>FASTENAL AUBURN</t>
  </si>
  <si>
    <t>VL000125</t>
  </si>
  <si>
    <t>FEDEX</t>
  </si>
  <si>
    <t>VL000126</t>
  </si>
  <si>
    <t>FedEx, IL</t>
  </si>
  <si>
    <t>VL000127</t>
  </si>
  <si>
    <t>FENIX-STORE.COM</t>
  </si>
  <si>
    <t>VL000786</t>
  </si>
  <si>
    <t>FERGUSON</t>
  </si>
  <si>
    <t>VL000128</t>
  </si>
  <si>
    <t>FESTO</t>
  </si>
  <si>
    <t>VL000129</t>
  </si>
  <si>
    <t>FIBERFLON</t>
  </si>
  <si>
    <t>VL000875</t>
  </si>
  <si>
    <t>FIDELITY BANK</t>
  </si>
  <si>
    <t>VL000130</t>
  </si>
  <si>
    <t>FILTER KING</t>
  </si>
  <si>
    <t>VL000531</t>
  </si>
  <si>
    <t>FILTERSFAST</t>
  </si>
  <si>
    <t>VL000131</t>
  </si>
  <si>
    <t>FILTRASUPPLY</t>
  </si>
  <si>
    <t>VL000565</t>
  </si>
  <si>
    <t>Firestone COMPLETE AUTO CARE</t>
  </si>
  <si>
    <t>VL000608</t>
  </si>
  <si>
    <t>FISHER SCIENTIFIC</t>
  </si>
  <si>
    <t>VL000132</t>
  </si>
  <si>
    <t>FLEXIBLE ASSEMBLY SYSTEMS, INC</t>
  </si>
  <si>
    <t>VL000503</t>
  </si>
  <si>
    <t>FLODRAULIC GROUP</t>
  </si>
  <si>
    <t>VL000133</t>
  </si>
  <si>
    <t>FLOTRONICS AUTOMAITION</t>
  </si>
  <si>
    <t>VL000134</t>
  </si>
  <si>
    <t>FLOW DYNAMICS</t>
  </si>
  <si>
    <t>VL000135</t>
  </si>
  <si>
    <t>FLOW DYNAMICS &amp; AUTOMATION</t>
  </si>
  <si>
    <t>VL000136</t>
  </si>
  <si>
    <t>FLUITEK</t>
  </si>
  <si>
    <t>VL000574</t>
  </si>
  <si>
    <t>FOCUS</t>
  </si>
  <si>
    <t>VL000137</t>
  </si>
  <si>
    <t>FORCE GLOBAL</t>
  </si>
  <si>
    <t>VL000766</t>
  </si>
  <si>
    <t>FOREMOST INSURANCE GROUP</t>
  </si>
  <si>
    <t>VL000138</t>
  </si>
  <si>
    <t>Freshworks Inc</t>
  </si>
  <si>
    <t>VL000741</t>
  </si>
  <si>
    <t>FS</t>
  </si>
  <si>
    <t>VL000563</t>
  </si>
  <si>
    <t>FSI</t>
  </si>
  <si>
    <t>VL000139</t>
  </si>
  <si>
    <t>FSP</t>
  </si>
  <si>
    <t>VL000715</t>
  </si>
  <si>
    <t>FUEL TRANSFER INC</t>
  </si>
  <si>
    <t>VL000854</t>
  </si>
  <si>
    <t>FUJI ELECTRIC</t>
  </si>
  <si>
    <t>VL000140</t>
  </si>
  <si>
    <t>Fuji Ring Compressors</t>
  </si>
  <si>
    <t>VL000930</t>
  </si>
  <si>
    <t>G&amp;R TECHNOLOGY</t>
  </si>
  <si>
    <t>VL000141</t>
  </si>
  <si>
    <t>GA DEPARTMENT OF REVENUE</t>
  </si>
  <si>
    <t>VL000528</t>
  </si>
  <si>
    <t>GALCO</t>
  </si>
  <si>
    <t>VL000142</t>
  </si>
  <si>
    <t>GAM</t>
  </si>
  <si>
    <t>VL000833</t>
  </si>
  <si>
    <t>GAS AND SUPPLY</t>
  </si>
  <si>
    <t>GAUGECITY</t>
  </si>
  <si>
    <t>VL000647</t>
  </si>
  <si>
    <t>GEKKO INC</t>
  </si>
  <si>
    <t>VL000143</t>
  </si>
  <si>
    <t>GEMINI VALVE</t>
  </si>
  <si>
    <t>VL000921</t>
  </si>
  <si>
    <t>GEMU VALVES</t>
  </si>
  <si>
    <t>VL000144</t>
  </si>
  <si>
    <t>GENERAL MACHINERY</t>
  </si>
  <si>
    <t>VL000145</t>
  </si>
  <si>
    <t>Genesis of Atlanta</t>
  </si>
  <si>
    <t>VL000146</t>
  </si>
  <si>
    <t>GENIUS TOOL AMERICAS</t>
  </si>
  <si>
    <t>VL000147</t>
  </si>
  <si>
    <t>GENRAL RUBBER AND PLASTICS</t>
  </si>
  <si>
    <t>VL000952</t>
  </si>
  <si>
    <t>GEORGIA AUTOMATION</t>
  </si>
  <si>
    <t>VL000148</t>
  </si>
  <si>
    <t>GESSWEIN</t>
  </si>
  <si>
    <t>VL000149</t>
  </si>
  <si>
    <t>GG HYD</t>
  </si>
  <si>
    <t>VL000745</t>
  </si>
  <si>
    <t>GH BINROTH CO</t>
  </si>
  <si>
    <t>VL000150</t>
  </si>
  <si>
    <t>GLOBAL EQUIPMENT CO.</t>
  </si>
  <si>
    <t>VL000151</t>
  </si>
  <si>
    <t>GLOBALINDUSTRIAL</t>
  </si>
  <si>
    <t>VL000152</t>
  </si>
  <si>
    <t>GLOBALTESTSUPPLY</t>
  </si>
  <si>
    <t>VL000153</t>
  </si>
  <si>
    <t>GLOVEMOA CORP</t>
  </si>
  <si>
    <t>VL000154</t>
  </si>
  <si>
    <t>GO VETS</t>
  </si>
  <si>
    <t>VL000722</t>
  </si>
  <si>
    <t>GODAR MACHINERY</t>
  </si>
  <si>
    <t>VL000945</t>
  </si>
  <si>
    <t>GOELECTRONIC</t>
  </si>
  <si>
    <t>VL000649</t>
  </si>
  <si>
    <t>GOFER PARTS</t>
  </si>
  <si>
    <t>VL000155</t>
  </si>
  <si>
    <t>GOOD YEAR</t>
  </si>
  <si>
    <t>VL000156</t>
  </si>
  <si>
    <t>GORDON ELECTRIC SUPPLY, INC</t>
  </si>
  <si>
    <t>VL000532</t>
  </si>
  <si>
    <t>GPS SOLUTION</t>
  </si>
  <si>
    <t>VL000157</t>
  </si>
  <si>
    <t>Grainger</t>
  </si>
  <si>
    <t>VL000158</t>
  </si>
  <si>
    <t>Graybar Birmingham</t>
  </si>
  <si>
    <t>VL000159</t>
  </si>
  <si>
    <t>Graymills Corporation</t>
  </si>
  <si>
    <t>VL000160</t>
  </si>
  <si>
    <t>GRIZZLY</t>
  </si>
  <si>
    <t>VL000941</t>
  </si>
  <si>
    <t>GROVESINDUSTRIAL</t>
  </si>
  <si>
    <t>VL000622</t>
  </si>
  <si>
    <t>GUARDAIR</t>
  </si>
  <si>
    <t>VL000747</t>
  </si>
  <si>
    <t>HALLA MACHINE</t>
  </si>
  <si>
    <t>VL000161</t>
  </si>
  <si>
    <t>Hanon Systems Alabama Corp</t>
  </si>
  <si>
    <t>VL000599</t>
  </si>
  <si>
    <t>HARBOR FREIGHT</t>
  </si>
  <si>
    <t>VL000716</t>
  </si>
  <si>
    <t>HARBOR FREIGHT TOOLS</t>
  </si>
  <si>
    <t>VL000162</t>
  </si>
  <si>
    <t>HARFINGTON</t>
  </si>
  <si>
    <t>VL000807</t>
  </si>
  <si>
    <t>HARMAN COMAPNY</t>
  </si>
  <si>
    <t>VL000661</t>
  </si>
  <si>
    <t>HARMONIC</t>
  </si>
  <si>
    <t>VL000733</t>
  </si>
  <si>
    <t>HARMONY LAB &amp; SAFETY SUPPLIES</t>
  </si>
  <si>
    <t>VL000554</t>
  </si>
  <si>
    <t>VL000572</t>
  </si>
  <si>
    <t>HASSLER MACHINE COMPANY</t>
  </si>
  <si>
    <t>VL000534</t>
  </si>
  <si>
    <t>HAWKEYE</t>
  </si>
  <si>
    <t>VL000669</t>
  </si>
  <si>
    <t>HBC ENGINEERING, INC</t>
  </si>
  <si>
    <t>VL000543</t>
  </si>
  <si>
    <t>HD WHOLESALE</t>
  </si>
  <si>
    <t>VL000163</t>
  </si>
  <si>
    <t>HEE SOON LEE</t>
  </si>
  <si>
    <t>VL000164</t>
  </si>
  <si>
    <t>HEELY-BROWN COMPANY</t>
  </si>
  <si>
    <t>VL000165</t>
  </si>
  <si>
    <t>HELUKABEL</t>
  </si>
  <si>
    <t>VL000166</t>
  </si>
  <si>
    <t>HEYKT</t>
  </si>
  <si>
    <t>VL000167</t>
  </si>
  <si>
    <t>HIGHER PRECISION</t>
  </si>
  <si>
    <t>VL000518</t>
  </si>
  <si>
    <t>HIPPO HOPPER</t>
  </si>
  <si>
    <t>VL000592</t>
  </si>
  <si>
    <t>HOF EQUIPMENT</t>
  </si>
  <si>
    <t>VL000894</t>
  </si>
  <si>
    <t>HOGENTOGLER &amp; CO INC</t>
  </si>
  <si>
    <t>VL000635</t>
  </si>
  <si>
    <t>HOIST EXPERTS</t>
  </si>
  <si>
    <t>VL000168</t>
  </si>
  <si>
    <t>HOISTS.COM</t>
  </si>
  <si>
    <t>VL000842</t>
  </si>
  <si>
    <t>HOISTZONE.COM</t>
  </si>
  <si>
    <t>VL000923</t>
  </si>
  <si>
    <t>HOLLAND</t>
  </si>
  <si>
    <t>VL000169</t>
  </si>
  <si>
    <t>HOLT FIRE &amp; SAFETY</t>
  </si>
  <si>
    <t>VL000170</t>
  </si>
  <si>
    <t>HOME DEPOT</t>
  </si>
  <si>
    <t>VL000445</t>
  </si>
  <si>
    <t>HOOKANDLOOP</t>
  </si>
  <si>
    <t>VL000849</t>
  </si>
  <si>
    <t>HOSE WAREHOUSE</t>
  </si>
  <si>
    <t>VL000171</t>
  </si>
  <si>
    <t>HOTMELT</t>
  </si>
  <si>
    <t>VL000785</t>
  </si>
  <si>
    <t>HTM</t>
  </si>
  <si>
    <t>VL000172</t>
  </si>
  <si>
    <t>HUB</t>
  </si>
  <si>
    <t>VL000512</t>
  </si>
  <si>
    <t>HUS CONSULTING SERVICE CORP.</t>
  </si>
  <si>
    <t>VL000173</t>
  </si>
  <si>
    <t>HVH INDUSTRIAL</t>
  </si>
  <si>
    <t>VL000696</t>
  </si>
  <si>
    <t>HWAK RIDGE SYSTEMS</t>
  </si>
  <si>
    <t>VL000684</t>
  </si>
  <si>
    <t>HYDRA SERVICE INC</t>
  </si>
  <si>
    <t>VL000892</t>
  </si>
  <si>
    <t>HYDRA-POWER SYSTEMS</t>
  </si>
  <si>
    <t>VL000770</t>
  </si>
  <si>
    <t>HYWELD</t>
  </si>
  <si>
    <t>VL000174</t>
  </si>
  <si>
    <t>IBGNDT SYSTEMS CORPORATION</t>
  </si>
  <si>
    <t>VL000545</t>
  </si>
  <si>
    <t>IFM</t>
  </si>
  <si>
    <t>VL000636</t>
  </si>
  <si>
    <t>ifm efector, inc.</t>
  </si>
  <si>
    <t>VL000175</t>
  </si>
  <si>
    <t>IGNITER SYSTEMS, INC</t>
  </si>
  <si>
    <t>VL000176</t>
  </si>
  <si>
    <t>igus, inc</t>
  </si>
  <si>
    <t>VL000177</t>
  </si>
  <si>
    <t>IHARA SCIENCE USA CORPORATION</t>
  </si>
  <si>
    <t>VL000178</t>
  </si>
  <si>
    <t>IKEUCHIUSA</t>
  </si>
  <si>
    <t>VL000179</t>
  </si>
  <si>
    <t>IKO INTERNATIONAL, INC</t>
  </si>
  <si>
    <t>VL000180</t>
  </si>
  <si>
    <t>ILLINOIS ELECTRIC WORKS</t>
  </si>
  <si>
    <t>VL000181</t>
  </si>
  <si>
    <t>IMC DIRECT</t>
  </si>
  <si>
    <t>VL000182</t>
  </si>
  <si>
    <t>IMS</t>
  </si>
  <si>
    <t>VL000756</t>
  </si>
  <si>
    <t>IMS COMPANY</t>
  </si>
  <si>
    <t>VL000896</t>
  </si>
  <si>
    <t>IMS SUPPLY</t>
  </si>
  <si>
    <t>VL000972</t>
  </si>
  <si>
    <t>INDUSTRIAL CHEMICALS</t>
  </si>
  <si>
    <t>VL000183</t>
  </si>
  <si>
    <t>INDUSTRIAL SAFETY</t>
  </si>
  <si>
    <t>VL000623</t>
  </si>
  <si>
    <t>INDUSTRIAL SERVICE SOLUTIONS</t>
  </si>
  <si>
    <t>VL000787</t>
  </si>
  <si>
    <t>INFICON</t>
  </si>
  <si>
    <t>VL000843</t>
  </si>
  <si>
    <t>INGLASS USA INC</t>
  </si>
  <si>
    <t>VL000184</t>
  </si>
  <si>
    <t>INGUN.US</t>
  </si>
  <si>
    <t>VL000185</t>
  </si>
  <si>
    <t>INLINE ELECTRIC SUPPLY</t>
  </si>
  <si>
    <t>VL000186</t>
  </si>
  <si>
    <t>INSIGHT</t>
  </si>
  <si>
    <t>VL000187</t>
  </si>
  <si>
    <t>INSTRUMART</t>
  </si>
  <si>
    <t>VL000947</t>
  </si>
  <si>
    <t>INTEGRATED AUTOMATION, INC.</t>
  </si>
  <si>
    <t>VL000188</t>
  </si>
  <si>
    <t>INTERCOM</t>
  </si>
  <si>
    <t>VL000628</t>
  </si>
  <si>
    <t>INTERSTATE</t>
  </si>
  <si>
    <t>VL000975</t>
  </si>
  <si>
    <t>INTERSTATE BATTERIES</t>
  </si>
  <si>
    <t>VL000682</t>
  </si>
  <si>
    <t>INTERSTATE ELECTRICAL SUPPLY</t>
  </si>
  <si>
    <t>VL000189</t>
  </si>
  <si>
    <t>INTORQ US INC</t>
  </si>
  <si>
    <t>VL000190</t>
  </si>
  <si>
    <t>IPS PACKAGING &amp; AUTOMATION</t>
  </si>
  <si>
    <t>VL000821</t>
  </si>
  <si>
    <t>J&amp;J AMERICA, INC.</t>
  </si>
  <si>
    <t>VL000192</t>
  </si>
  <si>
    <t>J&amp;M INTERNATIONAL LTD</t>
  </si>
  <si>
    <t>VL000193</t>
  </si>
  <si>
    <t>J.D.NEUHAUS</t>
  </si>
  <si>
    <t>VL000191</t>
  </si>
  <si>
    <t>Jack Ingram Mercedes Benz</t>
  </si>
  <si>
    <t>VL000194</t>
  </si>
  <si>
    <t>JAM INDUSTRIAL</t>
  </si>
  <si>
    <t>VL000698</t>
  </si>
  <si>
    <t>JAYINDUSTRIAL</t>
  </si>
  <si>
    <t>VL000195</t>
  </si>
  <si>
    <t>JB TOOLS</t>
  </si>
  <si>
    <t>VL000580</t>
  </si>
  <si>
    <t>JDI, LLC.</t>
  </si>
  <si>
    <t>VL000196</t>
  </si>
  <si>
    <t>JDV</t>
  </si>
  <si>
    <t>VL000819</t>
  </si>
  <si>
    <t>JEFFERSON COUNTY DEPARTMENT OF REVENUE</t>
  </si>
  <si>
    <t>VL000549</t>
  </si>
  <si>
    <t>JEGS</t>
  </si>
  <si>
    <t>VL000757</t>
  </si>
  <si>
    <t>JERVISWEBB</t>
  </si>
  <si>
    <t>VL000197</t>
  </si>
  <si>
    <t>JIANGXI VOCO INDUSTRIAL</t>
  </si>
  <si>
    <t>VL000633</t>
  </si>
  <si>
    <t>JINGLING</t>
  </si>
  <si>
    <t>VL000866</t>
  </si>
  <si>
    <t>Jinhwa Park</t>
  </si>
  <si>
    <t>VL000198</t>
  </si>
  <si>
    <t>JISE, PC</t>
  </si>
  <si>
    <t>VL000199</t>
  </si>
  <si>
    <t>JK USA</t>
  </si>
  <si>
    <t>VL000200</t>
  </si>
  <si>
    <t>JLG</t>
  </si>
  <si>
    <t>VL000567</t>
  </si>
  <si>
    <t>JME</t>
  </si>
  <si>
    <t>VL000929</t>
  </si>
  <si>
    <t>JMESALES</t>
  </si>
  <si>
    <t>VL000201</t>
  </si>
  <si>
    <t>JOHN M. ELLSWORTH</t>
  </si>
  <si>
    <t>VL000202</t>
  </si>
  <si>
    <t>JOYNUS STAFFING</t>
  </si>
  <si>
    <t>VL000203</t>
  </si>
  <si>
    <t>JSS WATER INC</t>
  </si>
  <si>
    <t>VL000204</t>
  </si>
  <si>
    <t>JTCTOOLUSA</t>
  </si>
  <si>
    <t>VL000934</t>
  </si>
  <si>
    <t>JWF TECHNOLOGIES</t>
  </si>
  <si>
    <t>VL000918</t>
  </si>
  <si>
    <t>K&amp;J MAGNETICS</t>
  </si>
  <si>
    <t>VL000851</t>
  </si>
  <si>
    <t>KADANT</t>
  </si>
  <si>
    <t>VL000205</t>
  </si>
  <si>
    <t>KAISERKRAFT</t>
  </si>
  <si>
    <t>VL000935</t>
  </si>
  <si>
    <t>KBC</t>
  </si>
  <si>
    <t>VL000759</t>
  </si>
  <si>
    <t>KBK-USA</t>
  </si>
  <si>
    <t>VL000206</t>
  </si>
  <si>
    <t>KC SOL-TECH (Vendor)</t>
  </si>
  <si>
    <t>VL000207</t>
  </si>
  <si>
    <t>KECOTABS</t>
  </si>
  <si>
    <t>VL000561</t>
  </si>
  <si>
    <t>KEGCO</t>
  </si>
  <si>
    <t>VL000594</t>
  </si>
  <si>
    <t>KELLER-HEARTT COMPANY, INC.</t>
  </si>
  <si>
    <t>VL000208</t>
  </si>
  <si>
    <t>KEMPSTON</t>
  </si>
  <si>
    <t>VL000717</t>
  </si>
  <si>
    <t>KENNEDY GROUP</t>
  </si>
  <si>
    <t>VL000209</t>
  </si>
  <si>
    <t>KEPCO, INC</t>
  </si>
  <si>
    <t>VL000693</t>
  </si>
  <si>
    <t>KETTENWULF</t>
  </si>
  <si>
    <t>VL000210</t>
  </si>
  <si>
    <t>KEYENCE</t>
  </si>
  <si>
    <t>VL000211</t>
  </si>
  <si>
    <t>KILLER FILTER</t>
  </si>
  <si>
    <t>VL000826</t>
  </si>
  <si>
    <t>KIM&amp;SONG</t>
  </si>
  <si>
    <t>VL000212</t>
  </si>
  <si>
    <t>KJF</t>
  </si>
  <si>
    <t>VL000213</t>
  </si>
  <si>
    <t>KLEEN-RITE CORP</t>
  </si>
  <si>
    <t>VL000932</t>
  </si>
  <si>
    <t>KLUBER LUBRICATION</t>
  </si>
  <si>
    <t>VL000214</t>
  </si>
  <si>
    <t>KNIGHT GLOBAL</t>
  </si>
  <si>
    <t>VL000824</t>
  </si>
  <si>
    <t>KODUCT</t>
  </si>
  <si>
    <t>VL000215</t>
  </si>
  <si>
    <t>KOHEN &amp; KOMER</t>
  </si>
  <si>
    <t>VL000216</t>
  </si>
  <si>
    <t>KOKEN USA</t>
  </si>
  <si>
    <t>VL000694</t>
  </si>
  <si>
    <t>KOREA DAILY</t>
  </si>
  <si>
    <t>VL000217</t>
  </si>
  <si>
    <t>KORLOY AMERICA,INC</t>
  </si>
  <si>
    <t>VL000218</t>
  </si>
  <si>
    <t>KORNYLAK</t>
  </si>
  <si>
    <t>VL000573</t>
  </si>
  <si>
    <t>KOSMEK</t>
  </si>
  <si>
    <t>VL000219</t>
  </si>
  <si>
    <t>KP TRUCKING LLC</t>
  </si>
  <si>
    <t>VL000220</t>
  </si>
  <si>
    <t>KRAUS &amp; NAIMER</t>
  </si>
  <si>
    <t>VL000221</t>
  </si>
  <si>
    <t>KRAUSS MAFFEI</t>
  </si>
  <si>
    <t>VL000711</t>
  </si>
  <si>
    <t>KRENZ &amp; COMPANY INC</t>
  </si>
  <si>
    <t>VL000884</t>
  </si>
  <si>
    <t>KTI</t>
  </si>
  <si>
    <t>VL000222</t>
  </si>
  <si>
    <t>Kum Soon Kim</t>
  </si>
  <si>
    <t>VL000223</t>
  </si>
  <si>
    <t>KUN HUNG ELECTRIC CO., LTD</t>
  </si>
  <si>
    <t>VL000224</t>
  </si>
  <si>
    <t>KURARAY AMERICA INC</t>
  </si>
  <si>
    <t>VL000225</t>
  </si>
  <si>
    <t>KURT WORKHOLDING</t>
  </si>
  <si>
    <t>VL000901</t>
  </si>
  <si>
    <t>LAB ALLEY</t>
  </si>
  <si>
    <t>VL000570</t>
  </si>
  <si>
    <t>LAKEN</t>
  </si>
  <si>
    <t>VL000883</t>
  </si>
  <si>
    <t>LANCE INDUSTRIES</t>
  </si>
  <si>
    <t>VL000226</t>
  </si>
  <si>
    <t>LAWSON</t>
  </si>
  <si>
    <t>VL000227</t>
  </si>
  <si>
    <t>LEE SPRING</t>
  </si>
  <si>
    <t>VL000686</t>
  </si>
  <si>
    <t>LEYBOLD</t>
  </si>
  <si>
    <t>VL000900</t>
  </si>
  <si>
    <t>LINK AMERICA</t>
  </si>
  <si>
    <t>VL000638</t>
  </si>
  <si>
    <t>LINK AMERICA SERVICE CORP</t>
  </si>
  <si>
    <t>VL000544</t>
  </si>
  <si>
    <t>LIVONIATTOOL</t>
  </si>
  <si>
    <t>VL000228</t>
  </si>
  <si>
    <t>LJR ELECTRONICS, LLC</t>
  </si>
  <si>
    <t>VL000753</t>
  </si>
  <si>
    <t>LOCKERS.COM</t>
  </si>
  <si>
    <t>VL000976</t>
  </si>
  <si>
    <t>LOTTE USA</t>
  </si>
  <si>
    <t>VL000229</t>
  </si>
  <si>
    <t>LOWE HAUPTMAN &amp; HAM, LLP</t>
  </si>
  <si>
    <t>VL000230</t>
  </si>
  <si>
    <t>LOWE'S</t>
  </si>
  <si>
    <t>VL000444</t>
  </si>
  <si>
    <t>LUCID</t>
  </si>
  <si>
    <t>VL000829</t>
  </si>
  <si>
    <t>LUMA</t>
  </si>
  <si>
    <t>VL000560</t>
  </si>
  <si>
    <t>LYNCH CHEVROLET</t>
  </si>
  <si>
    <t>VL000231</t>
  </si>
  <si>
    <t>LYONWORKSPACE</t>
  </si>
  <si>
    <t>VL000232</t>
  </si>
  <si>
    <t>MACHINE VISION DIRECT</t>
  </si>
  <si>
    <t>VL000836</t>
  </si>
  <si>
    <t>MACMASTER-CARR</t>
  </si>
  <si>
    <t>VL000768</t>
  </si>
  <si>
    <t>MADLER</t>
  </si>
  <si>
    <t>VL000831</t>
  </si>
  <si>
    <t>MAG AUTOMOTIVE</t>
  </si>
  <si>
    <t>VL000233</t>
  </si>
  <si>
    <t>MAG MATE</t>
  </si>
  <si>
    <t>VL000758</t>
  </si>
  <si>
    <t>MAGID GLOVE</t>
  </si>
  <si>
    <t>VL000813</t>
  </si>
  <si>
    <t>MAGNATAG</t>
  </si>
  <si>
    <t>VL000750</t>
  </si>
  <si>
    <t>MAHLE</t>
  </si>
  <si>
    <t>VL000234</t>
  </si>
  <si>
    <t>MAJOR ELECTRONIX</t>
  </si>
  <si>
    <t>VL000546</t>
  </si>
  <si>
    <t>Manley's Stump Grinding</t>
  </si>
  <si>
    <t>VL000235</t>
  </si>
  <si>
    <t>MARPOSS</t>
  </si>
  <si>
    <t>VL000236</t>
  </si>
  <si>
    <t>MARSHALL WOLF AUTOMATION</t>
  </si>
  <si>
    <t>VL000895</t>
  </si>
  <si>
    <t>MASON DYNAMICS, INC.</t>
  </si>
  <si>
    <t>VL000237</t>
  </si>
  <si>
    <t>MATACO</t>
  </si>
  <si>
    <t>VL000238</t>
  </si>
  <si>
    <t>MATCO TOOLS</t>
  </si>
  <si>
    <t>VL000583</t>
  </si>
  <si>
    <t>MATHAND.NET</t>
  </si>
  <si>
    <t>VL000239</t>
  </si>
  <si>
    <t>MAUMEESUPPLY</t>
  </si>
  <si>
    <t>VL000240</t>
  </si>
  <si>
    <t>MAX WAREHOUSE</t>
  </si>
  <si>
    <t>VL000755</t>
  </si>
  <si>
    <t>MAX-AIRTECHNOLOGY</t>
  </si>
  <si>
    <t>VL000241</t>
  </si>
  <si>
    <t>MAXLINK LIGHTNING LLC</t>
  </si>
  <si>
    <t>VL000242</t>
  </si>
  <si>
    <t>MAYER</t>
  </si>
  <si>
    <t>VL000705</t>
  </si>
  <si>
    <t>MCCONNELL SALES &amp; ENGINEERING CORP</t>
  </si>
  <si>
    <t>VL000823</t>
  </si>
  <si>
    <t>MCCULLOGH SPECIALITY PRODUCTS&amp;SOLUTIONS,</t>
  </si>
  <si>
    <t>VL000243</t>
  </si>
  <si>
    <t>MCKEE37</t>
  </si>
  <si>
    <t>VL000914</t>
  </si>
  <si>
    <t>MCMASTER</t>
  </si>
  <si>
    <t>VL000244</t>
  </si>
  <si>
    <t>MCNAUGHTON-MCKAY</t>
  </si>
  <si>
    <t>VL000654</t>
  </si>
  <si>
    <t>MCPHERSON OIL</t>
  </si>
  <si>
    <t>VL000245</t>
  </si>
  <si>
    <t>MDS</t>
  </si>
  <si>
    <t>VL000604</t>
  </si>
  <si>
    <t>MEASURING SOLUTIONS</t>
  </si>
  <si>
    <t>VL000246</t>
  </si>
  <si>
    <t>MECHANICS TOOLS &amp; BITS</t>
  </si>
  <si>
    <t>VL000782</t>
  </si>
  <si>
    <t>MEDIQUE</t>
  </si>
  <si>
    <t>VL000859</t>
  </si>
  <si>
    <t>MEGA DEPOT</t>
  </si>
  <si>
    <t>VL000547</t>
  </si>
  <si>
    <t>MEIJI CORPORATION</t>
  </si>
  <si>
    <t>VL000247</t>
  </si>
  <si>
    <t>MENARDS</t>
  </si>
  <si>
    <t>VL000710</t>
  </si>
  <si>
    <t>MERKUR SHAVE</t>
  </si>
  <si>
    <t>VL000593</t>
  </si>
  <si>
    <t>METALS DEPOT</t>
  </si>
  <si>
    <t>VL000624</t>
  </si>
  <si>
    <t>METROCITY BANK</t>
  </si>
  <si>
    <t>VL000248</t>
  </si>
  <si>
    <t>MICHIGAN COATINGS, INC</t>
  </si>
  <si>
    <t>VL000249</t>
  </si>
  <si>
    <t>MILLIPORE SIGMA</t>
  </si>
  <si>
    <t>VL000548</t>
  </si>
  <si>
    <t>MINGLEDROFFS INC</t>
  </si>
  <si>
    <t>VL000679</t>
  </si>
  <si>
    <t>MISCO REFRACTOMETER</t>
  </si>
  <si>
    <t>VL000250</t>
  </si>
  <si>
    <t>MISSISYSTEMS CANADA INC.</t>
  </si>
  <si>
    <t>VL000251</t>
  </si>
  <si>
    <t>VL000252</t>
  </si>
  <si>
    <t>MITUTOYO AMERICA CORP</t>
  </si>
  <si>
    <t>VL000253</t>
  </si>
  <si>
    <t>MMCONTROL</t>
  </si>
  <si>
    <t>VL000977</t>
  </si>
  <si>
    <t>MOBILESPEC</t>
  </si>
  <si>
    <t>VL000860</t>
  </si>
  <si>
    <t>MONTGOMERY COUNTY</t>
  </si>
  <si>
    <t>VL000254</t>
  </si>
  <si>
    <t>MONTGOMERY GARAGE DOOR SERVICE CO.</t>
  </si>
  <si>
    <t>VL000255</t>
  </si>
  <si>
    <t>MONTGOMERY RUBBER</t>
  </si>
  <si>
    <t>VL000256</t>
  </si>
  <si>
    <t>MORESCO</t>
  </si>
  <si>
    <t>VL000257</t>
  </si>
  <si>
    <t>MOTION INDUSTRIES</t>
  </si>
  <si>
    <t>VL000258</t>
  </si>
  <si>
    <t>MOTION SOLUTIONS</t>
  </si>
  <si>
    <t>VL000259</t>
  </si>
  <si>
    <t>MOTOVARIO</t>
  </si>
  <si>
    <t>VL000260</t>
  </si>
  <si>
    <t>MOUSER</t>
  </si>
  <si>
    <t>VL000261</t>
  </si>
  <si>
    <t>MP FILTRI</t>
  </si>
  <si>
    <t>VL000946</t>
  </si>
  <si>
    <t>MRO SUPPLY, INC</t>
  </si>
  <si>
    <t>VL000508</t>
  </si>
  <si>
    <t>MSC INDUSTRIAL DIRECT CO., INC</t>
  </si>
  <si>
    <t>VL000507</t>
  </si>
  <si>
    <t>MTA</t>
  </si>
  <si>
    <t>VL000949</t>
  </si>
  <si>
    <t>MUELLER KUEPS</t>
  </si>
  <si>
    <t>VL000690</t>
  </si>
  <si>
    <t>MYYOU, LLC</t>
  </si>
  <si>
    <t>VL000262</t>
  </si>
  <si>
    <t>NANMAC CORPORATION</t>
  </si>
  <si>
    <t>VL000263</t>
  </si>
  <si>
    <t>NARUTO RENT</t>
  </si>
  <si>
    <t>VL000264</t>
  </si>
  <si>
    <t>NATIONAL INSTRUMENT</t>
  </si>
  <si>
    <t>VL000265</t>
  </si>
  <si>
    <t>NATIONAL PEN COMPANY</t>
  </si>
  <si>
    <t>VL000266</t>
  </si>
  <si>
    <t>NATIONAL TANK OUTLET</t>
  </si>
  <si>
    <t>VL000668</t>
  </si>
  <si>
    <t>NATIONAL2WAY</t>
  </si>
  <si>
    <t>VL000974</t>
  </si>
  <si>
    <t>NATIONALPUMPSUPLY</t>
  </si>
  <si>
    <t>VL000852</t>
  </si>
  <si>
    <t>NELSON ELECTRIC</t>
  </si>
  <si>
    <t>VL000267</t>
  </si>
  <si>
    <t>NELSON WIRE ROPE</t>
  </si>
  <si>
    <t>VL000685</t>
  </si>
  <si>
    <t>NESH AUTO SALES</t>
  </si>
  <si>
    <t>VL000268</t>
  </si>
  <si>
    <t>NEW YORK LIFE INSURANCE</t>
  </si>
  <si>
    <t>VL000516</t>
  </si>
  <si>
    <t>NEWARK</t>
  </si>
  <si>
    <t>VL000269</t>
  </si>
  <si>
    <t>NEWEGG</t>
  </si>
  <si>
    <t>VL000781</t>
  </si>
  <si>
    <t>NEXAIR</t>
  </si>
  <si>
    <t>VL000270</t>
  </si>
  <si>
    <t>Nitta Moore America</t>
  </si>
  <si>
    <t>VL000271</t>
  </si>
  <si>
    <t>NITTO KOHKI USA.INC</t>
  </si>
  <si>
    <t>VL000272</t>
  </si>
  <si>
    <t>NNC</t>
  </si>
  <si>
    <t>VL000905</t>
  </si>
  <si>
    <t>NORDSON</t>
  </si>
  <si>
    <t>VL000273</t>
  </si>
  <si>
    <t>NORTH SHORE COMMERCIAL DOOR</t>
  </si>
  <si>
    <t>VL000790</t>
  </si>
  <si>
    <t>NorthAmCon</t>
  </si>
  <si>
    <t>VL000274</t>
  </si>
  <si>
    <t>NORTHERN TOOL</t>
  </si>
  <si>
    <t>VL000539</t>
  </si>
  <si>
    <t>NORTHLINE INDUSTRIAL</t>
  </si>
  <si>
    <t>VL000275</t>
  </si>
  <si>
    <t>NORTON</t>
  </si>
  <si>
    <t>VL000863</t>
  </si>
  <si>
    <t>OBARA</t>
  </si>
  <si>
    <t>VL000276</t>
  </si>
  <si>
    <t>OFFICE CRAVE</t>
  </si>
  <si>
    <t>VL000540</t>
  </si>
  <si>
    <t>OFFICE DEPOT</t>
  </si>
  <si>
    <t>VL000277</t>
  </si>
  <si>
    <t>OFFICE SUPPLY</t>
  </si>
  <si>
    <t>VL000551</t>
  </si>
  <si>
    <t>OLIGHT</t>
  </si>
  <si>
    <t>VL000812</t>
  </si>
  <si>
    <t>OMEGA</t>
  </si>
  <si>
    <t>VL000575</t>
  </si>
  <si>
    <t>ON &amp; ON LLC</t>
  </si>
  <si>
    <t>VL000960</t>
  </si>
  <si>
    <t>ON Engineering (vendor)</t>
  </si>
  <si>
    <t>VL000278</t>
  </si>
  <si>
    <t>ONE TECHNOLOGY LLC</t>
  </si>
  <si>
    <t>VL000597</t>
  </si>
  <si>
    <t>ONLINECOMPONENTS</t>
  </si>
  <si>
    <t>VL000609</t>
  </si>
  <si>
    <t>ONLINEMETALS</t>
  </si>
  <si>
    <t>VL000820</t>
  </si>
  <si>
    <t>VL000893</t>
  </si>
  <si>
    <t>ONLOGIC</t>
  </si>
  <si>
    <t>VL000621</t>
  </si>
  <si>
    <t>ONRION, LLC</t>
  </si>
  <si>
    <t>VL000279</t>
  </si>
  <si>
    <t>Opelika Bolt</t>
  </si>
  <si>
    <t>VL000280</t>
  </si>
  <si>
    <t>Opelika Utilities</t>
  </si>
  <si>
    <t>VL000281</t>
  </si>
  <si>
    <t>OPENTIP</t>
  </si>
  <si>
    <t>VL000282</t>
  </si>
  <si>
    <t>VL000725</t>
  </si>
  <si>
    <t>ORBITFORM</t>
  </si>
  <si>
    <t>VL000283</t>
  </si>
  <si>
    <t>ORS NASCO</t>
  </si>
  <si>
    <t>VL000665</t>
  </si>
  <si>
    <t>OST GROUP</t>
  </si>
  <si>
    <t>VL000284</t>
  </si>
  <si>
    <t>OTC</t>
  </si>
  <si>
    <t>VL000681</t>
  </si>
  <si>
    <t>OVERHEAD DOOR</t>
  </si>
  <si>
    <t>VL000285</t>
  </si>
  <si>
    <t>P&amp;P KOREA</t>
  </si>
  <si>
    <t>VL0000539</t>
  </si>
  <si>
    <t>PACK</t>
  </si>
  <si>
    <t>PACKARD</t>
  </si>
  <si>
    <t>VL000286</t>
  </si>
  <si>
    <t>PAHCO GmbH &amp; CO. KG</t>
  </si>
  <si>
    <t>VL000287</t>
  </si>
  <si>
    <t>PALMAC</t>
  </si>
  <si>
    <t>VL000739</t>
  </si>
  <si>
    <t>PALMER &amp; LAWRENCE, Inc</t>
  </si>
  <si>
    <t>VL000288</t>
  </si>
  <si>
    <t>Palmer &amp; Lawrence,Inc.</t>
  </si>
  <si>
    <t>VL000289</t>
  </si>
  <si>
    <t>PANTRON</t>
  </si>
  <si>
    <t>VL000803</t>
  </si>
  <si>
    <t>PARK &amp; ASSOCIATES, P.C.</t>
  </si>
  <si>
    <t>VL000290</t>
  </si>
  <si>
    <t>PAUL &amp; PAUL INC.</t>
  </si>
  <si>
    <t>VL000291</t>
  </si>
  <si>
    <t>PAX PRODUCTS</t>
  </si>
  <si>
    <t>VL000600</t>
  </si>
  <si>
    <t>PCB PIEZOTRONICS</t>
  </si>
  <si>
    <t>VL000964</t>
  </si>
  <si>
    <t>PCBWAY</t>
  </si>
  <si>
    <t>VL000746</t>
  </si>
  <si>
    <t>PENS</t>
  </si>
  <si>
    <t>VL000292</t>
  </si>
  <si>
    <t>PEPPERL+FUCHS</t>
  </si>
  <si>
    <t>VL000293</t>
  </si>
  <si>
    <t>PHANTEZ FLOW LLC</t>
  </si>
  <si>
    <t>VL000856</t>
  </si>
  <si>
    <t>PIEDMONT TECHNICAL SALES</t>
  </si>
  <si>
    <t>VL000294</t>
  </si>
  <si>
    <t>PIONEER RUBBER</t>
  </si>
  <si>
    <t>VL000295</t>
  </si>
  <si>
    <t>PK</t>
  </si>
  <si>
    <t>PLASTIC BAG PARTNERS</t>
  </si>
  <si>
    <t>VL000897</t>
  </si>
  <si>
    <t>PLASTIC PROCESS EQUIPMENT, INC</t>
  </si>
  <si>
    <t>VL000296</t>
  </si>
  <si>
    <t>PLC DIRECT</t>
  </si>
  <si>
    <t>VL000629</t>
  </si>
  <si>
    <t>PLP BATTERY SUPPLY</t>
  </si>
  <si>
    <t>VL000777</t>
  </si>
  <si>
    <t>PLUGABLE</t>
  </si>
  <si>
    <t>VL000969</t>
  </si>
  <si>
    <t>PMC SUPPLIES</t>
  </si>
  <si>
    <t>VL000811</t>
  </si>
  <si>
    <t>PNEUMATIC AUTOMATION</t>
  </si>
  <si>
    <t>VL000297</t>
  </si>
  <si>
    <t>PNEUMATIC STORE</t>
  </si>
  <si>
    <t>VL000724</t>
  </si>
  <si>
    <t>PNEUMATIC TECHNOLOGY</t>
  </si>
  <si>
    <t>VL000735</t>
  </si>
  <si>
    <t>PONOKO</t>
  </si>
  <si>
    <t>VL000840</t>
  </si>
  <si>
    <t>POWER LUBE INDUSTRIAL</t>
  </si>
  <si>
    <t>VL000734</t>
  </si>
  <si>
    <t>POWERTRAN TRANSFORMERS</t>
  </si>
  <si>
    <t>VL000630</t>
  </si>
  <si>
    <t>PRECISION BRUSH</t>
  </si>
  <si>
    <t>VL000298</t>
  </si>
  <si>
    <t>PRECISION MATTHEWS</t>
  </si>
  <si>
    <t>VL000817</t>
  </si>
  <si>
    <t>PRECISIONGLASSBLOWING</t>
  </si>
  <si>
    <t>VL000550</t>
  </si>
  <si>
    <t>PREMIER HUMAN INVESTOR</t>
  </si>
  <si>
    <t>VL000299</t>
  </si>
  <si>
    <t>PRESSURE WASHER PARTS</t>
  </si>
  <si>
    <t>VL000712</t>
  </si>
  <si>
    <t>PRIME BUY</t>
  </si>
  <si>
    <t>VL000672</t>
  </si>
  <si>
    <t>PRMFILTRATION</t>
  </si>
  <si>
    <t>VL000598</t>
  </si>
  <si>
    <t>PROCO PRODUCTS, INC.</t>
  </si>
  <si>
    <t>VL000300</t>
  </si>
  <si>
    <t>PRODUCTION AUTOMATION CORPORATION</t>
  </si>
  <si>
    <t>VL000936</t>
  </si>
  <si>
    <t>PROMATION</t>
  </si>
  <si>
    <t>VL000301</t>
  </si>
  <si>
    <t>PROMETEC</t>
  </si>
  <si>
    <t>VL000302</t>
  </si>
  <si>
    <t>PROTECTION SECURITY SYSTEMS</t>
  </si>
  <si>
    <t>VL000303</t>
  </si>
  <si>
    <t>PROVANTAGE</t>
  </si>
  <si>
    <t>VL000304</t>
  </si>
  <si>
    <t>PROWINCH</t>
  </si>
  <si>
    <t>VL000585</t>
  </si>
  <si>
    <t>PSI SOLUTIONS</t>
  </si>
  <si>
    <t>VL000553</t>
  </si>
  <si>
    <t>PTAC SOLUTIONS</t>
  </si>
  <si>
    <t>VL000804</t>
  </si>
  <si>
    <t>PUMP AND PROCESS</t>
  </si>
  <si>
    <t>VL000615</t>
  </si>
  <si>
    <t>PUMP CATALOG</t>
  </si>
  <si>
    <t>VL000556</t>
  </si>
  <si>
    <t>VL000709</t>
  </si>
  <si>
    <t>PUMP STOP ONLINE</t>
  </si>
  <si>
    <t>VL000584</t>
  </si>
  <si>
    <t>PURE AIR COMPANY</t>
  </si>
  <si>
    <t>VL000305</t>
  </si>
  <si>
    <t>PUREFLOW FILTRATION</t>
  </si>
  <si>
    <t>VL000816</t>
  </si>
  <si>
    <t>QB ACCOUNT PAYABLE</t>
  </si>
  <si>
    <t>VL000535</t>
  </si>
  <si>
    <t>QUIKLOC</t>
  </si>
  <si>
    <t>VL000732</t>
  </si>
  <si>
    <t>QUILL</t>
  </si>
  <si>
    <t>VL000306</t>
  </si>
  <si>
    <t>QUINCY COMPRESSOR</t>
  </si>
  <si>
    <t>VL000616</t>
  </si>
  <si>
    <t>QUINCY COMPRESSOR LLC</t>
  </si>
  <si>
    <t>VL000738</t>
  </si>
  <si>
    <t>R &amp; L CARRIERS</t>
  </si>
  <si>
    <t>VL000956</t>
  </si>
  <si>
    <t>R.S.HUGHES AL</t>
  </si>
  <si>
    <t>VL000526</t>
  </si>
  <si>
    <t>R.W DAVIS OIL</t>
  </si>
  <si>
    <t>VL000307</t>
  </si>
  <si>
    <t>RADIO DEPOT</t>
  </si>
  <si>
    <t>VL000965</t>
  </si>
  <si>
    <t>RADIOPARTS</t>
  </si>
  <si>
    <t>VL000772</t>
  </si>
  <si>
    <t>RADWELL INTERNATIONAL, INC.</t>
  </si>
  <si>
    <t>VL000308</t>
  </si>
  <si>
    <t>rapidhvacparts.com</t>
  </si>
  <si>
    <t>VL000505</t>
  </si>
  <si>
    <t>RDMC Investment, INC.</t>
  </si>
  <si>
    <t>VL000309</t>
  </si>
  <si>
    <t>RED WELL</t>
  </si>
  <si>
    <t>VL000778</t>
  </si>
  <si>
    <t>REDLINESTANDS</t>
  </si>
  <si>
    <t>VL000310</t>
  </si>
  <si>
    <t>RELADYNE</t>
  </si>
  <si>
    <t>VL000311</t>
  </si>
  <si>
    <t>RELIABILITY DIRECT</t>
  </si>
  <si>
    <t>VL000571</t>
  </si>
  <si>
    <t>RELIABILITY POINT, LLC</t>
  </si>
  <si>
    <t>VL000312</t>
  </si>
  <si>
    <t>RELIABLE DOOR SYSTEM</t>
  </si>
  <si>
    <t>VL000313</t>
  </si>
  <si>
    <t>REYNOLDS ADVANCED MATERIALS</t>
  </si>
  <si>
    <t>VL000314</t>
  </si>
  <si>
    <t>RHINO TOOL HOUSE</t>
  </si>
  <si>
    <t>VL000773</t>
  </si>
  <si>
    <t>RIDGID</t>
  </si>
  <si>
    <t>VL000749</t>
  </si>
  <si>
    <t>RITBEARING</t>
  </si>
  <si>
    <t>VL000315</t>
  </si>
  <si>
    <t>RITTAL</t>
  </si>
  <si>
    <t>VL000726</t>
  </si>
  <si>
    <t>RIX AUDIO VIDEO &amp; APPLIANCE</t>
  </si>
  <si>
    <t>VL000316</t>
  </si>
  <si>
    <t>RMTUS</t>
  </si>
  <si>
    <t>VL000562</t>
  </si>
  <si>
    <t>ROBERT BROOK &amp; ASSOCIATES</t>
  </si>
  <si>
    <t>VL000838</t>
  </si>
  <si>
    <t>ROBOTSHOP</t>
  </si>
  <si>
    <t>VL000814</t>
  </si>
  <si>
    <t>ROCKETINDUSTRIAL</t>
  </si>
  <si>
    <t>VL000837</t>
  </si>
  <si>
    <t>ROMAN MANUFACTURING</t>
  </si>
  <si>
    <t>VL000317</t>
  </si>
  <si>
    <t>ROSS</t>
  </si>
  <si>
    <t>VL000700</t>
  </si>
  <si>
    <t>RP LOGISTICS USA INC</t>
  </si>
  <si>
    <t>VL000318</t>
  </si>
  <si>
    <t>RPP CONTAINERS</t>
  </si>
  <si>
    <t>VL000704</t>
  </si>
  <si>
    <t>RS Americas, Inc. (ALLIED ELECTRONICS)</t>
  </si>
  <si>
    <t>VL000319</t>
  </si>
  <si>
    <t>RSHUGHES</t>
  </si>
  <si>
    <t>VL000320</t>
  </si>
  <si>
    <t>RUBBER-CAL</t>
  </si>
  <si>
    <t>VL000321</t>
  </si>
  <si>
    <t>RW-AMERICA</t>
  </si>
  <si>
    <t>VL000322</t>
  </si>
  <si>
    <t>S&amp;C</t>
  </si>
  <si>
    <t>VL000323</t>
  </si>
  <si>
    <t>S-LOK</t>
  </si>
  <si>
    <t>VL000874</t>
  </si>
  <si>
    <t>SABEL STEEL SERVICE</t>
  </si>
  <si>
    <t>VL000324</t>
  </si>
  <si>
    <t>SAFELITE.AUTOGLASS</t>
  </si>
  <si>
    <t>VL000325</t>
  </si>
  <si>
    <t>SAFETYSIGN.COM</t>
  </si>
  <si>
    <t>VL000743</t>
  </si>
  <si>
    <t>SAGER</t>
  </si>
  <si>
    <t>VL000326</t>
  </si>
  <si>
    <t>SAIA</t>
  </si>
  <si>
    <t>VL000327</t>
  </si>
  <si>
    <t>SAM WOO CONSTRUCTION</t>
  </si>
  <si>
    <t>VL000328</t>
  </si>
  <si>
    <t>Sam's Club</t>
  </si>
  <si>
    <t>VL000596</t>
  </si>
  <si>
    <t>SAMUEL PRESSURE VESSEL GROUP</t>
  </si>
  <si>
    <t>VL000577</t>
  </si>
  <si>
    <t>SAMWON</t>
  </si>
  <si>
    <t>VL000329</t>
  </si>
  <si>
    <t>SAMWOO ART</t>
  </si>
  <si>
    <t>VL000330</t>
  </si>
  <si>
    <t>SAN-EI TRADING</t>
  </si>
  <si>
    <t>VL000331</t>
  </si>
  <si>
    <t>SANG-A PNEUMATICS CO.LTD</t>
  </si>
  <si>
    <t>SANG-A</t>
  </si>
  <si>
    <t>SANTA CLARA SYSTEMS</t>
  </si>
  <si>
    <t>VL000332</t>
  </si>
  <si>
    <t>SAS SAFETY CORP.</t>
  </si>
  <si>
    <t>VL000333</t>
  </si>
  <si>
    <t>SCANSONIC</t>
  </si>
  <si>
    <t>VL000334</t>
  </si>
  <si>
    <t>SCHAEFER SYSTEM INTERNATIONAL, INC.</t>
  </si>
  <si>
    <t>VL000335</t>
  </si>
  <si>
    <t>SCHUNK Intec</t>
  </si>
  <si>
    <t>VL000336</t>
  </si>
  <si>
    <t>SEAGATE PLASTICS</t>
  </si>
  <si>
    <t>VL000337</t>
  </si>
  <si>
    <t>SEALING SPECIALISTS, INC</t>
  </si>
  <si>
    <t>VL000338</t>
  </si>
  <si>
    <t>SECOMUSA LLC</t>
  </si>
  <si>
    <t>VL000339</t>
  </si>
  <si>
    <t>SEJONG LLC (VENDOR)</t>
  </si>
  <si>
    <t>VL000340</t>
  </si>
  <si>
    <t>SESOTEC</t>
  </si>
  <si>
    <t>VL000916</t>
  </si>
  <si>
    <t>SET</t>
  </si>
  <si>
    <t>SEUNG KWANG LLC</t>
  </si>
  <si>
    <t>VL000341</t>
  </si>
  <si>
    <t>SFX</t>
  </si>
  <si>
    <t>VL000922</t>
  </si>
  <si>
    <t>SHINHAN DIAMOND(SH Trading),Inc</t>
  </si>
  <si>
    <t>VL000342</t>
  </si>
  <si>
    <t>SHORTRIDGE INSTRUMENTS INC</t>
  </si>
  <si>
    <t>VL000720</t>
  </si>
  <si>
    <t>SHOWMECABLE</t>
  </si>
  <si>
    <t>VL000891</t>
  </si>
  <si>
    <t>SIEB &amp; MEYER</t>
  </si>
  <si>
    <t>VL000343</t>
  </si>
  <si>
    <t>SIGN WORLD, INC.</t>
  </si>
  <si>
    <t>VL000344</t>
  </si>
  <si>
    <t>SIGO SIGNS</t>
  </si>
  <si>
    <t>VL000950</t>
  </si>
  <si>
    <t>SILENTAIRE TECHNOLOGY</t>
  </si>
  <si>
    <t>VL000345</t>
  </si>
  <si>
    <t>SILVENT</t>
  </si>
  <si>
    <t>VL000904</t>
  </si>
  <si>
    <t>SIMPLY BREAKERS</t>
  </si>
  <si>
    <t>VL000568</t>
  </si>
  <si>
    <t>SITI INDUSTRIAL PRODUCT</t>
  </si>
  <si>
    <t>VL000346</t>
  </si>
  <si>
    <t>SK INDUSTRIAL</t>
  </si>
  <si>
    <t>VL000799</t>
  </si>
  <si>
    <t>SK TRANS LLC</t>
  </si>
  <si>
    <t>VL000579</t>
  </si>
  <si>
    <t>SKS WELDING SYSTEMS</t>
  </si>
  <si>
    <t>VL000795</t>
  </si>
  <si>
    <t>VL000648</t>
  </si>
  <si>
    <t>SMALLEY</t>
  </si>
  <si>
    <t>VL000347</t>
  </si>
  <si>
    <t>SMARTEYE CORPORATION</t>
  </si>
  <si>
    <t>VL000348</t>
  </si>
  <si>
    <t>SMC CORPORATION</t>
  </si>
  <si>
    <t>VL000349</t>
  </si>
  <si>
    <t>SOLARTRON METROLOGY</t>
  </si>
  <si>
    <t>VL000350</t>
  </si>
  <si>
    <t>SOLBERG</t>
  </si>
  <si>
    <t>VL000727</t>
  </si>
  <si>
    <t>SONG HVAC SERVICE</t>
  </si>
  <si>
    <t>VL000351</t>
  </si>
  <si>
    <t>SOURCE 4 INDUSTRIES</t>
  </si>
  <si>
    <t>VL000869</t>
  </si>
  <si>
    <t>SOUTHEASTERN LAWN SERVICE</t>
  </si>
  <si>
    <t>VL000352</t>
  </si>
  <si>
    <t>SOUTHERN CONTROLS, INC.</t>
  </si>
  <si>
    <t>VL000353</t>
  </si>
  <si>
    <t>SOUTHERN FLUIDPOWER</t>
  </si>
  <si>
    <t>VL000832</t>
  </si>
  <si>
    <t>SOUTHERN INSTRUMENTS</t>
  </si>
  <si>
    <t>VL000354</t>
  </si>
  <si>
    <t>SOUTHERN PIPE &amp;SUPPLY COMPANY, INC.</t>
  </si>
  <si>
    <t>VL000355</t>
  </si>
  <si>
    <t>SOUTHERN REWINDING</t>
  </si>
  <si>
    <t>VL000356</t>
  </si>
  <si>
    <t>Special Springs</t>
  </si>
  <si>
    <t>VL000798</t>
  </si>
  <si>
    <t>SPECIALIZED PRODUCT COMPANY</t>
  </si>
  <si>
    <t>VL000558</t>
  </si>
  <si>
    <t>SPECK PUMP</t>
  </si>
  <si>
    <t>VL000877</t>
  </si>
  <si>
    <t>Spectrum</t>
  </si>
  <si>
    <t>VL000762</t>
  </si>
  <si>
    <t>SPEEDY METALS</t>
  </si>
  <si>
    <t>VL000569</t>
  </si>
  <si>
    <t>SPI SAFETY</t>
  </si>
  <si>
    <t>VL000948</t>
  </si>
  <si>
    <t>SPIRE ENERGY</t>
  </si>
  <si>
    <t>VL000536</t>
  </si>
  <si>
    <t>SPRAY EQUIPMENT</t>
  </si>
  <si>
    <t>VL000357</t>
  </si>
  <si>
    <t>SRF</t>
  </si>
  <si>
    <t>VL000358</t>
  </si>
  <si>
    <t>STANDARD DIRECT</t>
  </si>
  <si>
    <t>VL000702</t>
  </si>
  <si>
    <t>STAPLES BUSINESS ADVANTAGE</t>
  </si>
  <si>
    <t>VL000659</t>
  </si>
  <si>
    <t>START INTERNATIONAL</t>
  </si>
  <si>
    <t>VL000822</t>
  </si>
  <si>
    <t>STATE OF ALABAMA</t>
  </si>
  <si>
    <t>VL000611</t>
  </si>
  <si>
    <t>STAUFF</t>
  </si>
  <si>
    <t>VL000670</t>
  </si>
  <si>
    <t>STEEL OF WEST VIRGINIA</t>
  </si>
  <si>
    <t>VL000728</t>
  </si>
  <si>
    <t>STEINER INDUSTRIES</t>
  </si>
  <si>
    <t>VL000359</t>
  </si>
  <si>
    <t>STELLAR INDUSTRIAL</t>
  </si>
  <si>
    <t>VL000800</t>
  </si>
  <si>
    <t>STERLING PRODUCTS INC</t>
  </si>
  <si>
    <t>VL000360</t>
  </si>
  <si>
    <t>STEUTE USA</t>
  </si>
  <si>
    <t>VL000697</t>
  </si>
  <si>
    <t>STONETOOLING.COM</t>
  </si>
  <si>
    <t>VL000769</t>
  </si>
  <si>
    <t>STORE ROOM FASTENERS, INC.</t>
  </si>
  <si>
    <t>VL000361</t>
  </si>
  <si>
    <t>STRAINRITE</t>
  </si>
  <si>
    <t>VL000607</t>
  </si>
  <si>
    <t>STREAMTEK CORP.</t>
  </si>
  <si>
    <t>VL000362</t>
  </si>
  <si>
    <t>STRESS RELIEF ENGINEERING</t>
  </si>
  <si>
    <t>VL000673</t>
  </si>
  <si>
    <t>STRIPE</t>
  </si>
  <si>
    <t>VL000776</t>
  </si>
  <si>
    <t>STROBELSUPPLY.COM</t>
  </si>
  <si>
    <t>VL000650</t>
  </si>
  <si>
    <t>SUMITOMO</t>
  </si>
  <si>
    <t>VL000363</t>
  </si>
  <si>
    <t>SUMMIT RACING EQUIPMENT</t>
  </si>
  <si>
    <t>VL000689</t>
  </si>
  <si>
    <t>SUN COAST RESOURCES</t>
  </si>
  <si>
    <t>VL000576</t>
  </si>
  <si>
    <t>SUNBURST</t>
  </si>
  <si>
    <t>VL000867</t>
  </si>
  <si>
    <t>SUNTRANS INT'L ATLANTA BRANCH</t>
  </si>
  <si>
    <t>VL000364</t>
  </si>
  <si>
    <t>SUPERBOLT</t>
  </si>
  <si>
    <t>VL000365</t>
  </si>
  <si>
    <t>SUPERBRIGHTLEDS</t>
  </si>
  <si>
    <t>VL000703</t>
  </si>
  <si>
    <t>SUPPLIES DEPOT</t>
  </si>
  <si>
    <t>VL000797</t>
  </si>
  <si>
    <t>SUPPLYHOUSE</t>
  </si>
  <si>
    <t>VL000366</t>
  </si>
  <si>
    <t>Support One</t>
  </si>
  <si>
    <t>VL000614</t>
  </si>
  <si>
    <t>SUPPORT ONE, INC</t>
  </si>
  <si>
    <t>VL000367</t>
  </si>
  <si>
    <t>SUSPA</t>
  </si>
  <si>
    <t>VL000789</t>
  </si>
  <si>
    <t>SWAGELOK</t>
  </si>
  <si>
    <t>VL000835</t>
  </si>
  <si>
    <t>SWEED</t>
  </si>
  <si>
    <t>VL000683</t>
  </si>
  <si>
    <t>SYNDEVCO</t>
  </si>
  <si>
    <t>VL000368</t>
  </si>
  <si>
    <t>TAKCO, INC</t>
  </si>
  <si>
    <t>VL000369</t>
  </si>
  <si>
    <t>TANHAY</t>
  </si>
  <si>
    <t>TANHAY, INC.</t>
  </si>
  <si>
    <t>VL000527</t>
  </si>
  <si>
    <t>Tax Trust Account</t>
  </si>
  <si>
    <t>VL000370</t>
  </si>
  <si>
    <t>TEAMEQUIP</t>
  </si>
  <si>
    <t>VL000371</t>
  </si>
  <si>
    <t>TEKNO, INC</t>
  </si>
  <si>
    <t>VL000372</t>
  </si>
  <si>
    <t>TELECRANE USA</t>
  </si>
  <si>
    <t>VL000655</t>
  </si>
  <si>
    <t>TELESIS</t>
  </si>
  <si>
    <t>VL000973</t>
  </si>
  <si>
    <t>TEMPOSONICS</t>
  </si>
  <si>
    <t>VL000806</t>
  </si>
  <si>
    <t>TENNANT</t>
  </si>
  <si>
    <t>VL000373</t>
  </si>
  <si>
    <t>TENSITRON</t>
  </si>
  <si>
    <t>VL000714</t>
  </si>
  <si>
    <t>TEQUIPMENT.NET</t>
  </si>
  <si>
    <t>VL000374</t>
  </si>
  <si>
    <t>TEST EQUIPMENT DEPOT</t>
  </si>
  <si>
    <t>VL000582</t>
  </si>
  <si>
    <t>TEST VENDOR</t>
  </si>
  <si>
    <t>TESTFORCE</t>
  </si>
  <si>
    <t>VL000504</t>
  </si>
  <si>
    <t>TESTO</t>
  </si>
  <si>
    <t>VL000871</t>
  </si>
  <si>
    <t>TESTQUITY</t>
  </si>
  <si>
    <t>VL000775</t>
  </si>
  <si>
    <t>TFORCE FREIGHT</t>
  </si>
  <si>
    <t>VL000375</t>
  </si>
  <si>
    <t>TFORCE FREIGHT, INC.</t>
  </si>
  <si>
    <t>VL000376</t>
  </si>
  <si>
    <t>TGL Communications</t>
  </si>
  <si>
    <t>VL000377</t>
  </si>
  <si>
    <t>THE CASTER STORE</t>
  </si>
  <si>
    <t>VL000588</t>
  </si>
  <si>
    <t>THE LAW OFFICE OF CHANGJAE LEE</t>
  </si>
  <si>
    <t>VL000521</t>
  </si>
  <si>
    <t>THE LEE COMPANY</t>
  </si>
  <si>
    <t>VL000828</t>
  </si>
  <si>
    <t>THE MCPHERSON COMPANIES, INC</t>
  </si>
  <si>
    <t>VL000506</t>
  </si>
  <si>
    <t>The Town of Camp Hill</t>
  </si>
  <si>
    <t>VL000378</t>
  </si>
  <si>
    <t>THE ZPS STORE</t>
  </si>
  <si>
    <t>VL000721</t>
  </si>
  <si>
    <t>THERMAL PRINTER SUPPLIES</t>
  </si>
  <si>
    <t>VL000379</t>
  </si>
  <si>
    <t>THERMOSET SOLUTIONS LLC</t>
  </si>
  <si>
    <t>VL000839</t>
  </si>
  <si>
    <t>THOMPSON LIFT TRUCK</t>
  </si>
  <si>
    <t>VL000380</t>
  </si>
  <si>
    <t>Thompson Supply</t>
  </si>
  <si>
    <t>VL000381</t>
  </si>
  <si>
    <t>THREAD TOOL SUPPLY</t>
  </si>
  <si>
    <t>VL000602</t>
  </si>
  <si>
    <t>TIGER TIRE &amp; AUTO</t>
  </si>
  <si>
    <t>VL000656</t>
  </si>
  <si>
    <t>TIMPLE CAREERS GROUP, LLC.</t>
  </si>
  <si>
    <t>VL000382</t>
  </si>
  <si>
    <t>TITAN</t>
  </si>
  <si>
    <t>VL000909</t>
  </si>
  <si>
    <t>TJ Enterprise</t>
  </si>
  <si>
    <t>VL000383</t>
  </si>
  <si>
    <t>TK ELECTRIC LLC</t>
  </si>
  <si>
    <t>VL000384</t>
  </si>
  <si>
    <t>TME ELECTRONIC COMPONENTS</t>
  </si>
  <si>
    <t>VL000924</t>
  </si>
  <si>
    <t>TOC</t>
  </si>
  <si>
    <t>VL000979</t>
  </si>
  <si>
    <t>TOHNICHI</t>
  </si>
  <si>
    <t>VL000940</t>
  </si>
  <si>
    <t>TOLOMATIC</t>
  </si>
  <si>
    <t>VL000718</t>
  </si>
  <si>
    <t>TOMMY ARNOLD</t>
  </si>
  <si>
    <t>VL000385</t>
  </si>
  <si>
    <t>Tool-Smith</t>
  </si>
  <si>
    <t>VL000386</t>
  </si>
  <si>
    <t>TOP 3D SHOP INC</t>
  </si>
  <si>
    <t>VL000595</t>
  </si>
  <si>
    <t>TOP LANDSCAPING</t>
  </si>
  <si>
    <t>VL000387</t>
  </si>
  <si>
    <t>Torque &amp; Assembly Solutions, LLC</t>
  </si>
  <si>
    <t>VL000388</t>
  </si>
  <si>
    <t>TOYOTA MATERIAL HANDLING SYSTEMS</t>
  </si>
  <si>
    <t>VL000389</t>
  </si>
  <si>
    <t>TPC AUTOMATION</t>
  </si>
  <si>
    <t>VL000390</t>
  </si>
  <si>
    <t>TRANS AMERICA</t>
  </si>
  <si>
    <t>VL000515</t>
  </si>
  <si>
    <t>TRANS WORLD LOGITEC, INC</t>
  </si>
  <si>
    <t>VL000391</t>
  </si>
  <si>
    <t>TRANSAMERICAN EQUIPTMENT COMPANY, LLC</t>
  </si>
  <si>
    <t>VL000392</t>
  </si>
  <si>
    <t>TRANSCAT</t>
  </si>
  <si>
    <t>VL000779</t>
  </si>
  <si>
    <t>TRANSDRIVE</t>
  </si>
  <si>
    <t>VL000890</t>
  </si>
  <si>
    <t>TRANSDUCERTECGBUQYE</t>
  </si>
  <si>
    <t>VL000853</t>
  </si>
  <si>
    <t>TRANSLIFT DOCK &amp; DOOR</t>
  </si>
  <si>
    <t>VL000393</t>
  </si>
  <si>
    <t>Travel - Food</t>
  </si>
  <si>
    <t>VL000632</t>
  </si>
  <si>
    <t>TRAVELERS INSURANCE</t>
  </si>
  <si>
    <t>VL000537</t>
  </si>
  <si>
    <t>TRELECTRONIC</t>
  </si>
  <si>
    <t>VL000394</t>
  </si>
  <si>
    <t>TRIMAN TEC</t>
  </si>
  <si>
    <t>VL000606</t>
  </si>
  <si>
    <t>TRINOVA</t>
  </si>
  <si>
    <t>VL000827</t>
  </si>
  <si>
    <t>TRIPLE LITE</t>
  </si>
  <si>
    <t>VL000857</t>
  </si>
  <si>
    <t>TRUE LED USA</t>
  </si>
  <si>
    <t>VL000395</t>
  </si>
  <si>
    <t>TRUMPF Inc.</t>
  </si>
  <si>
    <t>VL000396</t>
  </si>
  <si>
    <t>TRW</t>
  </si>
  <si>
    <t>VL000397</t>
  </si>
  <si>
    <t>TSI INCORPROATED</t>
  </si>
  <si>
    <t>VL000876</t>
  </si>
  <si>
    <t>TSI SOLUTION</t>
  </si>
  <si>
    <t>VL000736</t>
  </si>
  <si>
    <t>TTI AMERICAS</t>
  </si>
  <si>
    <t>VL000398</t>
  </si>
  <si>
    <t>TUNKERS</t>
  </si>
  <si>
    <t>VL000687</t>
  </si>
  <si>
    <t>TURBO SPRAY</t>
  </si>
  <si>
    <t>TURNER AUTOMOTIVE</t>
  </si>
  <si>
    <t>VL000399</t>
  </si>
  <si>
    <t>TURNER-SUPPLY COMPANY</t>
  </si>
  <si>
    <t>VL000400</t>
  </si>
  <si>
    <t>TYCO INTERGRATED SECURITY LLC</t>
  </si>
  <si>
    <t>VL000401</t>
  </si>
  <si>
    <t>ULINE</t>
  </si>
  <si>
    <t>VL000402</t>
  </si>
  <si>
    <t>ULTRA GREEN BATTERY</t>
  </si>
  <si>
    <t>VL000834</t>
  </si>
  <si>
    <t>Unbounded</t>
  </si>
  <si>
    <t>VL000784</t>
  </si>
  <si>
    <t>UNDERWATER HYDRAULICS</t>
  </si>
  <si>
    <t>VL000888</t>
  </si>
  <si>
    <t>UNICO, LLC</t>
  </si>
  <si>
    <t>VL000403</t>
  </si>
  <si>
    <t>UNIMECH</t>
  </si>
  <si>
    <t>VL000658</t>
  </si>
  <si>
    <t>unisource</t>
  </si>
  <si>
    <t>VL000404</t>
  </si>
  <si>
    <t>UNITED BRASS WORKS, INC.</t>
  </si>
  <si>
    <t>VL000405</t>
  </si>
  <si>
    <t>UNITED RENTALS</t>
  </si>
  <si>
    <t>VL000406</t>
  </si>
  <si>
    <t>UNITED STATES PLASTICS CORP</t>
  </si>
  <si>
    <t>VL000942</t>
  </si>
  <si>
    <t>UNIVERSALURETHANE</t>
  </si>
  <si>
    <t>VL000407</t>
  </si>
  <si>
    <t>UPS Delivery Service</t>
  </si>
  <si>
    <t>VL000408</t>
  </si>
  <si>
    <t>UPS International Package Service</t>
  </si>
  <si>
    <t>VL000409</t>
  </si>
  <si>
    <t>UPS Supply Chain Solutions</t>
  </si>
  <si>
    <t>VL000410</t>
  </si>
  <si>
    <t>US PUMP PARTS</t>
  </si>
  <si>
    <t>VL000680</t>
  </si>
  <si>
    <t>US STEAM</t>
  </si>
  <si>
    <t>VL000788</t>
  </si>
  <si>
    <t>USA ROLLER CHAIN</t>
  </si>
  <si>
    <t>VL000618</t>
  </si>
  <si>
    <t>USPLASTIC</t>
  </si>
  <si>
    <t>VL000411</t>
  </si>
  <si>
    <t>UTECH</t>
  </si>
  <si>
    <t>VL000887</t>
  </si>
  <si>
    <t>Utility - Gas</t>
  </si>
  <si>
    <t>VL000631</t>
  </si>
  <si>
    <t>V-BELT GUYS</t>
  </si>
  <si>
    <t>VL000552</t>
  </si>
  <si>
    <t>VACMOTION, INC</t>
  </si>
  <si>
    <t>VL000412</t>
  </si>
  <si>
    <t>VAHLE</t>
  </si>
  <si>
    <t>VL000413</t>
  </si>
  <si>
    <t>VAISALA</t>
  </si>
  <si>
    <t>VL000971</t>
  </si>
  <si>
    <t>VALUE ELECTRONICS</t>
  </si>
  <si>
    <t>VL000908</t>
  </si>
  <si>
    <t>VERIZON</t>
  </si>
  <si>
    <t>VL000513</t>
  </si>
  <si>
    <t>VESTIL</t>
  </si>
  <si>
    <t>VL000652</t>
  </si>
  <si>
    <t>VEVOR</t>
  </si>
  <si>
    <t>VL000671</t>
  </si>
  <si>
    <t>VEX TECHNOLOGIES INC</t>
  </si>
  <si>
    <t>VL000706</t>
  </si>
  <si>
    <t>VIMARC</t>
  </si>
  <si>
    <t>VL000414</t>
  </si>
  <si>
    <t>VIPERIMAGING</t>
  </si>
  <si>
    <t>VL000415</t>
  </si>
  <si>
    <t>VISCOTEC</t>
  </si>
  <si>
    <t>VL000625</t>
  </si>
  <si>
    <t>VMECA, Inc.</t>
  </si>
  <si>
    <t>VL000416</t>
  </si>
  <si>
    <t>VXB.COM</t>
  </si>
  <si>
    <t>VL000968</t>
  </si>
  <si>
    <t>W&amp;Z MACHINERY</t>
  </si>
  <si>
    <t>VL000418</t>
  </si>
  <si>
    <t>W.E.MARSHALL COMPANY</t>
  </si>
  <si>
    <t>VL000417</t>
  </si>
  <si>
    <t>WALKER 360</t>
  </si>
  <si>
    <t>VL000419</t>
  </si>
  <si>
    <t>WALKER INDUSTRIAL</t>
  </si>
  <si>
    <t>VL000420</t>
  </si>
  <si>
    <t>Walmart</t>
  </si>
  <si>
    <t>VL000677</t>
  </si>
  <si>
    <t>WATER WORK BOARD</t>
  </si>
  <si>
    <t>VL000421</t>
  </si>
  <si>
    <t>WEARCHECK</t>
  </si>
  <si>
    <t>VL000422</t>
  </si>
  <si>
    <t>WEBER PACKAGING SOLUTION, INC.</t>
  </si>
  <si>
    <t>VL000423</t>
  </si>
  <si>
    <t>WEBSTAURANT STORE</t>
  </si>
  <si>
    <t>VL000533</t>
  </si>
  <si>
    <t>WECO INTERNATIONAL</t>
  </si>
  <si>
    <t>VL000424</t>
  </si>
  <si>
    <t>WEIGHTECH USA</t>
  </si>
  <si>
    <t>VL000425</t>
  </si>
  <si>
    <t>WELLS FARGO DEALER SERVICES</t>
  </si>
  <si>
    <t>VL000426</t>
  </si>
  <si>
    <t>WELLS FARGO MORTGAGE</t>
  </si>
  <si>
    <t>VL000427</t>
  </si>
  <si>
    <t>WESLEYINTERNATIONAL</t>
  </si>
  <si>
    <t>VL000428</t>
  </si>
  <si>
    <t>WESTWARD</t>
  </si>
  <si>
    <t>VL000858</t>
  </si>
  <si>
    <t>WHOLESALE BATTERIS, INC.</t>
  </si>
  <si>
    <t>VL000729</t>
  </si>
  <si>
    <t>WILLIAMS AUTOMATION</t>
  </si>
  <si>
    <t>VL000429</t>
  </si>
  <si>
    <t>WILLIAMS&amp;ASSOCIATES</t>
  </si>
  <si>
    <t>VL000430</t>
  </si>
  <si>
    <t>WIN PLUS INC</t>
  </si>
  <si>
    <t>VL000431</t>
  </si>
  <si>
    <t>WIREXPRESS</t>
  </si>
  <si>
    <t>VL000432</t>
  </si>
  <si>
    <t>WIZ TECH, INC.</t>
  </si>
  <si>
    <t>VL000433</t>
  </si>
  <si>
    <t>wolfautomation</t>
  </si>
  <si>
    <t>VL000846</t>
  </si>
  <si>
    <t>WOMACK</t>
  </si>
  <si>
    <t>VL000434</t>
  </si>
  <si>
    <t>WORKMAN CYCLES</t>
  </si>
  <si>
    <t>VL000627</t>
  </si>
  <si>
    <t>WORLD MACHINERY SUPPLY</t>
  </si>
  <si>
    <t>VL000889</t>
  </si>
  <si>
    <t>WORLDWIDE EXPRESS</t>
  </si>
  <si>
    <t>VL000742</t>
  </si>
  <si>
    <t>WURI TRAVEL &amp; TOURS</t>
  </si>
  <si>
    <t>VL000435</t>
  </si>
  <si>
    <t>WURTH INDUSTRY</t>
  </si>
  <si>
    <t>VL000873</t>
  </si>
  <si>
    <t>WWW.BDI-USA</t>
  </si>
  <si>
    <t>VL000436</t>
  </si>
  <si>
    <t>WWW.SUPERMAGNETMAN</t>
  </si>
  <si>
    <t>VL000437</t>
  </si>
  <si>
    <t>XILIN</t>
  </si>
  <si>
    <t>VL000955</t>
  </si>
  <si>
    <t>XYLEM</t>
  </si>
  <si>
    <t>VL000870</t>
  </si>
  <si>
    <t>YESAC GA</t>
  </si>
  <si>
    <t>VL000438</t>
  </si>
  <si>
    <t>YI USA, LLC</t>
  </si>
  <si>
    <t>VL000439</t>
  </si>
  <si>
    <t>YJ HANDYMAN &amp; CONSTRUCTION, LLC</t>
  </si>
  <si>
    <t>VL000519</t>
  </si>
  <si>
    <t>ZEISS</t>
  </si>
  <si>
    <t>VL000939</t>
  </si>
  <si>
    <t>ZIMMER GROUP</t>
  </si>
  <si>
    <t>VL000802</t>
  </si>
  <si>
    <t>ZORO</t>
  </si>
  <si>
    <t>VL000440</t>
  </si>
  <si>
    <t>ZPS STORE</t>
  </si>
  <si>
    <t>VL000744</t>
  </si>
  <si>
    <t>VL000825</t>
  </si>
  <si>
    <t>ZURICH</t>
  </si>
  <si>
    <t>VL000441</t>
  </si>
  <si>
    <t>Code</t>
  </si>
  <si>
    <t>Name</t>
  </si>
  <si>
    <t>Surplus</t>
  </si>
  <si>
    <t>Electrical Components</t>
  </si>
  <si>
    <t>HVAC and Refrigeration</t>
  </si>
  <si>
    <t>Plumbing and Fluid Handling</t>
  </si>
  <si>
    <t>Tools and Equipment</t>
  </si>
  <si>
    <t>Safety and PPE</t>
  </si>
  <si>
    <t>Material Handling</t>
  </si>
  <si>
    <t>Fasteners and Hardware</t>
  </si>
  <si>
    <t>Lubricants and Chemicals</t>
  </si>
  <si>
    <t>Lighting and Electrical Fixtures</t>
  </si>
  <si>
    <t>Facility Maintenance</t>
  </si>
  <si>
    <t>Welding and Soldering</t>
  </si>
  <si>
    <t>Packaging and Shipping</t>
  </si>
  <si>
    <t>IT and Office Supplies</t>
  </si>
  <si>
    <t>Automation and Controls</t>
  </si>
  <si>
    <t>Pneumatics and Hydraulics</t>
  </si>
  <si>
    <t>Precision Measuring Tools</t>
  </si>
  <si>
    <t>BRASS FITTINGS</t>
  </si>
  <si>
    <t>STEEL FITTINGS</t>
  </si>
  <si>
    <t>Bolts, Nuts, Washers</t>
  </si>
  <si>
    <t>ETC</t>
  </si>
  <si>
    <t>Charge</t>
  </si>
  <si>
    <t>SERVICE</t>
  </si>
  <si>
    <t>#</t>
  </si>
  <si>
    <t>H-Item Code</t>
  </si>
  <si>
    <t>Item Group Name</t>
  </si>
  <si>
    <t>Vendor Name</t>
  </si>
  <si>
    <t>UOM Name</t>
  </si>
  <si>
    <t>Item Group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</si>
</sst>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EF6E-7361-4EB1-AE4B-9116798501A9}">
  <dimension ref="A1:K386"/>
  <sheetViews>
    <sheetView tabSelected="1" workbookViewId="0">
      <selection activeCell="I2" sqref="I2"/>
    </sheetView>
  </sheetViews>
  <sheetFormatPr defaultRowHeight="15" x14ac:dyDescent="0.25"/>
  <cols>
    <col min="2" max="2" width="9.5703125" bestFit="1" customWidth="1"/>
    <col min="3" max="3" width="38.85546875" bestFit="1" customWidth="1"/>
    <col min="4" max="4" width="12.28515625" bestFit="1" customWidth="1"/>
    <col min="5" max="5" width="11.140625" style="3" bestFit="1" customWidth="1"/>
    <col min="6" max="6" width="16.5703125" bestFit="1" customWidth="1"/>
    <col min="7" max="7" width="15.42578125" bestFit="1" customWidth="1"/>
    <col min="8" max="8" width="10.28515625" bestFit="1" customWidth="1"/>
    <col min="9" max="9" width="14.42578125" bestFit="1" customWidth="1"/>
    <col min="10" max="10" width="16" bestFit="1" customWidth="1"/>
    <col min="11" max="11" width="10.85546875" bestFit="1" customWidth="1"/>
  </cols>
  <sheetData>
    <row r="1" spans="1:11" x14ac:dyDescent="0.25">
      <c r="A1" s="2" t="s">
        <v>1874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f t="shared" ref="A2:A216" si="0">IF(AND(LEN(TRIM($B2&amp;""))&gt;0, $B2&lt;&gt;0), ROW()-1, "")</f>
        <v>1</v>
      </c>
      <c r="B2" t="str" cm="1">
        <f t="array" ref="B2:D2">IF(SUMPRODUCT(--(TRIM(Form!A2:C2&amp;"")&lt;&gt;""), --(TRIM(Form!A2:C2&amp;"")&lt;&gt;"0"))=0, "", Form!A2:C2)</f>
        <v>H-Item Code</v>
      </c>
      <c r="C2" t="str">
        <v>Description</v>
      </c>
      <c r="D2" t="str">
        <v>Part Number</v>
      </c>
      <c r="E2" s="3" t="str">
        <f>_xlfn.XLOOKUP(Form!D2,'Item Group List'!B:B,'Item Group List'!A:A,"")</f>
        <v/>
      </c>
      <c r="F2" t="str">
        <f>_xlfn.XLOOKUP(Form!E2,'Vendor List'!A:A,'Vendor List'!B:B,"")</f>
        <v/>
      </c>
      <c r="G2" t="str" cm="1">
        <f t="array" ref="G2:K2">IF(SUMPRODUCT(--(TRIM(Form!F2:J2&amp;"")&lt;&gt;""), --(TRIM(Form!F2:J2&amp;"")&lt;&gt;"0"))=0, "", Form!F2:J2)</f>
        <v>UOM Name</v>
      </c>
      <c r="H2" t="str">
        <v>UOM Name</v>
      </c>
      <c r="I2" t="str">
        <v>UOM Name</v>
      </c>
      <c r="J2" t="str">
        <v>Purchasing Price</v>
      </c>
      <c r="K2" t="str">
        <v>Sales Price</v>
      </c>
    </row>
    <row r="3" spans="1:11" x14ac:dyDescent="0.25">
      <c r="A3">
        <f t="shared" si="0"/>
        <v>2</v>
      </c>
      <c r="B3" t="str" cm="1">
        <f t="array" ref="B3:D3">IF(SUMPRODUCT(--(TRIM(Form!A3:C3&amp;"")&lt;&gt;""), --(TRIM(Form!A3:C3&amp;"")&lt;&gt;"0"))=0, "", Form!A3:C3)</f>
        <v>H-MISUMI</v>
      </c>
      <c r="C3" t="str">
        <v>MISUMI, AZXHC20-20-M5, WRITEBox, 0.1KG</v>
      </c>
      <c r="D3" t="str">
        <v>MISUMI</v>
      </c>
      <c r="E3" s="3">
        <f>_xlfn.LET(
  _xlpm.key, TRIM(Form!D3&amp;""),
  _xlpm.res, _xlfn.IFNA(_xlfn.XLOOKUP(_xlpm.key,'Item Group List'!B:B,'Item Group List'!A:A), "100"),
  IF(OR(_xlpm.key="", TRIM(_xlpm.res&amp;"")="", _xlpm.res=0, TRIM(_xlpm.res&amp;"")="0"), "", _xlpm.res)
)</f>
        <v>101</v>
      </c>
      <c r="F3" t="str">
        <f>_xlfn.LET(_xlpm.key, TRIM(Form!E3&amp;""),
     _xlpm.res, _xlfn.XLOOKUP(_xlpm.key, 'Vendor List'!A:A, 'Vendor List'!B:B, "VL000442"),
     IF(OR(_xlpm.key="", TRIM(_xlpm.res&amp;"")="", _xlpm.res=0, TRIM(_xlpm.res&amp;"")="0"), "", _xlpm.res))</f>
        <v>VL000442</v>
      </c>
      <c r="G3" t="str" cm="1">
        <f t="array" ref="G3:K3">_xlfn.LET(_xlpm.r, Form!F3:J3,
     _xlpm.m, (TRIM(_xlpm.r&amp;"")&lt;&gt;"")*(TRIM(_xlpm.r&amp;"")&lt;&gt;"0"),
     IF(SUMPRODUCT(--_xlpm.m)=0, "", IF(_xlpm.m, _xlpm.r, ""))
)</f>
        <v>EACH</v>
      </c>
      <c r="H3" t="str">
        <v>EACH</v>
      </c>
      <c r="I3" t="str">
        <v>EACH</v>
      </c>
      <c r="J3">
        <v>5.72</v>
      </c>
      <c r="K3">
        <v>7.15</v>
      </c>
    </row>
    <row r="4" spans="1:11" x14ac:dyDescent="0.25">
      <c r="A4" t="str">
        <f t="shared" si="0"/>
        <v/>
      </c>
      <c r="B4" t="str" cm="1">
        <f t="array" ref="B4">IF(SUMPRODUCT(--(TRIM(Form!A4:C4&amp;"")&lt;&gt;""), --(TRIM(Form!A4:C4&amp;"")&lt;&gt;"0"))=0, "", Form!A4:C4)</f>
        <v/>
      </c>
      <c r="E4" s="3" t="str">
        <f>_xlfn.LET(
  _xlpm.key, TRIM(Form!D4&amp;""),
  _xlpm.res, _xlfn.IFNA(_xlfn.XLOOKUP(_xlpm.key,'Item Group List'!B:B,'Item Group List'!A:A), "100"),
  IF(OR(_xlpm.key="", TRIM(_xlpm.res&amp;"")="", _xlpm.res=0, TRIM(_xlpm.res&amp;"")="0"), "", _xlpm.res)
)</f>
        <v/>
      </c>
      <c r="F4" t="str">
        <f>_xlfn.LET(_xlpm.key, TRIM(Form!E4&amp;""),
     _xlpm.res, _xlfn.XLOOKUP(_xlpm.key, 'Vendor List'!A:A, 'Vendor List'!B:B, ""),
     IF(OR(_xlpm.key="", TRIM(_xlpm.res&amp;"")="", _xlpm.res=0, TRIM(_xlpm.res&amp;"")="0"), "", _xlpm.res))</f>
        <v/>
      </c>
      <c r="G4" t="str" cm="1">
        <f t="array" ref="G4">_xlfn.LET(_xlpm.r, Form!F4:J4,
     _xlpm.m, (TRIM(_xlpm.r&amp;"")&lt;&gt;"")*(TRIM(_xlpm.r&amp;"")&lt;&gt;"0"),
     IF(SUMPRODUCT(--_xlpm.m)=0, "", IF(_xlpm.m, _xlpm.r, ""))
)</f>
        <v/>
      </c>
    </row>
    <row r="5" spans="1:11" x14ac:dyDescent="0.25">
      <c r="A5" t="str">
        <f t="shared" si="0"/>
        <v/>
      </c>
      <c r="B5" t="str" cm="1">
        <f t="array" ref="B5">IF(SUMPRODUCT(--(TRIM(Form!A5:C5&amp;"")&lt;&gt;""), --(TRIM(Form!A5:C5&amp;"")&lt;&gt;"0"))=0, "", Form!A5:C5)</f>
        <v/>
      </c>
      <c r="E5" s="3" t="str">
        <f>_xlfn.LET(
  _xlpm.key, TRIM(Form!D5&amp;""),
  _xlpm.res, _xlfn.IFNA(_xlfn.XLOOKUP(_xlpm.key,'Item Group List'!B:B,'Item Group List'!A:A), "100"),
  IF(OR(_xlpm.key="", TRIM(_xlpm.res&amp;"")="", _xlpm.res=0, TRIM(_xlpm.res&amp;"")="0"), "", _xlpm.res)
)</f>
        <v/>
      </c>
      <c r="F5" t="str">
        <f>_xlfn.LET(_xlpm.key, TRIM(Form!E5&amp;""),
     _xlpm.res, _xlfn.XLOOKUP(_xlpm.key, 'Vendor List'!A:A, 'Vendor List'!B:B, ""),
     IF(OR(_xlpm.key="", TRIM(_xlpm.res&amp;"")="", _xlpm.res=0, TRIM(_xlpm.res&amp;"")="0"), "", _xlpm.res))</f>
        <v/>
      </c>
      <c r="G5" t="str" cm="1">
        <f t="array" ref="G5">_xlfn.LET(_xlpm.r, Form!F5:J5,
     _xlpm.m, (TRIM(_xlpm.r&amp;"")&lt;&gt;"")*(TRIM(_xlpm.r&amp;"")&lt;&gt;"0"),
     IF(SUMPRODUCT(--_xlpm.m)=0, "", IF(_xlpm.m, _xlpm.r, ""))
)</f>
        <v/>
      </c>
    </row>
    <row r="6" spans="1:11" x14ac:dyDescent="0.25">
      <c r="A6" t="str">
        <f t="shared" si="0"/>
        <v/>
      </c>
      <c r="B6" t="str" cm="1">
        <f t="array" ref="B6">IF(SUMPRODUCT(--(TRIM(Form!A6:C6&amp;"")&lt;&gt;""), --(TRIM(Form!A6:C6&amp;"")&lt;&gt;"0"))=0, "", Form!A6:C6)</f>
        <v/>
      </c>
      <c r="E6" s="3" t="str">
        <f>_xlfn.LET(
  _xlpm.key, TRIM(Form!D6&amp;""),
  _xlpm.res, _xlfn.IFNA(_xlfn.XLOOKUP(_xlpm.key,'Item Group List'!B:B,'Item Group List'!A:A), "100"),
  IF(OR(_xlpm.key="", TRIM(_xlpm.res&amp;"")="", _xlpm.res=0, TRIM(_xlpm.res&amp;"")="0"), "", _xlpm.res)
)</f>
        <v/>
      </c>
      <c r="F6" t="str">
        <f>_xlfn.LET(_xlpm.key, TRIM(Form!E6&amp;""),
     _xlpm.res, _xlfn.XLOOKUP(_xlpm.key, 'Vendor List'!A:A, 'Vendor List'!B:B, ""),
     IF(OR(_xlpm.key="", TRIM(_xlpm.res&amp;"")="", _xlpm.res=0, TRIM(_xlpm.res&amp;"")="0"), "", _xlpm.res))</f>
        <v/>
      </c>
      <c r="G6" t="str" cm="1">
        <f t="array" ref="G6">_xlfn.LET(_xlpm.r, Form!F6:J6,
     _xlpm.m, (TRIM(_xlpm.r&amp;"")&lt;&gt;"")*(TRIM(_xlpm.r&amp;"")&lt;&gt;"0"),
     IF(SUMPRODUCT(--_xlpm.m)=0, "", IF(_xlpm.m, _xlpm.r, ""))
)</f>
        <v/>
      </c>
    </row>
    <row r="7" spans="1:11" x14ac:dyDescent="0.25">
      <c r="A7" t="str">
        <f t="shared" si="0"/>
        <v/>
      </c>
      <c r="B7" t="str" cm="1">
        <f t="array" ref="B7">IF(SUMPRODUCT(--(TRIM(Form!A7:C7&amp;"")&lt;&gt;""), --(TRIM(Form!A7:C7&amp;"")&lt;&gt;"0"))=0, "", Form!A7:C7)</f>
        <v/>
      </c>
      <c r="E7" s="3" t="str">
        <f>_xlfn.LET(
  _xlpm.key, TRIM(Form!D7&amp;""),
  _xlpm.res, _xlfn.IFNA(_xlfn.XLOOKUP(_xlpm.key,'Item Group List'!B:B,'Item Group List'!A:A), "100"),
  IF(OR(_xlpm.key="", TRIM(_xlpm.res&amp;"")="", _xlpm.res=0, TRIM(_xlpm.res&amp;"")="0"), "", _xlpm.res)
)</f>
        <v/>
      </c>
      <c r="F7" t="str">
        <f>_xlfn.LET(_xlpm.key, TRIM(Form!E7&amp;""),
     _xlpm.res, _xlfn.XLOOKUP(_xlpm.key, 'Vendor List'!A:A, 'Vendor List'!B:B, ""),
     IF(OR(_xlpm.key="", TRIM(_xlpm.res&amp;"")="", _xlpm.res=0, TRIM(_xlpm.res&amp;"")="0"), "", _xlpm.res))</f>
        <v/>
      </c>
      <c r="G7" t="str" cm="1">
        <f t="array" ref="G7">_xlfn.LET(_xlpm.r, Form!F7:J7,
     _xlpm.m, (TRIM(_xlpm.r&amp;"")&lt;&gt;"")*(TRIM(_xlpm.r&amp;"")&lt;&gt;"0"),
     IF(SUMPRODUCT(--_xlpm.m)=0, "", IF(_xlpm.m, _xlpm.r, ""))
)</f>
        <v/>
      </c>
    </row>
    <row r="8" spans="1:11" x14ac:dyDescent="0.25">
      <c r="A8" t="str">
        <f t="shared" si="0"/>
        <v/>
      </c>
      <c r="B8" t="str" cm="1">
        <f t="array" ref="B8">IF(SUMPRODUCT(--(TRIM(Form!A8:C8&amp;"")&lt;&gt;""), --(TRIM(Form!A8:C8&amp;"")&lt;&gt;"0"))=0, "", Form!A8:C8)</f>
        <v/>
      </c>
      <c r="E8" s="3" t="str">
        <f>_xlfn.LET(
  _xlpm.key, TRIM(Form!D8&amp;""),
  _xlpm.res, _xlfn.IFNA(_xlfn.XLOOKUP(_xlpm.key,'Item Group List'!B:B,'Item Group List'!A:A), "100"),
  IF(OR(_xlpm.key="", TRIM(_xlpm.res&amp;"")="", _xlpm.res=0, TRIM(_xlpm.res&amp;"")="0"), "", _xlpm.res)
)</f>
        <v/>
      </c>
      <c r="F8" t="str">
        <f>_xlfn.LET(_xlpm.key, TRIM(Form!E8&amp;""),
     _xlpm.res, _xlfn.XLOOKUP(_xlpm.key, 'Vendor List'!A:A, 'Vendor List'!B:B, ""),
     IF(OR(_xlpm.key="", TRIM(_xlpm.res&amp;"")="", _xlpm.res=0, TRIM(_xlpm.res&amp;"")="0"), "", _xlpm.res))</f>
        <v/>
      </c>
      <c r="G8" t="str" cm="1">
        <f t="array" ref="G8">_xlfn.LET(_xlpm.r, Form!F8:J8,
     _xlpm.m, (TRIM(_xlpm.r&amp;"")&lt;&gt;"")*(TRIM(_xlpm.r&amp;"")&lt;&gt;"0"),
     IF(SUMPRODUCT(--_xlpm.m)=0, "", IF(_xlpm.m, _xlpm.r, ""))
)</f>
        <v/>
      </c>
    </row>
    <row r="9" spans="1:11" x14ac:dyDescent="0.25">
      <c r="A9" t="str">
        <f t="shared" si="0"/>
        <v/>
      </c>
      <c r="B9" t="str" cm="1">
        <f t="array" ref="B9">IF(SUMPRODUCT(--(TRIM(Form!A9:C9&amp;"")&lt;&gt;""), --(TRIM(Form!A9:C9&amp;"")&lt;&gt;"0"))=0, "", Form!A9:C9)</f>
        <v/>
      </c>
      <c r="E9" s="3" t="str">
        <f>_xlfn.LET(
  _xlpm.key, TRIM(Form!D9&amp;""),
  _xlpm.res, _xlfn.IFNA(_xlfn.XLOOKUP(_xlpm.key,'Item Group List'!B:B,'Item Group List'!A:A), "100"),
  IF(OR(_xlpm.key="", TRIM(_xlpm.res&amp;"")="", _xlpm.res=0, TRIM(_xlpm.res&amp;"")="0"), "", _xlpm.res)
)</f>
        <v/>
      </c>
      <c r="F9" t="str">
        <f>_xlfn.LET(_xlpm.key, TRIM(Form!E9&amp;""),
     _xlpm.res, _xlfn.XLOOKUP(_xlpm.key, 'Vendor List'!A:A, 'Vendor List'!B:B, ""),
     IF(OR(_xlpm.key="", TRIM(_xlpm.res&amp;"")="", _xlpm.res=0, TRIM(_xlpm.res&amp;"")="0"), "", _xlpm.res))</f>
        <v/>
      </c>
      <c r="G9" t="str" cm="1">
        <f t="array" ref="G9">_xlfn.LET(_xlpm.r, Form!F9:J9,
     _xlpm.m, (TRIM(_xlpm.r&amp;"")&lt;&gt;"")*(TRIM(_xlpm.r&amp;"")&lt;&gt;"0"),
     IF(SUMPRODUCT(--_xlpm.m)=0, "", IF(_xlpm.m, _xlpm.r, ""))
)</f>
        <v/>
      </c>
    </row>
    <row r="10" spans="1:11" x14ac:dyDescent="0.25">
      <c r="A10" t="str">
        <f t="shared" si="0"/>
        <v/>
      </c>
      <c r="B10" t="str" cm="1">
        <f t="array" ref="B10">IF(SUMPRODUCT(--(TRIM(Form!A10:C10&amp;"")&lt;&gt;""), --(TRIM(Form!A10:C10&amp;"")&lt;&gt;"0"))=0, "", Form!A10:C10)</f>
        <v/>
      </c>
      <c r="E10" s="3" t="str">
        <f>_xlfn.LET(
  _xlpm.key, TRIM(Form!D10&amp;""),
  _xlpm.res, _xlfn.IFNA(_xlfn.XLOOKUP(_xlpm.key,'Item Group List'!B:B,'Item Group List'!A:A), "100"),
  IF(OR(_xlpm.key="", TRIM(_xlpm.res&amp;"")="", _xlpm.res=0, TRIM(_xlpm.res&amp;"")="0"), "", _xlpm.res)
)</f>
        <v/>
      </c>
      <c r="F10" t="str">
        <f>_xlfn.LET(_xlpm.key, TRIM(Form!E10&amp;""),
     _xlpm.res, _xlfn.XLOOKUP(_xlpm.key, 'Vendor List'!A:A, 'Vendor List'!B:B, ""),
     IF(OR(_xlpm.key="", TRIM(_xlpm.res&amp;"")="", _xlpm.res=0, TRIM(_xlpm.res&amp;"")="0"), "", _xlpm.res))</f>
        <v/>
      </c>
      <c r="G10" t="str" cm="1">
        <f t="array" ref="G10">_xlfn.LET(_xlpm.r, Form!F10:J10,
     _xlpm.m, (TRIM(_xlpm.r&amp;"")&lt;&gt;"")*(TRIM(_xlpm.r&amp;"")&lt;&gt;"0"),
     IF(SUMPRODUCT(--_xlpm.m)=0, "", IF(_xlpm.m, _xlpm.r, ""))
)</f>
        <v/>
      </c>
    </row>
    <row r="11" spans="1:11" x14ac:dyDescent="0.25">
      <c r="A11" t="str">
        <f t="shared" si="0"/>
        <v/>
      </c>
      <c r="B11" t="str" cm="1">
        <f t="array" ref="B11">IF(SUMPRODUCT(--(TRIM(Form!A11:C11&amp;"")&lt;&gt;""), --(TRIM(Form!A11:C11&amp;"")&lt;&gt;"0"))=0, "", Form!A11:C11)</f>
        <v/>
      </c>
      <c r="E11" s="3" t="str">
        <f>_xlfn.LET(
  _xlpm.key, TRIM(Form!D11&amp;""),
  _xlpm.res, _xlfn.IFNA(_xlfn.XLOOKUP(_xlpm.key,'Item Group List'!B:B,'Item Group List'!A:A), "100"),
  IF(OR(_xlpm.key="", TRIM(_xlpm.res&amp;"")="", _xlpm.res=0, TRIM(_xlpm.res&amp;"")="0"), "", _xlpm.res)
)</f>
        <v/>
      </c>
      <c r="F11" t="str">
        <f>_xlfn.LET(_xlpm.key, TRIM(Form!E11&amp;""),
     _xlpm.res, _xlfn.XLOOKUP(_xlpm.key, 'Vendor List'!A:A, 'Vendor List'!B:B, ""),
     IF(OR(_xlpm.key="", TRIM(_xlpm.res&amp;"")="", _xlpm.res=0, TRIM(_xlpm.res&amp;"")="0"), "", _xlpm.res))</f>
        <v/>
      </c>
      <c r="G11" t="str" cm="1">
        <f t="array" ref="G11">_xlfn.LET(_xlpm.r, Form!F11:J11,
     _xlpm.m, (TRIM(_xlpm.r&amp;"")&lt;&gt;"")*(TRIM(_xlpm.r&amp;"")&lt;&gt;"0"),
     IF(SUMPRODUCT(--_xlpm.m)=0, "", IF(_xlpm.m, _xlpm.r, ""))
)</f>
        <v/>
      </c>
    </row>
    <row r="12" spans="1:11" x14ac:dyDescent="0.25">
      <c r="A12" t="str">
        <f t="shared" si="0"/>
        <v/>
      </c>
      <c r="B12" t="str" cm="1">
        <f t="array" ref="B12">IF(SUMPRODUCT(--(TRIM(Form!A12:C12&amp;"")&lt;&gt;""), --(TRIM(Form!A12:C12&amp;"")&lt;&gt;"0"))=0, "", Form!A12:C12)</f>
        <v/>
      </c>
      <c r="E12" s="3" t="str">
        <f>_xlfn.LET(
  _xlpm.key, TRIM(Form!D12&amp;""),
  _xlpm.res, _xlfn.IFNA(_xlfn.XLOOKUP(_xlpm.key,'Item Group List'!B:B,'Item Group List'!A:A), "100"),
  IF(OR(_xlpm.key="", TRIM(_xlpm.res&amp;"")="", _xlpm.res=0, TRIM(_xlpm.res&amp;"")="0"), "", _xlpm.res)
)</f>
        <v/>
      </c>
      <c r="F12" t="str">
        <f>_xlfn.LET(_xlpm.key, TRIM(Form!E12&amp;""),
     _xlpm.res, _xlfn.XLOOKUP(_xlpm.key, 'Vendor List'!A:A, 'Vendor List'!B:B, ""),
     IF(OR(_xlpm.key="", TRIM(_xlpm.res&amp;"")="", _xlpm.res=0, TRIM(_xlpm.res&amp;"")="0"), "", _xlpm.res))</f>
        <v/>
      </c>
      <c r="G12" t="str" cm="1">
        <f t="array" ref="G12">_xlfn.LET(_xlpm.r, Form!F12:J12,
     _xlpm.m, (TRIM(_xlpm.r&amp;"")&lt;&gt;"")*(TRIM(_xlpm.r&amp;"")&lt;&gt;"0"),
     IF(SUMPRODUCT(--_xlpm.m)=0, "", IF(_xlpm.m, _xlpm.r, ""))
)</f>
        <v/>
      </c>
    </row>
    <row r="13" spans="1:11" x14ac:dyDescent="0.25">
      <c r="A13" t="str">
        <f t="shared" si="0"/>
        <v/>
      </c>
      <c r="B13" t="str" cm="1">
        <f t="array" ref="B13">IF(SUMPRODUCT(--(TRIM(Form!A13:C13&amp;"")&lt;&gt;""), --(TRIM(Form!A13:C13&amp;"")&lt;&gt;"0"))=0, "", Form!A13:C13)</f>
        <v/>
      </c>
      <c r="E13" s="3" t="str">
        <f>_xlfn.LET(
  _xlpm.key, TRIM(Form!D13&amp;""),
  _xlpm.res, _xlfn.IFNA(_xlfn.XLOOKUP(_xlpm.key,'Item Group List'!B:B,'Item Group List'!A:A), "100"),
  IF(OR(_xlpm.key="", TRIM(_xlpm.res&amp;"")="", _xlpm.res=0, TRIM(_xlpm.res&amp;"")="0"), "", _xlpm.res)
)</f>
        <v/>
      </c>
      <c r="F13" t="str">
        <f>_xlfn.LET(_xlpm.key, TRIM(Form!E13&amp;""),
     _xlpm.res, _xlfn.XLOOKUP(_xlpm.key, 'Vendor List'!A:A, 'Vendor List'!B:B, ""),
     IF(OR(_xlpm.key="", TRIM(_xlpm.res&amp;"")="", _xlpm.res=0, TRIM(_xlpm.res&amp;"")="0"), "", _xlpm.res))</f>
        <v/>
      </c>
      <c r="G13" t="str" cm="1">
        <f t="array" ref="G13">_xlfn.LET(_xlpm.r, Form!F13:J13,
     _xlpm.m, (TRIM(_xlpm.r&amp;"")&lt;&gt;"")*(TRIM(_xlpm.r&amp;"")&lt;&gt;"0"),
     IF(SUMPRODUCT(--_xlpm.m)=0, "", IF(_xlpm.m, _xlpm.r, ""))
)</f>
        <v/>
      </c>
    </row>
    <row r="14" spans="1:11" x14ac:dyDescent="0.25">
      <c r="A14" t="str">
        <f t="shared" si="0"/>
        <v/>
      </c>
      <c r="B14" t="str" cm="1">
        <f t="array" ref="B14">IF(SUMPRODUCT(--(TRIM(Form!A14:C14&amp;"")&lt;&gt;""), --(TRIM(Form!A14:C14&amp;"")&lt;&gt;"0"))=0, "", Form!A14:C14)</f>
        <v/>
      </c>
      <c r="E14" s="3" t="str">
        <f>_xlfn.LET(
  _xlpm.key, TRIM(Form!D14&amp;""),
  _xlpm.res, _xlfn.IFNA(_xlfn.XLOOKUP(_xlpm.key,'Item Group List'!B:B,'Item Group List'!A:A), "100"),
  IF(OR(_xlpm.key="", TRIM(_xlpm.res&amp;"")="", _xlpm.res=0, TRIM(_xlpm.res&amp;"")="0"), "", _xlpm.res)
)</f>
        <v/>
      </c>
      <c r="F14" t="str">
        <f>_xlfn.LET(_xlpm.key, TRIM(Form!E14&amp;""),
     _xlpm.res, _xlfn.XLOOKUP(_xlpm.key, 'Vendor List'!A:A, 'Vendor List'!B:B, ""),
     IF(OR(_xlpm.key="", TRIM(_xlpm.res&amp;"")="", _xlpm.res=0, TRIM(_xlpm.res&amp;"")="0"), "", _xlpm.res))</f>
        <v/>
      </c>
      <c r="G14" t="str" cm="1">
        <f t="array" ref="G14">_xlfn.LET(_xlpm.r, Form!F14:J14,
     _xlpm.m, (TRIM(_xlpm.r&amp;"")&lt;&gt;"")*(TRIM(_xlpm.r&amp;"")&lt;&gt;"0"),
     IF(SUMPRODUCT(--_xlpm.m)=0, "", IF(_xlpm.m, _xlpm.r, ""))
)</f>
        <v/>
      </c>
    </row>
    <row r="15" spans="1:11" x14ac:dyDescent="0.25">
      <c r="A15" t="str">
        <f t="shared" si="0"/>
        <v/>
      </c>
      <c r="B15" t="str" cm="1">
        <f t="array" ref="B15">IF(SUMPRODUCT(--(TRIM(Form!A15:C15&amp;"")&lt;&gt;""), --(TRIM(Form!A15:C15&amp;"")&lt;&gt;"0"))=0, "", Form!A15:C15)</f>
        <v/>
      </c>
      <c r="E15" s="3" t="str">
        <f>_xlfn.LET(
  _xlpm.key, TRIM(Form!D15&amp;""),
  _xlpm.res, _xlfn.IFNA(_xlfn.XLOOKUP(_xlpm.key,'Item Group List'!B:B,'Item Group List'!A:A), "100"),
  IF(OR(_xlpm.key="", TRIM(_xlpm.res&amp;"")="", _xlpm.res=0, TRIM(_xlpm.res&amp;"")="0"), "", _xlpm.res)
)</f>
        <v/>
      </c>
      <c r="F15" t="str">
        <f>_xlfn.LET(_xlpm.key, TRIM(Form!E15&amp;""),
     _xlpm.res, _xlfn.XLOOKUP(_xlpm.key, 'Vendor List'!A:A, 'Vendor List'!B:B, ""),
     IF(OR(_xlpm.key="", TRIM(_xlpm.res&amp;"")="", _xlpm.res=0, TRIM(_xlpm.res&amp;"")="0"), "", _xlpm.res))</f>
        <v/>
      </c>
      <c r="G15" t="str" cm="1">
        <f t="array" ref="G15">_xlfn.LET(_xlpm.r, Form!F15:J15,
     _xlpm.m, (TRIM(_xlpm.r&amp;"")&lt;&gt;"")*(TRIM(_xlpm.r&amp;"")&lt;&gt;"0"),
     IF(SUMPRODUCT(--_xlpm.m)=0, "", IF(_xlpm.m, _xlpm.r, ""))
)</f>
        <v/>
      </c>
    </row>
    <row r="16" spans="1:11" x14ac:dyDescent="0.25">
      <c r="A16" t="str">
        <f t="shared" si="0"/>
        <v/>
      </c>
      <c r="B16" t="str" cm="1">
        <f t="array" ref="B16">IF(SUMPRODUCT(--(TRIM(Form!A16:C16&amp;"")&lt;&gt;""), --(TRIM(Form!A16:C16&amp;"")&lt;&gt;"0"))=0, "", Form!A16:C16)</f>
        <v/>
      </c>
      <c r="E16" s="3" t="str">
        <f>_xlfn.LET(
  _xlpm.key, TRIM(Form!D16&amp;""),
  _xlpm.res, _xlfn.IFNA(_xlfn.XLOOKUP(_xlpm.key,'Item Group List'!B:B,'Item Group List'!A:A), "100"),
  IF(OR(_xlpm.key="", TRIM(_xlpm.res&amp;"")="", _xlpm.res=0, TRIM(_xlpm.res&amp;"")="0"), "", _xlpm.res)
)</f>
        <v/>
      </c>
      <c r="F16" t="str">
        <f>_xlfn.LET(_xlpm.key, TRIM(Form!E16&amp;""),
     _xlpm.res, _xlfn.XLOOKUP(_xlpm.key, 'Vendor List'!A:A, 'Vendor List'!B:B, ""),
     IF(OR(_xlpm.key="", TRIM(_xlpm.res&amp;"")="", _xlpm.res=0, TRIM(_xlpm.res&amp;"")="0"), "", _xlpm.res))</f>
        <v/>
      </c>
      <c r="G16" t="str" cm="1">
        <f t="array" ref="G16">_xlfn.LET(_xlpm.r, Form!F16:J16,
     _xlpm.m, (TRIM(_xlpm.r&amp;"")&lt;&gt;"")*(TRIM(_xlpm.r&amp;"")&lt;&gt;"0"),
     IF(SUMPRODUCT(--_xlpm.m)=0, "", IF(_xlpm.m, _xlpm.r, ""))
)</f>
        <v/>
      </c>
    </row>
    <row r="17" spans="1:7" x14ac:dyDescent="0.25">
      <c r="A17" t="str">
        <f t="shared" si="0"/>
        <v/>
      </c>
      <c r="B17" t="str" cm="1">
        <f t="array" ref="B17">IF(SUMPRODUCT(--(TRIM(Form!A17:C17&amp;"")&lt;&gt;""), --(TRIM(Form!A17:C17&amp;"")&lt;&gt;"0"))=0, "", Form!A17:C17)</f>
        <v/>
      </c>
      <c r="E17" s="3" t="str">
        <f>_xlfn.LET(
  _xlpm.key, TRIM(Form!D17&amp;""),
  _xlpm.res, _xlfn.IFNA(_xlfn.XLOOKUP(_xlpm.key,'Item Group List'!B:B,'Item Group List'!A:A), "100"),
  IF(OR(_xlpm.key="", TRIM(_xlpm.res&amp;"")="", _xlpm.res=0, TRIM(_xlpm.res&amp;"")="0"), "", _xlpm.res)
)</f>
        <v/>
      </c>
      <c r="F17" t="str">
        <f>_xlfn.LET(_xlpm.key, TRIM(Form!E17&amp;""),
     _xlpm.res, _xlfn.XLOOKUP(_xlpm.key, 'Vendor List'!A:A, 'Vendor List'!B:B, ""),
     IF(OR(_xlpm.key="", TRIM(_xlpm.res&amp;"")="", _xlpm.res=0, TRIM(_xlpm.res&amp;"")="0"), "", _xlpm.res))</f>
        <v/>
      </c>
      <c r="G17" t="str" cm="1">
        <f t="array" ref="G17">_xlfn.LET(_xlpm.r, Form!F17:J17,
     _xlpm.m, (TRIM(_xlpm.r&amp;"")&lt;&gt;"")*(TRIM(_xlpm.r&amp;"")&lt;&gt;"0"),
     IF(SUMPRODUCT(--_xlpm.m)=0, "", IF(_xlpm.m, _xlpm.r, ""))
)</f>
        <v/>
      </c>
    </row>
    <row r="18" spans="1:7" x14ac:dyDescent="0.25">
      <c r="A18" t="str">
        <f t="shared" si="0"/>
        <v/>
      </c>
      <c r="B18" t="str" cm="1">
        <f t="array" ref="B18">IF(SUMPRODUCT(--(TRIM(Form!A18:C18&amp;"")&lt;&gt;""), --(TRIM(Form!A18:C18&amp;"")&lt;&gt;"0"))=0, "", Form!A18:C18)</f>
        <v/>
      </c>
      <c r="E18" s="3" t="str">
        <f>_xlfn.LET(
  _xlpm.key, TRIM(Form!D18&amp;""),
  _xlpm.res, _xlfn.IFNA(_xlfn.XLOOKUP(_xlpm.key,'Item Group List'!B:B,'Item Group List'!A:A), "100"),
  IF(OR(_xlpm.key="", TRIM(_xlpm.res&amp;"")="", _xlpm.res=0, TRIM(_xlpm.res&amp;"")="0"), "", _xlpm.res)
)</f>
        <v/>
      </c>
      <c r="F18" t="str">
        <f>_xlfn.LET(_xlpm.key, TRIM(Form!E18&amp;""),
     _xlpm.res, _xlfn.XLOOKUP(_xlpm.key, 'Vendor List'!A:A, 'Vendor List'!B:B, ""),
     IF(OR(_xlpm.key="", TRIM(_xlpm.res&amp;"")="", _xlpm.res=0, TRIM(_xlpm.res&amp;"")="0"), "", _xlpm.res))</f>
        <v/>
      </c>
      <c r="G18" t="str" cm="1">
        <f t="array" ref="G18">_xlfn.LET(_xlpm.r, Form!F18:J18,
     _xlpm.m, (TRIM(_xlpm.r&amp;"")&lt;&gt;"")*(TRIM(_xlpm.r&amp;"")&lt;&gt;"0"),
     IF(SUMPRODUCT(--_xlpm.m)=0, "", IF(_xlpm.m, _xlpm.r, ""))
)</f>
        <v/>
      </c>
    </row>
    <row r="19" spans="1:7" x14ac:dyDescent="0.25">
      <c r="A19" t="str">
        <f t="shared" si="0"/>
        <v/>
      </c>
      <c r="B19" t="str" cm="1">
        <f t="array" ref="B19">IF(SUMPRODUCT(--(TRIM(Form!A19:C19&amp;"")&lt;&gt;""), --(TRIM(Form!A19:C19&amp;"")&lt;&gt;"0"))=0, "", Form!A19:C19)</f>
        <v/>
      </c>
      <c r="E19" s="3" t="str">
        <f>_xlfn.LET(
  _xlpm.key, TRIM(Form!D19&amp;""),
  _xlpm.res, _xlfn.IFNA(_xlfn.XLOOKUP(_xlpm.key,'Item Group List'!B:B,'Item Group List'!A:A), "100"),
  IF(OR(_xlpm.key="", TRIM(_xlpm.res&amp;"")="", _xlpm.res=0, TRIM(_xlpm.res&amp;"")="0"), "", _xlpm.res)
)</f>
        <v/>
      </c>
      <c r="F19" t="str">
        <f>_xlfn.LET(_xlpm.key, TRIM(Form!E19&amp;""),
     _xlpm.res, _xlfn.XLOOKUP(_xlpm.key, 'Vendor List'!A:A, 'Vendor List'!B:B, ""),
     IF(OR(_xlpm.key="", TRIM(_xlpm.res&amp;"")="", _xlpm.res=0, TRIM(_xlpm.res&amp;"")="0"), "", _xlpm.res))</f>
        <v/>
      </c>
      <c r="G19" t="str" cm="1">
        <f t="array" ref="G19">_xlfn.LET(_xlpm.r, Form!F19:J19,
     _xlpm.m, (TRIM(_xlpm.r&amp;"")&lt;&gt;"")*(TRIM(_xlpm.r&amp;"")&lt;&gt;"0"),
     IF(SUMPRODUCT(--_xlpm.m)=0, "", IF(_xlpm.m, _xlpm.r, ""))
)</f>
        <v/>
      </c>
    </row>
    <row r="20" spans="1:7" x14ac:dyDescent="0.25">
      <c r="A20" t="str">
        <f t="shared" si="0"/>
        <v/>
      </c>
      <c r="B20" t="str" cm="1">
        <f t="array" ref="B20">IF(SUMPRODUCT(--(TRIM(Form!A20:C20&amp;"")&lt;&gt;""), --(TRIM(Form!A20:C20&amp;"")&lt;&gt;"0"))=0, "", Form!A20:C20)</f>
        <v/>
      </c>
      <c r="E20" s="3" t="str">
        <f>_xlfn.LET(
  _xlpm.key, TRIM(Form!D20&amp;""),
  _xlpm.res, _xlfn.IFNA(_xlfn.XLOOKUP(_xlpm.key,'Item Group List'!B:B,'Item Group List'!A:A), "100"),
  IF(OR(_xlpm.key="", TRIM(_xlpm.res&amp;"")="", _xlpm.res=0, TRIM(_xlpm.res&amp;"")="0"), "", _xlpm.res)
)</f>
        <v/>
      </c>
      <c r="F20" t="str">
        <f>_xlfn.LET(_xlpm.key, TRIM(Form!E20&amp;""),
     _xlpm.res, _xlfn.XLOOKUP(_xlpm.key, 'Vendor List'!A:A, 'Vendor List'!B:B, ""),
     IF(OR(_xlpm.key="", TRIM(_xlpm.res&amp;"")="", _xlpm.res=0, TRIM(_xlpm.res&amp;"")="0"), "", _xlpm.res))</f>
        <v/>
      </c>
      <c r="G20" t="str" cm="1">
        <f t="array" ref="G20">_xlfn.LET(_xlpm.r, Form!F20:J20,
     _xlpm.m, (TRIM(_xlpm.r&amp;"")&lt;&gt;"")*(TRIM(_xlpm.r&amp;"")&lt;&gt;"0"),
     IF(SUMPRODUCT(--_xlpm.m)=0, "", IF(_xlpm.m, _xlpm.r, ""))
)</f>
        <v/>
      </c>
    </row>
    <row r="21" spans="1:7" x14ac:dyDescent="0.25">
      <c r="A21" t="str">
        <f t="shared" si="0"/>
        <v/>
      </c>
      <c r="B21" t="str" cm="1">
        <f t="array" ref="B21">IF(SUMPRODUCT(--(TRIM(Form!A21:C21&amp;"")&lt;&gt;""), --(TRIM(Form!A21:C21&amp;"")&lt;&gt;"0"))=0, "", Form!A21:C21)</f>
        <v/>
      </c>
      <c r="E21" s="3" t="str">
        <f>_xlfn.LET(
  _xlpm.key, TRIM(Form!D21&amp;""),
  _xlpm.res, _xlfn.IFNA(_xlfn.XLOOKUP(_xlpm.key,'Item Group List'!B:B,'Item Group List'!A:A), "100"),
  IF(OR(_xlpm.key="", TRIM(_xlpm.res&amp;"")="", _xlpm.res=0, TRIM(_xlpm.res&amp;"")="0"), "", _xlpm.res)
)</f>
        <v/>
      </c>
      <c r="F21" t="str">
        <f>_xlfn.LET(_xlpm.key, TRIM(Form!E21&amp;""),
     _xlpm.res, _xlfn.XLOOKUP(_xlpm.key, 'Vendor List'!A:A, 'Vendor List'!B:B, ""),
     IF(OR(_xlpm.key="", TRIM(_xlpm.res&amp;"")="", _xlpm.res=0, TRIM(_xlpm.res&amp;"")="0"), "", _xlpm.res))</f>
        <v/>
      </c>
      <c r="G21" t="str" cm="1">
        <f t="array" ref="G21">_xlfn.LET(_xlpm.r, Form!F21:J21,
     _xlpm.m, (TRIM(_xlpm.r&amp;"")&lt;&gt;"")*(TRIM(_xlpm.r&amp;"")&lt;&gt;"0"),
     IF(SUMPRODUCT(--_xlpm.m)=0, "", IF(_xlpm.m, _xlpm.r, ""))
)</f>
        <v/>
      </c>
    </row>
    <row r="22" spans="1:7" x14ac:dyDescent="0.25">
      <c r="A22" t="str">
        <f t="shared" si="0"/>
        <v/>
      </c>
      <c r="B22" t="str" cm="1">
        <f t="array" ref="B22">IF(SUMPRODUCT(--(TRIM(Form!A22:C22&amp;"")&lt;&gt;""), --(TRIM(Form!A22:C22&amp;"")&lt;&gt;"0"))=0, "", Form!A22:C22)</f>
        <v/>
      </c>
      <c r="E22" s="3" t="str">
        <f>_xlfn.LET(
  _xlpm.key, TRIM(Form!D22&amp;""),
  _xlpm.res, _xlfn.IFNA(_xlfn.XLOOKUP(_xlpm.key,'Item Group List'!B:B,'Item Group List'!A:A), "100"),
  IF(OR(_xlpm.key="", TRIM(_xlpm.res&amp;"")="", _xlpm.res=0, TRIM(_xlpm.res&amp;"")="0"), "", _xlpm.res)
)</f>
        <v/>
      </c>
      <c r="F22" t="str">
        <f>_xlfn.LET(_xlpm.key, TRIM(Form!E22&amp;""),
     _xlpm.res, _xlfn.XLOOKUP(_xlpm.key, 'Vendor List'!A:A, 'Vendor List'!B:B, ""),
     IF(OR(_xlpm.key="", TRIM(_xlpm.res&amp;"")="", _xlpm.res=0, TRIM(_xlpm.res&amp;"")="0"), "", _xlpm.res))</f>
        <v/>
      </c>
      <c r="G22" t="str" cm="1">
        <f t="array" ref="G22">_xlfn.LET(_xlpm.r, Form!F22:J22,
     _xlpm.m, (TRIM(_xlpm.r&amp;"")&lt;&gt;"")*(TRIM(_xlpm.r&amp;"")&lt;&gt;"0"),
     IF(SUMPRODUCT(--_xlpm.m)=0, "", IF(_xlpm.m, _xlpm.r, ""))
)</f>
        <v/>
      </c>
    </row>
    <row r="23" spans="1:7" x14ac:dyDescent="0.25">
      <c r="A23" t="str">
        <f t="shared" si="0"/>
        <v/>
      </c>
      <c r="B23" t="str" cm="1">
        <f t="array" ref="B23">IF(SUMPRODUCT(--(TRIM(Form!A23:C23&amp;"")&lt;&gt;""), --(TRIM(Form!A23:C23&amp;"")&lt;&gt;"0"))=0, "", Form!A23:C23)</f>
        <v/>
      </c>
      <c r="E23" s="3" t="str">
        <f>_xlfn.LET(
  _xlpm.key, TRIM(Form!D23&amp;""),
  _xlpm.res, _xlfn.IFNA(_xlfn.XLOOKUP(_xlpm.key,'Item Group List'!B:B,'Item Group List'!A:A), "100"),
  IF(OR(_xlpm.key="", TRIM(_xlpm.res&amp;"")="", _xlpm.res=0, TRIM(_xlpm.res&amp;"")="0"), "", _xlpm.res)
)</f>
        <v/>
      </c>
      <c r="F23" t="str">
        <f>_xlfn.LET(_xlpm.key, TRIM(Form!E23&amp;""),
     _xlpm.res, _xlfn.XLOOKUP(_xlpm.key, 'Vendor List'!A:A, 'Vendor List'!B:B, ""),
     IF(OR(_xlpm.key="", TRIM(_xlpm.res&amp;"")="", _xlpm.res=0, TRIM(_xlpm.res&amp;"")="0"), "", _xlpm.res))</f>
        <v/>
      </c>
      <c r="G23" t="str" cm="1">
        <f t="array" ref="G23">_xlfn.LET(_xlpm.r, Form!F23:J23,
     _xlpm.m, (TRIM(_xlpm.r&amp;"")&lt;&gt;"")*(TRIM(_xlpm.r&amp;"")&lt;&gt;"0"),
     IF(SUMPRODUCT(--_xlpm.m)=0, "", IF(_xlpm.m, _xlpm.r, ""))
)</f>
        <v/>
      </c>
    </row>
    <row r="24" spans="1:7" x14ac:dyDescent="0.25">
      <c r="A24" t="str">
        <f t="shared" si="0"/>
        <v/>
      </c>
      <c r="B24" t="str" cm="1">
        <f t="array" ref="B24">IF(SUMPRODUCT(--(TRIM(Form!A24:C24&amp;"")&lt;&gt;""), --(TRIM(Form!A24:C24&amp;"")&lt;&gt;"0"))=0, "", Form!A24:C24)</f>
        <v/>
      </c>
      <c r="E24" s="3" t="str">
        <f>_xlfn.LET(
  _xlpm.key, TRIM(Form!D24&amp;""),
  _xlpm.res, _xlfn.IFNA(_xlfn.XLOOKUP(_xlpm.key,'Item Group List'!B:B,'Item Group List'!A:A), "100"),
  IF(OR(_xlpm.key="", TRIM(_xlpm.res&amp;"")="", _xlpm.res=0, TRIM(_xlpm.res&amp;"")="0"), "", _xlpm.res)
)</f>
        <v/>
      </c>
      <c r="F24" t="str">
        <f>_xlfn.LET(_xlpm.key, TRIM(Form!E24&amp;""),
     _xlpm.res, _xlfn.XLOOKUP(_xlpm.key, 'Vendor List'!A:A, 'Vendor List'!B:B, ""),
     IF(OR(_xlpm.key="", TRIM(_xlpm.res&amp;"")="", _xlpm.res=0, TRIM(_xlpm.res&amp;"")="0"), "", _xlpm.res))</f>
        <v/>
      </c>
      <c r="G24" t="str" cm="1">
        <f t="array" ref="G24">_xlfn.LET(_xlpm.r, Form!F24:J24,
     _xlpm.m, (TRIM(_xlpm.r&amp;"")&lt;&gt;"")*(TRIM(_xlpm.r&amp;"")&lt;&gt;"0"),
     IF(SUMPRODUCT(--_xlpm.m)=0, "", IF(_xlpm.m, _xlpm.r, ""))
)</f>
        <v/>
      </c>
    </row>
    <row r="25" spans="1:7" x14ac:dyDescent="0.25">
      <c r="A25" t="str">
        <f t="shared" si="0"/>
        <v/>
      </c>
      <c r="B25" t="str" cm="1">
        <f t="array" ref="B25">IF(SUMPRODUCT(--(TRIM(Form!A25:C25&amp;"")&lt;&gt;""), --(TRIM(Form!A25:C25&amp;"")&lt;&gt;"0"))=0, "", Form!A25:C25)</f>
        <v/>
      </c>
      <c r="E25" s="3" t="str">
        <f>_xlfn.LET(
  _xlpm.key, TRIM(Form!D25&amp;""),
  _xlpm.res, _xlfn.IFNA(_xlfn.XLOOKUP(_xlpm.key,'Item Group List'!B:B,'Item Group List'!A:A), "100"),
  IF(OR(_xlpm.key="", TRIM(_xlpm.res&amp;"")="", _xlpm.res=0, TRIM(_xlpm.res&amp;"")="0"), "", _xlpm.res)
)</f>
        <v/>
      </c>
      <c r="F25" t="str">
        <f>_xlfn.LET(_xlpm.key, TRIM(Form!E25&amp;""),
     _xlpm.res, _xlfn.XLOOKUP(_xlpm.key, 'Vendor List'!A:A, 'Vendor List'!B:B, ""),
     IF(OR(_xlpm.key="", TRIM(_xlpm.res&amp;"")="", _xlpm.res=0, TRIM(_xlpm.res&amp;"")="0"), "", _xlpm.res))</f>
        <v/>
      </c>
      <c r="G25" t="str" cm="1">
        <f t="array" ref="G25">_xlfn.LET(_xlpm.r, Form!F25:J25,
     _xlpm.m, (TRIM(_xlpm.r&amp;"")&lt;&gt;"")*(TRIM(_xlpm.r&amp;"")&lt;&gt;"0"),
     IF(SUMPRODUCT(--_xlpm.m)=0, "", IF(_xlpm.m, _xlpm.r, ""))
)</f>
        <v/>
      </c>
    </row>
    <row r="26" spans="1:7" x14ac:dyDescent="0.25">
      <c r="A26" t="str">
        <f t="shared" si="0"/>
        <v/>
      </c>
      <c r="B26" t="str" cm="1">
        <f t="array" ref="B26">IF(SUMPRODUCT(--(TRIM(Form!A26:C26&amp;"")&lt;&gt;""), --(TRIM(Form!A26:C26&amp;"")&lt;&gt;"0"))=0, "", Form!A26:C26)</f>
        <v/>
      </c>
      <c r="E26" s="3" t="str">
        <f>_xlfn.LET(
  _xlpm.key, TRIM(Form!D26&amp;""),
  _xlpm.res, _xlfn.IFNA(_xlfn.XLOOKUP(_xlpm.key,'Item Group List'!B:B,'Item Group List'!A:A), "100"),
  IF(OR(_xlpm.key="", TRIM(_xlpm.res&amp;"")="", _xlpm.res=0, TRIM(_xlpm.res&amp;"")="0"), "", _xlpm.res)
)</f>
        <v/>
      </c>
      <c r="F26" t="str">
        <f>_xlfn.LET(_xlpm.key, TRIM(Form!E26&amp;""),
     _xlpm.res, _xlfn.XLOOKUP(_xlpm.key, 'Vendor List'!A:A, 'Vendor List'!B:B, ""),
     IF(OR(_xlpm.key="", TRIM(_xlpm.res&amp;"")="", _xlpm.res=0, TRIM(_xlpm.res&amp;"")="0"), "", _xlpm.res))</f>
        <v/>
      </c>
      <c r="G26" t="str" cm="1">
        <f t="array" ref="G26">_xlfn.LET(_xlpm.r, Form!F26:J26,
     _xlpm.m, (TRIM(_xlpm.r&amp;"")&lt;&gt;"")*(TRIM(_xlpm.r&amp;"")&lt;&gt;"0"),
     IF(SUMPRODUCT(--_xlpm.m)=0, "", IF(_xlpm.m, _xlpm.r, ""))
)</f>
        <v/>
      </c>
    </row>
    <row r="27" spans="1:7" x14ac:dyDescent="0.25">
      <c r="A27" t="str">
        <f t="shared" si="0"/>
        <v/>
      </c>
      <c r="B27" t="str" cm="1">
        <f t="array" ref="B27">IF(SUMPRODUCT(--(TRIM(Form!A27:C27&amp;"")&lt;&gt;""), --(TRIM(Form!A27:C27&amp;"")&lt;&gt;"0"))=0, "", Form!A27:C27)</f>
        <v/>
      </c>
      <c r="E27" s="3" t="str">
        <f>_xlfn.LET(
  _xlpm.key, TRIM(Form!D27&amp;""),
  _xlpm.res, _xlfn.IFNA(_xlfn.XLOOKUP(_xlpm.key,'Item Group List'!B:B,'Item Group List'!A:A), "100"),
  IF(OR(_xlpm.key="", TRIM(_xlpm.res&amp;"")="", _xlpm.res=0, TRIM(_xlpm.res&amp;"")="0"), "", _xlpm.res)
)</f>
        <v/>
      </c>
      <c r="F27" t="str">
        <f>_xlfn.LET(_xlpm.key, TRIM(Form!E27&amp;""),
     _xlpm.res, _xlfn.XLOOKUP(_xlpm.key, 'Vendor List'!A:A, 'Vendor List'!B:B, ""),
     IF(OR(_xlpm.key="", TRIM(_xlpm.res&amp;"")="", _xlpm.res=0, TRIM(_xlpm.res&amp;"")="0"), "", _xlpm.res))</f>
        <v/>
      </c>
      <c r="G27" t="str" cm="1">
        <f t="array" ref="G27">_xlfn.LET(_xlpm.r, Form!F27:J27,
     _xlpm.m, (TRIM(_xlpm.r&amp;"")&lt;&gt;"")*(TRIM(_xlpm.r&amp;"")&lt;&gt;"0"),
     IF(SUMPRODUCT(--_xlpm.m)=0, "", IF(_xlpm.m, _xlpm.r, ""))
)</f>
        <v/>
      </c>
    </row>
    <row r="28" spans="1:7" x14ac:dyDescent="0.25">
      <c r="A28" t="str">
        <f t="shared" si="0"/>
        <v/>
      </c>
      <c r="B28" t="str" cm="1">
        <f t="array" ref="B28">IF(SUMPRODUCT(--(TRIM(Form!A28:C28&amp;"")&lt;&gt;""), --(TRIM(Form!A28:C28&amp;"")&lt;&gt;"0"))=0, "", Form!A28:C28)</f>
        <v/>
      </c>
      <c r="E28" s="3" t="str">
        <f>_xlfn.LET(
  _xlpm.key, TRIM(Form!D28&amp;""),
  _xlpm.res, _xlfn.IFNA(_xlfn.XLOOKUP(_xlpm.key,'Item Group List'!B:B,'Item Group List'!A:A), "100"),
  IF(OR(_xlpm.key="", TRIM(_xlpm.res&amp;"")="", _xlpm.res=0, TRIM(_xlpm.res&amp;"")="0"), "", _xlpm.res)
)</f>
        <v/>
      </c>
      <c r="F28" t="str">
        <f>_xlfn.LET(_xlpm.key, TRIM(Form!E28&amp;""),
     _xlpm.res, _xlfn.XLOOKUP(_xlpm.key, 'Vendor List'!A:A, 'Vendor List'!B:B, ""),
     IF(OR(_xlpm.key="", TRIM(_xlpm.res&amp;"")="", _xlpm.res=0, TRIM(_xlpm.res&amp;"")="0"), "", _xlpm.res))</f>
        <v/>
      </c>
      <c r="G28" t="str" cm="1">
        <f t="array" ref="G28">_xlfn.LET(_xlpm.r, Form!F28:J28,
     _xlpm.m, (TRIM(_xlpm.r&amp;"")&lt;&gt;"")*(TRIM(_xlpm.r&amp;"")&lt;&gt;"0"),
     IF(SUMPRODUCT(--_xlpm.m)=0, "", IF(_xlpm.m, _xlpm.r, ""))
)</f>
        <v/>
      </c>
    </row>
    <row r="29" spans="1:7" x14ac:dyDescent="0.25">
      <c r="A29" t="str">
        <f t="shared" si="0"/>
        <v/>
      </c>
      <c r="B29" t="str" cm="1">
        <f t="array" ref="B29">IF(SUMPRODUCT(--(TRIM(Form!A29:C29&amp;"")&lt;&gt;""), --(TRIM(Form!A29:C29&amp;"")&lt;&gt;"0"))=0, "", Form!A29:C29)</f>
        <v/>
      </c>
      <c r="E29" s="3" t="str">
        <f>_xlfn.LET(
  _xlpm.key, TRIM(Form!D29&amp;""),
  _xlpm.res, _xlfn.IFNA(_xlfn.XLOOKUP(_xlpm.key,'Item Group List'!B:B,'Item Group List'!A:A), "100"),
  IF(OR(_xlpm.key="", TRIM(_xlpm.res&amp;"")="", _xlpm.res=0, TRIM(_xlpm.res&amp;"")="0"), "", _xlpm.res)
)</f>
        <v/>
      </c>
      <c r="F29" t="str">
        <f>_xlfn.LET(_xlpm.key, TRIM(Form!E29&amp;""),
     _xlpm.res, _xlfn.XLOOKUP(_xlpm.key, 'Vendor List'!A:A, 'Vendor List'!B:B, ""),
     IF(OR(_xlpm.key="", TRIM(_xlpm.res&amp;"")="", _xlpm.res=0, TRIM(_xlpm.res&amp;"")="0"), "", _xlpm.res))</f>
        <v/>
      </c>
      <c r="G29" t="str" cm="1">
        <f t="array" ref="G29">_xlfn.LET(_xlpm.r, Form!F29:J29,
     _xlpm.m, (TRIM(_xlpm.r&amp;"")&lt;&gt;"")*(TRIM(_xlpm.r&amp;"")&lt;&gt;"0"),
     IF(SUMPRODUCT(--_xlpm.m)=0, "", IF(_xlpm.m, _xlpm.r, ""))
)</f>
        <v/>
      </c>
    </row>
    <row r="30" spans="1:7" x14ac:dyDescent="0.25">
      <c r="A30" t="str">
        <f t="shared" si="0"/>
        <v/>
      </c>
      <c r="B30" t="str" cm="1">
        <f t="array" ref="B30">IF(SUMPRODUCT(--(TRIM(Form!A30:C30&amp;"")&lt;&gt;""), --(TRIM(Form!A30:C30&amp;"")&lt;&gt;"0"))=0, "", Form!A30:C30)</f>
        <v/>
      </c>
      <c r="E30" s="3" t="str">
        <f>_xlfn.LET(
  _xlpm.key, TRIM(Form!D30&amp;""),
  _xlpm.res, _xlfn.IFNA(_xlfn.XLOOKUP(_xlpm.key,'Item Group List'!B:B,'Item Group List'!A:A), "100"),
  IF(OR(_xlpm.key="", TRIM(_xlpm.res&amp;"")="", _xlpm.res=0, TRIM(_xlpm.res&amp;"")="0"), "", _xlpm.res)
)</f>
        <v/>
      </c>
      <c r="F30" t="str">
        <f>_xlfn.LET(_xlpm.key, TRIM(Form!E30&amp;""),
     _xlpm.res, _xlfn.XLOOKUP(_xlpm.key, 'Vendor List'!A:A, 'Vendor List'!B:B, ""),
     IF(OR(_xlpm.key="", TRIM(_xlpm.res&amp;"")="", _xlpm.res=0, TRIM(_xlpm.res&amp;"")="0"), "", _xlpm.res))</f>
        <v/>
      </c>
      <c r="G30" t="str" cm="1">
        <f t="array" ref="G30">_xlfn.LET(_xlpm.r, Form!F30:J30,
     _xlpm.m, (TRIM(_xlpm.r&amp;"")&lt;&gt;"")*(TRIM(_xlpm.r&amp;"")&lt;&gt;"0"),
     IF(SUMPRODUCT(--_xlpm.m)=0, "", IF(_xlpm.m, _xlpm.r, ""))
)</f>
        <v/>
      </c>
    </row>
    <row r="31" spans="1:7" x14ac:dyDescent="0.25">
      <c r="A31" t="str">
        <f t="shared" si="0"/>
        <v/>
      </c>
      <c r="B31" t="str" cm="1">
        <f t="array" ref="B31">IF(SUMPRODUCT(--(TRIM(Form!A31:C31&amp;"")&lt;&gt;""), --(TRIM(Form!A31:C31&amp;"")&lt;&gt;"0"))=0, "", Form!A31:C31)</f>
        <v/>
      </c>
      <c r="E31" s="3" t="str">
        <f>_xlfn.LET(
  _xlpm.key, TRIM(Form!D31&amp;""),
  _xlpm.res, _xlfn.IFNA(_xlfn.XLOOKUP(_xlpm.key,'Item Group List'!B:B,'Item Group List'!A:A), "100"),
  IF(OR(_xlpm.key="", TRIM(_xlpm.res&amp;"")="", _xlpm.res=0, TRIM(_xlpm.res&amp;"")="0"), "", _xlpm.res)
)</f>
        <v/>
      </c>
      <c r="F31" t="str">
        <f>_xlfn.LET(_xlpm.key, TRIM(Form!E31&amp;""),
     _xlpm.res, _xlfn.XLOOKUP(_xlpm.key, 'Vendor List'!A:A, 'Vendor List'!B:B, ""),
     IF(OR(_xlpm.key="", TRIM(_xlpm.res&amp;"")="", _xlpm.res=0, TRIM(_xlpm.res&amp;"")="0"), "", _xlpm.res))</f>
        <v/>
      </c>
      <c r="G31" t="str" cm="1">
        <f t="array" ref="G31">IF(SUMPRODUCT(--(TRIM(Form!F31:J31&amp;"")&lt;&gt;""), --(TRIM(Form!F31:J31&amp;"")&lt;&gt;"0"))=0, "", Form!F31:J31)</f>
        <v/>
      </c>
    </row>
    <row r="32" spans="1:7" x14ac:dyDescent="0.25">
      <c r="A32" t="str">
        <f t="shared" si="0"/>
        <v/>
      </c>
      <c r="B32" t="str" cm="1">
        <f t="array" ref="B32">IF(SUMPRODUCT(--(TRIM(Form!A32:C32&amp;"")&lt;&gt;""), --(TRIM(Form!A32:C32&amp;"")&lt;&gt;"0"))=0, "", Form!A32:C32)</f>
        <v/>
      </c>
      <c r="E32" s="3" t="str">
        <f>_xlfn.LET(
  _xlpm.key, TRIM(Form!D32&amp;""),
  _xlpm.res, _xlfn.IFNA(_xlfn.XLOOKUP(_xlpm.key,'Item Group List'!B:B,'Item Group List'!A:A), "100"),
  IF(OR(_xlpm.key="", TRIM(_xlpm.res&amp;"")="", _xlpm.res=0, TRIM(_xlpm.res&amp;"")="0"), "", _xlpm.res)
)</f>
        <v/>
      </c>
      <c r="F32" t="str">
        <f>_xlfn.LET(_xlpm.key, TRIM(Form!E32&amp;""),
     _xlpm.res, _xlfn.XLOOKUP(_xlpm.key, 'Vendor List'!A:A, 'Vendor List'!B:B, ""),
     IF(OR(_xlpm.key="", TRIM(_xlpm.res&amp;"")="", _xlpm.res=0, TRIM(_xlpm.res&amp;"")="0"), "", _xlpm.res))</f>
        <v/>
      </c>
      <c r="G32" t="str" cm="1">
        <f t="array" ref="G32">IF(SUMPRODUCT(--(TRIM(Form!F32:J32&amp;"")&lt;&gt;""), --(TRIM(Form!F32:J32&amp;"")&lt;&gt;"0"))=0, "", Form!F32:J32)</f>
        <v/>
      </c>
    </row>
    <row r="33" spans="1:7" x14ac:dyDescent="0.25">
      <c r="A33" t="str">
        <f t="shared" si="0"/>
        <v/>
      </c>
      <c r="B33" t="str" cm="1">
        <f t="array" ref="B33">IF(SUMPRODUCT(--(TRIM(Form!A33:C33&amp;"")&lt;&gt;""), --(TRIM(Form!A33:C33&amp;"")&lt;&gt;"0"))=0, "", Form!A33:C33)</f>
        <v/>
      </c>
      <c r="E33" s="3" t="str">
        <f>_xlfn.LET(
  _xlpm.key, TRIM(Form!D33&amp;""),
  _xlpm.res, _xlfn.IFNA(_xlfn.XLOOKUP(_xlpm.key,'Item Group List'!B:B,'Item Group List'!A:A), "100"),
  IF(OR(_xlpm.key="", TRIM(_xlpm.res&amp;"")="", _xlpm.res=0, TRIM(_xlpm.res&amp;"")="0"), "", _xlpm.res)
)</f>
        <v/>
      </c>
      <c r="F33" t="str">
        <f>_xlfn.LET(_xlpm.key, TRIM(Form!E33&amp;""),
     _xlpm.res, _xlfn.XLOOKUP(_xlpm.key, 'Vendor List'!A:A, 'Vendor List'!B:B, ""),
     IF(OR(_xlpm.key="", TRIM(_xlpm.res&amp;"")="", _xlpm.res=0, TRIM(_xlpm.res&amp;"")="0"), "", _xlpm.res))</f>
        <v/>
      </c>
      <c r="G33" t="str" cm="1">
        <f t="array" ref="G33">IF(SUMPRODUCT(--(TRIM(Form!F33:J33&amp;"")&lt;&gt;""), --(TRIM(Form!F33:J33&amp;"")&lt;&gt;"0"))=0, "", Form!F33:J33)</f>
        <v/>
      </c>
    </row>
    <row r="34" spans="1:7" x14ac:dyDescent="0.25">
      <c r="A34" t="str">
        <f t="shared" si="0"/>
        <v/>
      </c>
      <c r="B34" t="str" cm="1">
        <f t="array" ref="B34">IF(SUMPRODUCT(--(TRIM(Form!A34:C34&amp;"")&lt;&gt;""), --(TRIM(Form!A34:C34&amp;"")&lt;&gt;"0"))=0, "", Form!A34:C34)</f>
        <v/>
      </c>
      <c r="E34" s="3" t="str">
        <f>_xlfn.LET(
  _xlpm.key, TRIM(Form!D34&amp;""),
  _xlpm.res, _xlfn.IFNA(_xlfn.XLOOKUP(_xlpm.key,'Item Group List'!B:B,'Item Group List'!A:A), "100"),
  IF(OR(_xlpm.key="", TRIM(_xlpm.res&amp;"")="", _xlpm.res=0, TRIM(_xlpm.res&amp;"")="0"), "", _xlpm.res)
)</f>
        <v/>
      </c>
      <c r="F34" t="str">
        <f>_xlfn.LET(_xlpm.key, TRIM(Form!E34&amp;""),
     _xlpm.res, _xlfn.XLOOKUP(_xlpm.key, 'Vendor List'!A:A, 'Vendor List'!B:B, ""),
     IF(OR(_xlpm.key="", TRIM(_xlpm.res&amp;"")="", _xlpm.res=0, TRIM(_xlpm.res&amp;"")="0"), "", _xlpm.res))</f>
        <v/>
      </c>
      <c r="G34" t="str" cm="1">
        <f t="array" ref="G34">IF(SUMPRODUCT(--(TRIM(Form!F34:J34&amp;"")&lt;&gt;""), --(TRIM(Form!F34:J34&amp;"")&lt;&gt;"0"))=0, "", Form!F34:J34)</f>
        <v/>
      </c>
    </row>
    <row r="35" spans="1:7" x14ac:dyDescent="0.25">
      <c r="A35" t="str">
        <f t="shared" si="0"/>
        <v/>
      </c>
      <c r="B35" t="str" cm="1">
        <f t="array" ref="B35">IF(SUMPRODUCT(--(TRIM(Form!A35:C35&amp;"")&lt;&gt;""), --(TRIM(Form!A35:C35&amp;"")&lt;&gt;"0"))=0, "", Form!A35:C35)</f>
        <v/>
      </c>
      <c r="E35" s="3" t="str">
        <f>_xlfn.LET(
  _xlpm.key, TRIM(Form!D35&amp;""),
  _xlpm.res, _xlfn.IFNA(_xlfn.XLOOKUP(_xlpm.key,'Item Group List'!B:B,'Item Group List'!A:A), "100"),
  IF(OR(_xlpm.key="", TRIM(_xlpm.res&amp;"")="", _xlpm.res=0, TRIM(_xlpm.res&amp;"")="0"), "", _xlpm.res)
)</f>
        <v/>
      </c>
      <c r="F35" t="str">
        <f>_xlfn.LET(_xlpm.key, TRIM(Form!E35&amp;""),
     _xlpm.res, _xlfn.XLOOKUP(_xlpm.key, 'Vendor List'!A:A, 'Vendor List'!B:B, ""),
     IF(OR(_xlpm.key="", TRIM(_xlpm.res&amp;"")="", _xlpm.res=0, TRIM(_xlpm.res&amp;"")="0"), "", _xlpm.res))</f>
        <v/>
      </c>
      <c r="G35" t="str" cm="1">
        <f t="array" ref="G35">IF(SUMPRODUCT(--(TRIM(Form!F35:J35&amp;"")&lt;&gt;""), --(TRIM(Form!F35:J35&amp;"")&lt;&gt;"0"))=0, "", Form!F35:J35)</f>
        <v/>
      </c>
    </row>
    <row r="36" spans="1:7" x14ac:dyDescent="0.25">
      <c r="A36" t="str">
        <f t="shared" si="0"/>
        <v/>
      </c>
      <c r="B36" t="str" cm="1">
        <f t="array" ref="B36">IF(SUMPRODUCT(--(TRIM(Form!A36:C36&amp;"")&lt;&gt;""), --(TRIM(Form!A36:C36&amp;"")&lt;&gt;"0"))=0, "", Form!A36:C36)</f>
        <v/>
      </c>
      <c r="E36" s="3" t="str">
        <f>_xlfn.LET(
  _xlpm.key, TRIM(Form!D36&amp;""),
  _xlpm.res, _xlfn.IFNA(_xlfn.XLOOKUP(_xlpm.key,'Item Group List'!B:B,'Item Group List'!A:A), "100"),
  IF(OR(_xlpm.key="", TRIM(_xlpm.res&amp;"")="", _xlpm.res=0, TRIM(_xlpm.res&amp;"")="0"), "", _xlpm.res)
)</f>
        <v/>
      </c>
      <c r="F36" t="str">
        <f>_xlfn.LET(_xlpm.key, TRIM(Form!E36&amp;""),
     _xlpm.res, _xlfn.XLOOKUP(_xlpm.key, 'Vendor List'!A:A, 'Vendor List'!B:B, ""),
     IF(OR(_xlpm.key="", TRIM(_xlpm.res&amp;"")="", _xlpm.res=0, TRIM(_xlpm.res&amp;"")="0"), "", _xlpm.res))</f>
        <v/>
      </c>
      <c r="G36" t="str" cm="1">
        <f t="array" ref="G36">IF(SUMPRODUCT(--(TRIM(Form!F36:J36&amp;"")&lt;&gt;""), --(TRIM(Form!F36:J36&amp;"")&lt;&gt;"0"))=0, "", Form!F36:J36)</f>
        <v/>
      </c>
    </row>
    <row r="37" spans="1:7" x14ac:dyDescent="0.25">
      <c r="A37" t="str">
        <f t="shared" si="0"/>
        <v/>
      </c>
      <c r="B37" t="str" cm="1">
        <f t="array" ref="B37">IF(SUMPRODUCT(--(TRIM(Form!A37:C37&amp;"")&lt;&gt;""), --(TRIM(Form!A37:C37&amp;"")&lt;&gt;"0"))=0, "", Form!A37:C37)</f>
        <v/>
      </c>
      <c r="E37" s="3" t="str">
        <f>_xlfn.LET(
  _xlpm.key, TRIM(Form!D37&amp;""),
  _xlpm.res, _xlfn.IFNA(_xlfn.XLOOKUP(_xlpm.key,'Item Group List'!B:B,'Item Group List'!A:A), "100"),
  IF(OR(_xlpm.key="", TRIM(_xlpm.res&amp;"")="", _xlpm.res=0, TRIM(_xlpm.res&amp;"")="0"), "", _xlpm.res)
)</f>
        <v/>
      </c>
      <c r="F37" t="str">
        <f>_xlfn.LET(_xlpm.key, TRIM(Form!E37&amp;""),
     _xlpm.res, _xlfn.XLOOKUP(_xlpm.key, 'Vendor List'!A:A, 'Vendor List'!B:B, ""),
     IF(OR(_xlpm.key="", TRIM(_xlpm.res&amp;"")="", _xlpm.res=0, TRIM(_xlpm.res&amp;"")="0"), "", _xlpm.res))</f>
        <v/>
      </c>
      <c r="G37" t="str" cm="1">
        <f t="array" ref="G37">IF(SUMPRODUCT(--(TRIM(Form!F37:J37&amp;"")&lt;&gt;""), --(TRIM(Form!F37:J37&amp;"")&lt;&gt;"0"))=0, "", Form!F37:J37)</f>
        <v/>
      </c>
    </row>
    <row r="38" spans="1:7" x14ac:dyDescent="0.25">
      <c r="A38" t="str">
        <f t="shared" si="0"/>
        <v/>
      </c>
      <c r="B38" t="str" cm="1">
        <f t="array" ref="B38">IF(SUMPRODUCT(--(TRIM(Form!A38:C38&amp;"")&lt;&gt;""), --(TRIM(Form!A38:C38&amp;"")&lt;&gt;"0"))=0, "", Form!A38:C38)</f>
        <v/>
      </c>
      <c r="E38" s="3" t="str">
        <f>_xlfn.LET(
  _xlpm.key, TRIM(Form!D38&amp;""),
  _xlpm.res, _xlfn.IFNA(_xlfn.XLOOKUP(_xlpm.key,'Item Group List'!B:B,'Item Group List'!A:A), "100"),
  IF(OR(_xlpm.key="", TRIM(_xlpm.res&amp;"")="", _xlpm.res=0, TRIM(_xlpm.res&amp;"")="0"), "", _xlpm.res)
)</f>
        <v/>
      </c>
      <c r="F38" t="str">
        <f>_xlfn.LET(_xlpm.key, TRIM(Form!E38&amp;""),
     _xlpm.res, _xlfn.XLOOKUP(_xlpm.key, 'Vendor List'!A:A, 'Vendor List'!B:B, ""),
     IF(OR(_xlpm.key="", TRIM(_xlpm.res&amp;"")="", _xlpm.res=0, TRIM(_xlpm.res&amp;"")="0"), "", _xlpm.res))</f>
        <v/>
      </c>
      <c r="G38" t="str" cm="1">
        <f t="array" ref="G38">IF(SUMPRODUCT(--(TRIM(Form!F38:J38&amp;"")&lt;&gt;""), --(TRIM(Form!F38:J38&amp;"")&lt;&gt;"0"))=0, "", Form!F38:J38)</f>
        <v/>
      </c>
    </row>
    <row r="39" spans="1:7" x14ac:dyDescent="0.25">
      <c r="A39" t="str">
        <f t="shared" si="0"/>
        <v/>
      </c>
      <c r="B39" t="str" cm="1">
        <f t="array" ref="B39">IF(SUMPRODUCT(--(TRIM(Form!A39:C39&amp;"")&lt;&gt;""), --(TRIM(Form!A39:C39&amp;"")&lt;&gt;"0"))=0, "", Form!A39:C39)</f>
        <v/>
      </c>
      <c r="E39" s="3" t="str">
        <f>_xlfn.LET(
  _xlpm.key, TRIM(Form!D39&amp;""),
  _xlpm.res, _xlfn.IFNA(_xlfn.XLOOKUP(_xlpm.key,'Item Group List'!B:B,'Item Group List'!A:A), "100"),
  IF(OR(_xlpm.key="", TRIM(_xlpm.res&amp;"")="", _xlpm.res=0, TRIM(_xlpm.res&amp;"")="0"), "", _xlpm.res)
)</f>
        <v/>
      </c>
      <c r="F39" t="str">
        <f>_xlfn.LET(_xlpm.key, TRIM(Form!E39&amp;""),
     _xlpm.res, _xlfn.XLOOKUP(_xlpm.key, 'Vendor List'!A:A, 'Vendor List'!B:B, ""),
     IF(OR(_xlpm.key="", TRIM(_xlpm.res&amp;"")="", _xlpm.res=0, TRIM(_xlpm.res&amp;"")="0"), "", _xlpm.res))</f>
        <v/>
      </c>
      <c r="G39" t="str" cm="1">
        <f t="array" ref="G39">IF(SUMPRODUCT(--(TRIM(Form!F39:J39&amp;"")&lt;&gt;""), --(TRIM(Form!F39:J39&amp;"")&lt;&gt;"0"))=0, "", Form!F39:J39)</f>
        <v/>
      </c>
    </row>
    <row r="40" spans="1:7" x14ac:dyDescent="0.25">
      <c r="A40" t="str">
        <f t="shared" si="0"/>
        <v/>
      </c>
      <c r="B40" t="str" cm="1">
        <f t="array" ref="B40">IF(SUMPRODUCT(--(TRIM(Form!A40:C40&amp;"")&lt;&gt;""), --(TRIM(Form!A40:C40&amp;"")&lt;&gt;"0"))=0, "", Form!A40:C40)</f>
        <v/>
      </c>
      <c r="E40" s="3" t="str">
        <f>_xlfn.LET(
  _xlpm.key, TRIM(Form!D40&amp;""),
  _xlpm.res, _xlfn.IFNA(_xlfn.XLOOKUP(_xlpm.key,'Item Group List'!B:B,'Item Group List'!A:A), "100"),
  IF(OR(_xlpm.key="", TRIM(_xlpm.res&amp;"")="", _xlpm.res=0, TRIM(_xlpm.res&amp;"")="0"), "", _xlpm.res)
)</f>
        <v/>
      </c>
      <c r="F40" t="str">
        <f>_xlfn.LET(_xlpm.key, TRIM(Form!E40&amp;""),
     _xlpm.res, _xlfn.XLOOKUP(_xlpm.key, 'Vendor List'!A:A, 'Vendor List'!B:B, ""),
     IF(OR(_xlpm.key="", TRIM(_xlpm.res&amp;"")="", _xlpm.res=0, TRIM(_xlpm.res&amp;"")="0"), "", _xlpm.res))</f>
        <v/>
      </c>
      <c r="G40" t="str" cm="1">
        <f t="array" ref="G40">IF(SUMPRODUCT(--(TRIM(Form!F40:J40&amp;"")&lt;&gt;""), --(TRIM(Form!F40:J40&amp;"")&lt;&gt;"0"))=0, "", Form!F40:J40)</f>
        <v/>
      </c>
    </row>
    <row r="41" spans="1:7" x14ac:dyDescent="0.25">
      <c r="A41" t="str">
        <f t="shared" si="0"/>
        <v/>
      </c>
      <c r="B41" t="str" cm="1">
        <f t="array" ref="B41">IF(SUMPRODUCT(--(TRIM(Form!A41:C41&amp;"")&lt;&gt;""), --(TRIM(Form!A41:C41&amp;"")&lt;&gt;"0"))=0, "", Form!A41:C41)</f>
        <v/>
      </c>
      <c r="E41" s="3" t="str">
        <f>_xlfn.LET(
  _xlpm.key, TRIM(Form!D41&amp;""),
  _xlpm.res, _xlfn.IFNA(_xlfn.XLOOKUP(_xlpm.key,'Item Group List'!B:B,'Item Group List'!A:A), "100"),
  IF(OR(_xlpm.key="", TRIM(_xlpm.res&amp;"")="", _xlpm.res=0, TRIM(_xlpm.res&amp;"")="0"), "", _xlpm.res)
)</f>
        <v/>
      </c>
      <c r="F41" t="str">
        <f>_xlfn.LET(_xlpm.key, TRIM(Form!E41&amp;""),
     _xlpm.res, _xlfn.XLOOKUP(_xlpm.key, 'Vendor List'!A:A, 'Vendor List'!B:B, ""),
     IF(OR(_xlpm.key="", TRIM(_xlpm.res&amp;"")="", _xlpm.res=0, TRIM(_xlpm.res&amp;"")="0"), "", _xlpm.res))</f>
        <v/>
      </c>
      <c r="G41" t="str" cm="1">
        <f t="array" ref="G41">IF(SUMPRODUCT(--(TRIM(Form!F41:J41&amp;"")&lt;&gt;""), --(TRIM(Form!F41:J41&amp;"")&lt;&gt;"0"))=0, "", Form!F41:J41)</f>
        <v/>
      </c>
    </row>
    <row r="42" spans="1:7" x14ac:dyDescent="0.25">
      <c r="A42" t="str">
        <f t="shared" si="0"/>
        <v/>
      </c>
      <c r="B42" t="str" cm="1">
        <f t="array" ref="B42">IF(SUMPRODUCT(--(TRIM(Form!A42:C42&amp;"")&lt;&gt;""), --(TRIM(Form!A42:C42&amp;"")&lt;&gt;"0"))=0, "", Form!A42:C42)</f>
        <v/>
      </c>
      <c r="E42" s="3" t="str">
        <f>_xlfn.LET(
  _xlpm.key, TRIM(Form!D42&amp;""),
  _xlpm.res, _xlfn.IFNA(_xlfn.XLOOKUP(_xlpm.key,'Item Group List'!B:B,'Item Group List'!A:A), "100"),
  IF(OR(_xlpm.key="", TRIM(_xlpm.res&amp;"")="", _xlpm.res=0, TRIM(_xlpm.res&amp;"")="0"), "", _xlpm.res)
)</f>
        <v/>
      </c>
      <c r="F42" t="str">
        <f>_xlfn.LET(_xlpm.key, TRIM(Form!E42&amp;""),
     _xlpm.res, _xlfn.XLOOKUP(_xlpm.key, 'Vendor List'!A:A, 'Vendor List'!B:B, ""),
     IF(OR(_xlpm.key="", TRIM(_xlpm.res&amp;"")="", _xlpm.res=0, TRIM(_xlpm.res&amp;"")="0"), "", _xlpm.res))</f>
        <v/>
      </c>
      <c r="G42" t="str" cm="1">
        <f t="array" ref="G42">IF(SUMPRODUCT(--(TRIM(Form!F42:J42&amp;"")&lt;&gt;""), --(TRIM(Form!F42:J42&amp;"")&lt;&gt;"0"))=0, "", Form!F42:J42)</f>
        <v/>
      </c>
    </row>
    <row r="43" spans="1:7" x14ac:dyDescent="0.25">
      <c r="A43" t="str">
        <f t="shared" si="0"/>
        <v/>
      </c>
      <c r="B43" t="str" cm="1">
        <f t="array" ref="B43">IF(SUMPRODUCT(--(TRIM(Form!A43:C43&amp;"")&lt;&gt;""), --(TRIM(Form!A43:C43&amp;"")&lt;&gt;"0"))=0, "", Form!A43:C43)</f>
        <v/>
      </c>
      <c r="E43" s="3" t="str">
        <f>_xlfn.LET(
  _xlpm.key, TRIM(Form!D43&amp;""),
  _xlpm.res, _xlfn.IFNA(_xlfn.XLOOKUP(_xlpm.key,'Item Group List'!B:B,'Item Group List'!A:A), "100"),
  IF(OR(_xlpm.key="", TRIM(_xlpm.res&amp;"")="", _xlpm.res=0, TRIM(_xlpm.res&amp;"")="0"), "", _xlpm.res)
)</f>
        <v/>
      </c>
      <c r="F43" t="str">
        <f>_xlfn.LET(_xlpm.key, TRIM(Form!E43&amp;""),
     _xlpm.res, _xlfn.XLOOKUP(_xlpm.key, 'Vendor List'!A:A, 'Vendor List'!B:B, ""),
     IF(OR(_xlpm.key="", TRIM(_xlpm.res&amp;"")="", _xlpm.res=0, TRIM(_xlpm.res&amp;"")="0"), "", _xlpm.res))</f>
        <v/>
      </c>
      <c r="G43" t="str" cm="1">
        <f t="array" ref="G43">IF(SUMPRODUCT(--(TRIM(Form!F43:J43&amp;"")&lt;&gt;""), --(TRIM(Form!F43:J43&amp;"")&lt;&gt;"0"))=0, "", Form!F43:J43)</f>
        <v/>
      </c>
    </row>
    <row r="44" spans="1:7" x14ac:dyDescent="0.25">
      <c r="A44" t="str">
        <f t="shared" si="0"/>
        <v/>
      </c>
      <c r="B44" t="str" cm="1">
        <f t="array" ref="B44">IF(SUMPRODUCT(--(TRIM(Form!A44:C44&amp;"")&lt;&gt;""), --(TRIM(Form!A44:C44&amp;"")&lt;&gt;"0"))=0, "", Form!A44:C44)</f>
        <v/>
      </c>
      <c r="E44" s="3" t="str">
        <f>_xlfn.LET(
  _xlpm.key, TRIM(Form!D44&amp;""),
  _xlpm.res, _xlfn.IFNA(_xlfn.XLOOKUP(_xlpm.key,'Item Group List'!B:B,'Item Group List'!A:A), "100"),
  IF(OR(_xlpm.key="", TRIM(_xlpm.res&amp;"")="", _xlpm.res=0, TRIM(_xlpm.res&amp;"")="0"), "", _xlpm.res)
)</f>
        <v/>
      </c>
      <c r="F44" t="str">
        <f>_xlfn.LET(_xlpm.key, TRIM(Form!E44&amp;""),
     _xlpm.res, _xlfn.XLOOKUP(_xlpm.key, 'Vendor List'!A:A, 'Vendor List'!B:B, ""),
     IF(OR(_xlpm.key="", TRIM(_xlpm.res&amp;"")="", _xlpm.res=0, TRIM(_xlpm.res&amp;"")="0"), "", _xlpm.res))</f>
        <v/>
      </c>
      <c r="G44" t="str" cm="1">
        <f t="array" ref="G44">IF(SUMPRODUCT(--(TRIM(Form!F44:J44&amp;"")&lt;&gt;""), --(TRIM(Form!F44:J44&amp;"")&lt;&gt;"0"))=0, "", Form!F44:J44)</f>
        <v/>
      </c>
    </row>
    <row r="45" spans="1:7" x14ac:dyDescent="0.25">
      <c r="A45" t="str">
        <f t="shared" si="0"/>
        <v/>
      </c>
      <c r="B45" t="str" cm="1">
        <f t="array" ref="B45">IF(SUMPRODUCT(--(TRIM(Form!A45:C45&amp;"")&lt;&gt;""), --(TRIM(Form!A45:C45&amp;"")&lt;&gt;"0"))=0, "", Form!A45:C45)</f>
        <v/>
      </c>
      <c r="E45" s="3" t="str">
        <f>_xlfn.LET(
  _xlpm.key, TRIM(Form!D45&amp;""),
  _xlpm.res, _xlfn.IFNA(_xlfn.XLOOKUP(_xlpm.key,'Item Group List'!B:B,'Item Group List'!A:A), "100"),
  IF(OR(_xlpm.key="", TRIM(_xlpm.res&amp;"")="", _xlpm.res=0, TRIM(_xlpm.res&amp;"")="0"), "", _xlpm.res)
)</f>
        <v/>
      </c>
      <c r="F45" t="str">
        <f>_xlfn.LET(_xlpm.key, TRIM(Form!E45&amp;""),
     _xlpm.res, _xlfn.XLOOKUP(_xlpm.key, 'Vendor List'!A:A, 'Vendor List'!B:B, ""),
     IF(OR(_xlpm.key="", TRIM(_xlpm.res&amp;"")="", _xlpm.res=0, TRIM(_xlpm.res&amp;"")="0"), "", _xlpm.res))</f>
        <v/>
      </c>
      <c r="G45" t="str" cm="1">
        <f t="array" ref="G45">IF(SUMPRODUCT(--(TRIM(Form!F45:J45&amp;"")&lt;&gt;""), --(TRIM(Form!F45:J45&amp;"")&lt;&gt;"0"))=0, "", Form!F45:J45)</f>
        <v/>
      </c>
    </row>
    <row r="46" spans="1:7" x14ac:dyDescent="0.25">
      <c r="A46" t="str">
        <f t="shared" si="0"/>
        <v/>
      </c>
      <c r="B46" t="str" cm="1">
        <f t="array" ref="B46">IF(SUMPRODUCT(--(TRIM(Form!A46:C46&amp;"")&lt;&gt;""), --(TRIM(Form!A46:C46&amp;"")&lt;&gt;"0"))=0, "", Form!A46:C46)</f>
        <v/>
      </c>
      <c r="E46" s="3" t="str">
        <f>_xlfn.LET(
  _xlpm.key, TRIM(Form!D46&amp;""),
  _xlpm.res, _xlfn.IFNA(_xlfn.XLOOKUP(_xlpm.key,'Item Group List'!B:B,'Item Group List'!A:A), "100"),
  IF(OR(_xlpm.key="", TRIM(_xlpm.res&amp;"")="", _xlpm.res=0, TRIM(_xlpm.res&amp;"")="0"), "", _xlpm.res)
)</f>
        <v/>
      </c>
      <c r="F46" t="str">
        <f>_xlfn.LET(_xlpm.key, TRIM(Form!E46&amp;""),
     _xlpm.res, _xlfn.XLOOKUP(_xlpm.key, 'Vendor List'!A:A, 'Vendor List'!B:B, ""),
     IF(OR(_xlpm.key="", TRIM(_xlpm.res&amp;"")="", _xlpm.res=0, TRIM(_xlpm.res&amp;"")="0"), "", _xlpm.res))</f>
        <v/>
      </c>
      <c r="G46" t="str" cm="1">
        <f t="array" ref="G46">IF(SUMPRODUCT(--(TRIM(Form!F46:J46&amp;"")&lt;&gt;""), --(TRIM(Form!F46:J46&amp;"")&lt;&gt;"0"))=0, "", Form!F46:J46)</f>
        <v/>
      </c>
    </row>
    <row r="47" spans="1:7" x14ac:dyDescent="0.25">
      <c r="A47" t="str">
        <f t="shared" si="0"/>
        <v/>
      </c>
      <c r="B47" t="str" cm="1">
        <f t="array" ref="B47">IF(SUMPRODUCT(--(TRIM(Form!A47:C47&amp;"")&lt;&gt;""), --(TRIM(Form!A47:C47&amp;"")&lt;&gt;"0"))=0, "", Form!A47:C47)</f>
        <v/>
      </c>
      <c r="E47" s="3" t="str">
        <f>_xlfn.LET(
  _xlpm.key, TRIM(Form!D47&amp;""),
  _xlpm.res, _xlfn.IFNA(_xlfn.XLOOKUP(_xlpm.key,'Item Group List'!B:B,'Item Group List'!A:A), "100"),
  IF(OR(_xlpm.key="", TRIM(_xlpm.res&amp;"")="", _xlpm.res=0, TRIM(_xlpm.res&amp;"")="0"), "", _xlpm.res)
)</f>
        <v/>
      </c>
      <c r="F47" t="str">
        <f>_xlfn.LET(_xlpm.key, TRIM(Form!E47&amp;""),
     _xlpm.res, _xlfn.XLOOKUP(_xlpm.key, 'Vendor List'!A:A, 'Vendor List'!B:B, ""),
     IF(OR(_xlpm.key="", TRIM(_xlpm.res&amp;"")="", _xlpm.res=0, TRIM(_xlpm.res&amp;"")="0"), "", _xlpm.res))</f>
        <v/>
      </c>
      <c r="G47" t="str" cm="1">
        <f t="array" ref="G47">IF(SUMPRODUCT(--(TRIM(Form!F47:J47&amp;"")&lt;&gt;""), --(TRIM(Form!F47:J47&amp;"")&lt;&gt;"0"))=0, "", Form!F47:J47)</f>
        <v/>
      </c>
    </row>
    <row r="48" spans="1:7" x14ac:dyDescent="0.25">
      <c r="A48" t="str">
        <f t="shared" si="0"/>
        <v/>
      </c>
      <c r="B48" t="str" cm="1">
        <f t="array" ref="B48">IF(SUMPRODUCT(--(TRIM(Form!A48:C48&amp;"")&lt;&gt;""), --(TRIM(Form!A48:C48&amp;"")&lt;&gt;"0"))=0, "", Form!A48:C48)</f>
        <v/>
      </c>
      <c r="E48" s="3" t="str">
        <f>_xlfn.LET(
  _xlpm.key, TRIM(Form!D48&amp;""),
  _xlpm.res, _xlfn.IFNA(_xlfn.XLOOKUP(_xlpm.key,'Item Group List'!B:B,'Item Group List'!A:A), "100"),
  IF(OR(_xlpm.key="", TRIM(_xlpm.res&amp;"")="", _xlpm.res=0, TRIM(_xlpm.res&amp;"")="0"), "", _xlpm.res)
)</f>
        <v/>
      </c>
      <c r="F48" t="str">
        <f>_xlfn.LET(_xlpm.key, TRIM(Form!E48&amp;""),
     _xlpm.res, _xlfn.XLOOKUP(_xlpm.key, 'Vendor List'!A:A, 'Vendor List'!B:B, ""),
     IF(OR(_xlpm.key="", TRIM(_xlpm.res&amp;"")="", _xlpm.res=0, TRIM(_xlpm.res&amp;"")="0"), "", _xlpm.res))</f>
        <v/>
      </c>
      <c r="G48" t="str" cm="1">
        <f t="array" ref="G48">IF(SUMPRODUCT(--(TRIM(Form!F48:J48&amp;"")&lt;&gt;""), --(TRIM(Form!F48:J48&amp;"")&lt;&gt;"0"))=0, "", Form!F48:J48)</f>
        <v/>
      </c>
    </row>
    <row r="49" spans="1:7" x14ac:dyDescent="0.25">
      <c r="A49" t="str">
        <f t="shared" si="0"/>
        <v/>
      </c>
      <c r="B49" t="str" cm="1">
        <f t="array" ref="B49">IF(SUMPRODUCT(--(TRIM(Form!A49:C49&amp;"")&lt;&gt;""), --(TRIM(Form!A49:C49&amp;"")&lt;&gt;"0"))=0, "", Form!A49:C49)</f>
        <v/>
      </c>
      <c r="E49" s="3" t="str">
        <f>_xlfn.LET(
  _xlpm.key, TRIM(Form!D49&amp;""),
  _xlpm.res, _xlfn.IFNA(_xlfn.XLOOKUP(_xlpm.key,'Item Group List'!B:B,'Item Group List'!A:A), "100"),
  IF(OR(_xlpm.key="", TRIM(_xlpm.res&amp;"")="", _xlpm.res=0, TRIM(_xlpm.res&amp;"")="0"), "", _xlpm.res)
)</f>
        <v/>
      </c>
      <c r="F49" t="str">
        <f>_xlfn.LET(_xlpm.key, TRIM(Form!E49&amp;""),
     _xlpm.res, _xlfn.XLOOKUP(_xlpm.key, 'Vendor List'!A:A, 'Vendor List'!B:B, ""),
     IF(OR(_xlpm.key="", TRIM(_xlpm.res&amp;"")="", _xlpm.res=0, TRIM(_xlpm.res&amp;"")="0"), "", _xlpm.res))</f>
        <v/>
      </c>
      <c r="G49" t="str" cm="1">
        <f t="array" ref="G49">IF(SUMPRODUCT(--(TRIM(Form!F49:J49&amp;"")&lt;&gt;""), --(TRIM(Form!F49:J49&amp;"")&lt;&gt;"0"))=0, "", Form!F49:J49)</f>
        <v/>
      </c>
    </row>
    <row r="50" spans="1:7" x14ac:dyDescent="0.25">
      <c r="A50" t="str">
        <f t="shared" si="0"/>
        <v/>
      </c>
      <c r="B50" t="str" cm="1">
        <f t="array" ref="B50">IF(SUMPRODUCT(--(TRIM(Form!A50:C50&amp;"")&lt;&gt;""), --(TRIM(Form!A50:C50&amp;"")&lt;&gt;"0"))=0, "", Form!A50:C50)</f>
        <v/>
      </c>
      <c r="E50" s="3" t="str">
        <f>_xlfn.LET(
  _xlpm.key, TRIM(Form!D50&amp;""),
  _xlpm.res, _xlfn.IFNA(_xlfn.XLOOKUP(_xlpm.key,'Item Group List'!B:B,'Item Group List'!A:A), "100"),
  IF(OR(_xlpm.key="", TRIM(_xlpm.res&amp;"")="", _xlpm.res=0, TRIM(_xlpm.res&amp;"")="0"), "", _xlpm.res)
)</f>
        <v/>
      </c>
      <c r="F50" t="str">
        <f>_xlfn.LET(_xlpm.key, TRIM(Form!E50&amp;""),
     _xlpm.res, _xlfn.XLOOKUP(_xlpm.key, 'Vendor List'!A:A, 'Vendor List'!B:B, ""),
     IF(OR(_xlpm.key="", TRIM(_xlpm.res&amp;"")="", _xlpm.res=0, TRIM(_xlpm.res&amp;"")="0"), "", _xlpm.res))</f>
        <v/>
      </c>
      <c r="G50" t="str" cm="1">
        <f t="array" ref="G50">IF(SUMPRODUCT(--(TRIM(Form!F50:J50&amp;"")&lt;&gt;""), --(TRIM(Form!F50:J50&amp;"")&lt;&gt;"0"))=0, "", Form!F50:J50)</f>
        <v/>
      </c>
    </row>
    <row r="51" spans="1:7" x14ac:dyDescent="0.25">
      <c r="A51" t="str">
        <f t="shared" si="0"/>
        <v/>
      </c>
      <c r="B51" t="str" cm="1">
        <f t="array" ref="B51">IF(SUMPRODUCT(--(TRIM(Form!A51:C51&amp;"")&lt;&gt;""), --(TRIM(Form!A51:C51&amp;"")&lt;&gt;"0"))=0, "", Form!A51:C51)</f>
        <v/>
      </c>
      <c r="E51" s="3" t="str">
        <f>_xlfn.LET(
  _xlpm.key, TRIM(Form!D51&amp;""),
  _xlpm.res, _xlfn.IFNA(_xlfn.XLOOKUP(_xlpm.key,'Item Group List'!B:B,'Item Group List'!A:A), "100"),
  IF(OR(_xlpm.key="", TRIM(_xlpm.res&amp;"")="", _xlpm.res=0, TRIM(_xlpm.res&amp;"")="0"), "", _xlpm.res)
)</f>
        <v/>
      </c>
      <c r="F51" t="str">
        <f>_xlfn.LET(_xlpm.key, TRIM(Form!E51&amp;""),
     _xlpm.res, _xlfn.XLOOKUP(_xlpm.key, 'Vendor List'!A:A, 'Vendor List'!B:B, ""),
     IF(OR(_xlpm.key="", TRIM(_xlpm.res&amp;"")="", _xlpm.res=0, TRIM(_xlpm.res&amp;"")="0"), "", _xlpm.res))</f>
        <v/>
      </c>
      <c r="G51" t="str" cm="1">
        <f t="array" ref="G51">IF(SUMPRODUCT(--(TRIM(Form!F51:J51&amp;"")&lt;&gt;""), --(TRIM(Form!F51:J51&amp;"")&lt;&gt;"0"))=0, "", Form!F51:J51)</f>
        <v/>
      </c>
    </row>
    <row r="52" spans="1:7" x14ac:dyDescent="0.25">
      <c r="A52" t="str">
        <f t="shared" si="0"/>
        <v/>
      </c>
      <c r="B52" t="str" cm="1">
        <f t="array" ref="B52">IF(SUMPRODUCT(--(TRIM(Form!A52:C52&amp;"")&lt;&gt;""), --(TRIM(Form!A52:C52&amp;"")&lt;&gt;"0"))=0, "", Form!A52:C52)</f>
        <v/>
      </c>
      <c r="E52" s="3" t="str">
        <f>_xlfn.LET(
  _xlpm.key, TRIM(Form!D52&amp;""),
  _xlpm.res, _xlfn.IFNA(_xlfn.XLOOKUP(_xlpm.key,'Item Group List'!B:B,'Item Group List'!A:A), "100"),
  IF(OR(_xlpm.key="", TRIM(_xlpm.res&amp;"")="", _xlpm.res=0, TRIM(_xlpm.res&amp;"")="0"), "", _xlpm.res)
)</f>
        <v/>
      </c>
      <c r="F52" t="str">
        <f>_xlfn.LET(_xlpm.key, TRIM(Form!E52&amp;""),
     _xlpm.res, _xlfn.XLOOKUP(_xlpm.key, 'Vendor List'!A:A, 'Vendor List'!B:B, ""),
     IF(OR(_xlpm.key="", TRIM(_xlpm.res&amp;"")="", _xlpm.res=0, TRIM(_xlpm.res&amp;"")="0"), "", _xlpm.res))</f>
        <v/>
      </c>
      <c r="G52" t="str" cm="1">
        <f t="array" ref="G52">IF(SUMPRODUCT(--(TRIM(Form!F52:J52&amp;"")&lt;&gt;""), --(TRIM(Form!F52:J52&amp;"")&lt;&gt;"0"))=0, "", Form!F52:J52)</f>
        <v/>
      </c>
    </row>
    <row r="53" spans="1:7" x14ac:dyDescent="0.25">
      <c r="A53" t="str">
        <f t="shared" si="0"/>
        <v/>
      </c>
      <c r="B53" t="str" cm="1">
        <f t="array" ref="B53">IF(SUMPRODUCT(--(TRIM(Form!A53:C53&amp;"")&lt;&gt;""), --(TRIM(Form!A53:C53&amp;"")&lt;&gt;"0"))=0, "", Form!A53:C53)</f>
        <v/>
      </c>
      <c r="E53" s="3" t="str">
        <f>_xlfn.LET(
  _xlpm.key, TRIM(Form!D53&amp;""),
  _xlpm.res, _xlfn.IFNA(_xlfn.XLOOKUP(_xlpm.key,'Item Group List'!B:B,'Item Group List'!A:A), "100"),
  IF(OR(_xlpm.key="", TRIM(_xlpm.res&amp;"")="", _xlpm.res=0, TRIM(_xlpm.res&amp;"")="0"), "", _xlpm.res)
)</f>
        <v/>
      </c>
      <c r="F53" t="str">
        <f>_xlfn.LET(_xlpm.key, TRIM(Form!E53&amp;""),
     _xlpm.res, _xlfn.XLOOKUP(_xlpm.key, 'Vendor List'!A:A, 'Vendor List'!B:B, ""),
     IF(OR(_xlpm.key="", TRIM(_xlpm.res&amp;"")="", _xlpm.res=0, TRIM(_xlpm.res&amp;"")="0"), "", _xlpm.res))</f>
        <v/>
      </c>
      <c r="G53" t="str" cm="1">
        <f t="array" ref="G53">IF(SUMPRODUCT(--(TRIM(Form!F53:J53&amp;"")&lt;&gt;""), --(TRIM(Form!F53:J53&amp;"")&lt;&gt;"0"))=0, "", Form!F53:J53)</f>
        <v/>
      </c>
    </row>
    <row r="54" spans="1:7" x14ac:dyDescent="0.25">
      <c r="A54" t="str">
        <f t="shared" si="0"/>
        <v/>
      </c>
      <c r="B54" t="str" cm="1">
        <f t="array" ref="B54">IF(SUMPRODUCT(--(TRIM(Form!A54:C54&amp;"")&lt;&gt;""), --(TRIM(Form!A54:C54&amp;"")&lt;&gt;"0"))=0, "", Form!A54:C54)</f>
        <v/>
      </c>
      <c r="E54" s="3" t="str">
        <f>_xlfn.LET(
  _xlpm.key, TRIM(Form!D54&amp;""),
  _xlpm.res, _xlfn.IFNA(_xlfn.XLOOKUP(_xlpm.key,'Item Group List'!B:B,'Item Group List'!A:A), "100"),
  IF(OR(_xlpm.key="", TRIM(_xlpm.res&amp;"")="", _xlpm.res=0, TRIM(_xlpm.res&amp;"")="0"), "", _xlpm.res)
)</f>
        <v/>
      </c>
      <c r="F54" t="str">
        <f>_xlfn.LET(_xlpm.key, TRIM(Form!E54&amp;""),
     _xlpm.res, _xlfn.XLOOKUP(_xlpm.key, 'Vendor List'!A:A, 'Vendor List'!B:B, ""),
     IF(OR(_xlpm.key="", TRIM(_xlpm.res&amp;"")="", _xlpm.res=0, TRIM(_xlpm.res&amp;"")="0"), "", _xlpm.res))</f>
        <v/>
      </c>
      <c r="G54" t="str" cm="1">
        <f t="array" ref="G54">IF(SUMPRODUCT(--(TRIM(Form!F54:J54&amp;"")&lt;&gt;""), --(TRIM(Form!F54:J54&amp;"")&lt;&gt;"0"))=0, "", Form!F54:J54)</f>
        <v/>
      </c>
    </row>
    <row r="55" spans="1:7" x14ac:dyDescent="0.25">
      <c r="A55" t="str">
        <f t="shared" si="0"/>
        <v/>
      </c>
      <c r="B55" t="str" cm="1">
        <f t="array" ref="B55">IF(SUMPRODUCT(--(TRIM(Form!A55:C55&amp;"")&lt;&gt;""), --(TRIM(Form!A55:C55&amp;"")&lt;&gt;"0"))=0, "", Form!A55:C55)</f>
        <v/>
      </c>
      <c r="E55" s="3" t="str">
        <f>_xlfn.LET(
  _xlpm.key, TRIM(Form!D55&amp;""),
  _xlpm.res, _xlfn.IFNA(_xlfn.XLOOKUP(_xlpm.key,'Item Group List'!B:B,'Item Group List'!A:A), "100"),
  IF(OR(_xlpm.key="", TRIM(_xlpm.res&amp;"")="", _xlpm.res=0, TRIM(_xlpm.res&amp;"")="0"), "", _xlpm.res)
)</f>
        <v/>
      </c>
      <c r="F55" t="str">
        <f>_xlfn.LET(_xlpm.key, TRIM(Form!E55&amp;""),
     _xlpm.res, _xlfn.XLOOKUP(_xlpm.key, 'Vendor List'!A:A, 'Vendor List'!B:B, ""),
     IF(OR(_xlpm.key="", TRIM(_xlpm.res&amp;"")="", _xlpm.res=0, TRIM(_xlpm.res&amp;"")="0"), "", _xlpm.res))</f>
        <v/>
      </c>
      <c r="G55" t="str" cm="1">
        <f t="array" ref="G55">IF(SUMPRODUCT(--(TRIM(Form!F55:J55&amp;"")&lt;&gt;""), --(TRIM(Form!F55:J55&amp;"")&lt;&gt;"0"))=0, "", Form!F55:J55)</f>
        <v/>
      </c>
    </row>
    <row r="56" spans="1:7" x14ac:dyDescent="0.25">
      <c r="A56" t="str">
        <f t="shared" si="0"/>
        <v/>
      </c>
      <c r="B56" t="str" cm="1">
        <f t="array" ref="B56">IF(SUMPRODUCT(--(TRIM(Form!A56:C56&amp;"")&lt;&gt;""), --(TRIM(Form!A56:C56&amp;"")&lt;&gt;"0"))=0, "", Form!A56:C56)</f>
        <v/>
      </c>
      <c r="E56" s="3" t="str">
        <f>_xlfn.LET(
  _xlpm.key, TRIM(Form!D56&amp;""),
  _xlpm.res, _xlfn.IFNA(_xlfn.XLOOKUP(_xlpm.key,'Item Group List'!B:B,'Item Group List'!A:A), "100"),
  IF(OR(_xlpm.key="", TRIM(_xlpm.res&amp;"")="", _xlpm.res=0, TRIM(_xlpm.res&amp;"")="0"), "", _xlpm.res)
)</f>
        <v/>
      </c>
      <c r="F56" t="str">
        <f>_xlfn.LET(_xlpm.key, TRIM(Form!E56&amp;""),
     _xlpm.res, _xlfn.XLOOKUP(_xlpm.key, 'Vendor List'!A:A, 'Vendor List'!B:B, ""),
     IF(OR(_xlpm.key="", TRIM(_xlpm.res&amp;"")="", _xlpm.res=0, TRIM(_xlpm.res&amp;"")="0"), "", _xlpm.res))</f>
        <v/>
      </c>
      <c r="G56" t="str" cm="1">
        <f t="array" ref="G56">IF(SUMPRODUCT(--(TRIM(Form!F56:J56&amp;"")&lt;&gt;""), --(TRIM(Form!F56:J56&amp;"")&lt;&gt;"0"))=0, "", Form!F56:J56)</f>
        <v/>
      </c>
    </row>
    <row r="57" spans="1:7" x14ac:dyDescent="0.25">
      <c r="A57" t="str">
        <f t="shared" si="0"/>
        <v/>
      </c>
      <c r="B57" t="str" cm="1">
        <f t="array" ref="B57">IF(SUMPRODUCT(--(TRIM(Form!A57:C57&amp;"")&lt;&gt;""), --(TRIM(Form!A57:C57&amp;"")&lt;&gt;"0"))=0, "", Form!A57:C57)</f>
        <v/>
      </c>
      <c r="E57" s="3" t="str">
        <f>_xlfn.LET(
  _xlpm.key, TRIM(Form!D57&amp;""),
  _xlpm.res, _xlfn.IFNA(_xlfn.XLOOKUP(_xlpm.key,'Item Group List'!B:B,'Item Group List'!A:A), "100"),
  IF(OR(_xlpm.key="", TRIM(_xlpm.res&amp;"")="", _xlpm.res=0, TRIM(_xlpm.res&amp;"")="0"), "", _xlpm.res)
)</f>
        <v/>
      </c>
      <c r="F57" t="str">
        <f>_xlfn.LET(_xlpm.key, TRIM(Form!E57&amp;""),
     _xlpm.res, _xlfn.XLOOKUP(_xlpm.key, 'Vendor List'!A:A, 'Vendor List'!B:B, ""),
     IF(OR(_xlpm.key="", TRIM(_xlpm.res&amp;"")="", _xlpm.res=0, TRIM(_xlpm.res&amp;"")="0"), "", _xlpm.res))</f>
        <v/>
      </c>
      <c r="G57" t="str" cm="1">
        <f t="array" ref="G57">IF(SUMPRODUCT(--(TRIM(Form!F57:J57&amp;"")&lt;&gt;""), --(TRIM(Form!F57:J57&amp;"")&lt;&gt;"0"))=0, "", Form!F57:J57)</f>
        <v/>
      </c>
    </row>
    <row r="58" spans="1:7" x14ac:dyDescent="0.25">
      <c r="A58" t="str">
        <f t="shared" si="0"/>
        <v/>
      </c>
      <c r="B58" t="str" cm="1">
        <f t="array" ref="B58">IF(SUMPRODUCT(--(TRIM(Form!A58:C58&amp;"")&lt;&gt;""), --(TRIM(Form!A58:C58&amp;"")&lt;&gt;"0"))=0, "", Form!A58:C58)</f>
        <v/>
      </c>
      <c r="E58" s="3" t="str">
        <f>_xlfn.LET(
  _xlpm.key, TRIM(Form!D58&amp;""),
  _xlpm.res, _xlfn.IFNA(_xlfn.XLOOKUP(_xlpm.key,'Item Group List'!B:B,'Item Group List'!A:A), "100"),
  IF(OR(_xlpm.key="", TRIM(_xlpm.res&amp;"")="", _xlpm.res=0, TRIM(_xlpm.res&amp;"")="0"), "", _xlpm.res)
)</f>
        <v/>
      </c>
      <c r="F58" t="str">
        <f>_xlfn.LET(_xlpm.key, TRIM(Form!E58&amp;""),
     _xlpm.res, _xlfn.XLOOKUP(_xlpm.key, 'Vendor List'!A:A, 'Vendor List'!B:B, ""),
     IF(OR(_xlpm.key="", TRIM(_xlpm.res&amp;"")="", _xlpm.res=0, TRIM(_xlpm.res&amp;"")="0"), "", _xlpm.res))</f>
        <v/>
      </c>
      <c r="G58" t="str" cm="1">
        <f t="array" ref="G58">IF(SUMPRODUCT(--(TRIM(Form!F58:J58&amp;"")&lt;&gt;""), --(TRIM(Form!F58:J58&amp;"")&lt;&gt;"0"))=0, "", Form!F58:J58)</f>
        <v/>
      </c>
    </row>
    <row r="59" spans="1:7" x14ac:dyDescent="0.25">
      <c r="A59" t="str">
        <f t="shared" si="0"/>
        <v/>
      </c>
      <c r="B59" t="str" cm="1">
        <f t="array" ref="B59">IF(SUMPRODUCT(--(TRIM(Form!A59:C59&amp;"")&lt;&gt;""), --(TRIM(Form!A59:C59&amp;"")&lt;&gt;"0"))=0, "", Form!A59:C59)</f>
        <v/>
      </c>
      <c r="E59" s="3" t="str">
        <f>_xlfn.LET(
  _xlpm.key, TRIM(Form!D59&amp;""),
  _xlpm.res, _xlfn.IFNA(_xlfn.XLOOKUP(_xlpm.key,'Item Group List'!B:B,'Item Group List'!A:A), "100"),
  IF(OR(_xlpm.key="", TRIM(_xlpm.res&amp;"")="", _xlpm.res=0, TRIM(_xlpm.res&amp;"")="0"), "", _xlpm.res)
)</f>
        <v/>
      </c>
      <c r="F59" t="str">
        <f>_xlfn.LET(_xlpm.key, TRIM(Form!E59&amp;""),
     _xlpm.res, _xlfn.XLOOKUP(_xlpm.key, 'Vendor List'!A:A, 'Vendor List'!B:B, ""),
     IF(OR(_xlpm.key="", TRIM(_xlpm.res&amp;"")="", _xlpm.res=0, TRIM(_xlpm.res&amp;"")="0"), "", _xlpm.res))</f>
        <v/>
      </c>
      <c r="G59" t="str" cm="1">
        <f t="array" ref="G59">IF(SUMPRODUCT(--(TRIM(Form!F59:J59&amp;"")&lt;&gt;""), --(TRIM(Form!F59:J59&amp;"")&lt;&gt;"0"))=0, "", Form!F59:J59)</f>
        <v/>
      </c>
    </row>
    <row r="60" spans="1:7" x14ac:dyDescent="0.25">
      <c r="A60" t="str">
        <f t="shared" si="0"/>
        <v/>
      </c>
      <c r="B60" t="str" cm="1">
        <f t="array" ref="B60">IF(SUMPRODUCT(--(TRIM(Form!A60:C60&amp;"")&lt;&gt;""), --(TRIM(Form!A60:C60&amp;"")&lt;&gt;"0"))=0, "", Form!A60:C60)</f>
        <v/>
      </c>
      <c r="E60" s="3" t="str">
        <f>_xlfn.LET(
  _xlpm.key, TRIM(Form!D60&amp;""),
  _xlpm.res, _xlfn.IFNA(_xlfn.XLOOKUP(_xlpm.key,'Item Group List'!B:B,'Item Group List'!A:A), "100"),
  IF(OR(_xlpm.key="", TRIM(_xlpm.res&amp;"")="", _xlpm.res=0, TRIM(_xlpm.res&amp;"")="0"), "", _xlpm.res)
)</f>
        <v/>
      </c>
      <c r="F60" t="str">
        <f>_xlfn.LET(_xlpm.key, TRIM(Form!E60&amp;""),
     _xlpm.res, _xlfn.XLOOKUP(_xlpm.key, 'Vendor List'!A:A, 'Vendor List'!B:B, ""),
     IF(OR(_xlpm.key="", TRIM(_xlpm.res&amp;"")="", _xlpm.res=0, TRIM(_xlpm.res&amp;"")="0"), "", _xlpm.res))</f>
        <v/>
      </c>
      <c r="G60" t="str" cm="1">
        <f t="array" ref="G60">IF(SUMPRODUCT(--(TRIM(Form!F60:J60&amp;"")&lt;&gt;""), --(TRIM(Form!F60:J60&amp;"")&lt;&gt;"0"))=0, "", Form!F60:J60)</f>
        <v/>
      </c>
    </row>
    <row r="61" spans="1:7" x14ac:dyDescent="0.25">
      <c r="A61" t="str">
        <f t="shared" si="0"/>
        <v/>
      </c>
      <c r="B61" t="str" cm="1">
        <f t="array" ref="B61">IF(SUMPRODUCT(--(TRIM(Form!A61:C61&amp;"")&lt;&gt;""), --(TRIM(Form!A61:C61&amp;"")&lt;&gt;"0"))=0, "", Form!A61:C61)</f>
        <v/>
      </c>
      <c r="E61" s="3" t="str">
        <f>_xlfn.LET(
  _xlpm.key, TRIM(Form!D61&amp;""),
  _xlpm.res, _xlfn.IFNA(_xlfn.XLOOKUP(_xlpm.key,'Item Group List'!B:B,'Item Group List'!A:A), "100"),
  IF(OR(_xlpm.key="", TRIM(_xlpm.res&amp;"")="", _xlpm.res=0, TRIM(_xlpm.res&amp;"")="0"), "", _xlpm.res)
)</f>
        <v/>
      </c>
      <c r="F61" t="str">
        <f>_xlfn.LET(_xlpm.key, TRIM(Form!E61&amp;""),
     _xlpm.res, _xlfn.XLOOKUP(_xlpm.key, 'Vendor List'!A:A, 'Vendor List'!B:B, ""),
     IF(OR(_xlpm.key="", TRIM(_xlpm.res&amp;"")="", _xlpm.res=0, TRIM(_xlpm.res&amp;"")="0"), "", _xlpm.res))</f>
        <v/>
      </c>
      <c r="G61" t="str" cm="1">
        <f t="array" ref="G61">IF(SUMPRODUCT(--(TRIM(Form!F61:J61&amp;"")&lt;&gt;""), --(TRIM(Form!F61:J61&amp;"")&lt;&gt;"0"))=0, "", Form!F61:J61)</f>
        <v/>
      </c>
    </row>
    <row r="62" spans="1:7" x14ac:dyDescent="0.25">
      <c r="A62" t="str">
        <f t="shared" si="0"/>
        <v/>
      </c>
      <c r="B62" t="str" cm="1">
        <f t="array" ref="B62">IF(SUMPRODUCT(--(TRIM(Form!A62:C62&amp;"")&lt;&gt;""), --(TRIM(Form!A62:C62&amp;"")&lt;&gt;"0"))=0, "", Form!A62:C62)</f>
        <v/>
      </c>
      <c r="E62" s="3" t="str">
        <f>_xlfn.LET(
  _xlpm.key, TRIM(Form!D62&amp;""),
  _xlpm.res, _xlfn.IFNA(_xlfn.XLOOKUP(_xlpm.key,'Item Group List'!B:B,'Item Group List'!A:A), "100"),
  IF(OR(_xlpm.key="", TRIM(_xlpm.res&amp;"")="", _xlpm.res=0, TRIM(_xlpm.res&amp;"")="0"), "", _xlpm.res)
)</f>
        <v/>
      </c>
      <c r="F62" t="str">
        <f>_xlfn.LET(_xlpm.key, TRIM(Form!E62&amp;""),
     _xlpm.res, _xlfn.XLOOKUP(_xlpm.key, 'Vendor List'!A:A, 'Vendor List'!B:B, ""),
     IF(OR(_xlpm.key="", TRIM(_xlpm.res&amp;"")="", _xlpm.res=0, TRIM(_xlpm.res&amp;"")="0"), "", _xlpm.res))</f>
        <v/>
      </c>
      <c r="G62" t="str" cm="1">
        <f t="array" ref="G62">IF(SUMPRODUCT(--(TRIM(Form!F62:J62&amp;"")&lt;&gt;""), --(TRIM(Form!F62:J62&amp;"")&lt;&gt;"0"))=0, "", Form!F62:J62)</f>
        <v/>
      </c>
    </row>
    <row r="63" spans="1:7" x14ac:dyDescent="0.25">
      <c r="A63" t="str">
        <f t="shared" si="0"/>
        <v/>
      </c>
      <c r="B63" t="str" cm="1">
        <f t="array" ref="B63">IF(SUMPRODUCT(--(TRIM(Form!A63:C63&amp;"")&lt;&gt;""), --(TRIM(Form!A63:C63&amp;"")&lt;&gt;"0"))=0, "", Form!A63:C63)</f>
        <v/>
      </c>
      <c r="E63" s="3" t="str">
        <f>_xlfn.LET(
  _xlpm.key, TRIM(Form!D63&amp;""),
  _xlpm.res, _xlfn.IFNA(_xlfn.XLOOKUP(_xlpm.key,'Item Group List'!B:B,'Item Group List'!A:A), "100"),
  IF(OR(_xlpm.key="", TRIM(_xlpm.res&amp;"")="", _xlpm.res=0, TRIM(_xlpm.res&amp;"")="0"), "", _xlpm.res)
)</f>
        <v/>
      </c>
      <c r="F63" t="str">
        <f>_xlfn.LET(_xlpm.key, TRIM(Form!E63&amp;""),
     _xlpm.res, _xlfn.XLOOKUP(_xlpm.key, 'Vendor List'!A:A, 'Vendor List'!B:B, ""),
     IF(OR(_xlpm.key="", TRIM(_xlpm.res&amp;"")="", _xlpm.res=0, TRIM(_xlpm.res&amp;"")="0"), "", _xlpm.res))</f>
        <v/>
      </c>
      <c r="G63" t="str" cm="1">
        <f t="array" ref="G63">IF(SUMPRODUCT(--(TRIM(Form!F63:J63&amp;"")&lt;&gt;""), --(TRIM(Form!F63:J63&amp;"")&lt;&gt;"0"))=0, "", Form!F63:J63)</f>
        <v/>
      </c>
    </row>
    <row r="64" spans="1:7" x14ac:dyDescent="0.25">
      <c r="A64" t="str">
        <f t="shared" si="0"/>
        <v/>
      </c>
      <c r="B64" t="str" cm="1">
        <f t="array" ref="B64">IF(SUMPRODUCT(--(TRIM(Form!A64:C64&amp;"")&lt;&gt;""), --(TRIM(Form!A64:C64&amp;"")&lt;&gt;"0"))=0, "", Form!A64:C64)</f>
        <v/>
      </c>
      <c r="E64" s="3" t="str">
        <f>_xlfn.LET(
  _xlpm.key, TRIM(Form!D64&amp;""),
  _xlpm.res, _xlfn.IFNA(_xlfn.XLOOKUP(_xlpm.key,'Item Group List'!B:B,'Item Group List'!A:A), "100"),
  IF(OR(_xlpm.key="", TRIM(_xlpm.res&amp;"")="", _xlpm.res=0, TRIM(_xlpm.res&amp;"")="0"), "", _xlpm.res)
)</f>
        <v/>
      </c>
      <c r="F64" t="str">
        <f>_xlfn.LET(_xlpm.key, TRIM(Form!E64&amp;""),
     _xlpm.res, _xlfn.XLOOKUP(_xlpm.key, 'Vendor List'!A:A, 'Vendor List'!B:B, ""),
     IF(OR(_xlpm.key="", TRIM(_xlpm.res&amp;"")="", _xlpm.res=0, TRIM(_xlpm.res&amp;"")="0"), "", _xlpm.res))</f>
        <v/>
      </c>
      <c r="G64" t="str" cm="1">
        <f t="array" ref="G64">IF(SUMPRODUCT(--(TRIM(Form!F64:J64&amp;"")&lt;&gt;""), --(TRIM(Form!F64:J64&amp;"")&lt;&gt;"0"))=0, "", Form!F64:J64)</f>
        <v/>
      </c>
    </row>
    <row r="65" spans="1:7" x14ac:dyDescent="0.25">
      <c r="A65" t="str">
        <f t="shared" si="0"/>
        <v/>
      </c>
      <c r="B65" t="str" cm="1">
        <f t="array" ref="B65">IF(SUMPRODUCT(--(TRIM(Form!A65:C65&amp;"")&lt;&gt;""), --(TRIM(Form!A65:C65&amp;"")&lt;&gt;"0"))=0, "", Form!A65:C65)</f>
        <v/>
      </c>
      <c r="E65" s="3" t="str">
        <f>_xlfn.LET(
  _xlpm.key, TRIM(Form!D65&amp;""),
  _xlpm.res, _xlfn.IFNA(_xlfn.XLOOKUP(_xlpm.key,'Item Group List'!B:B,'Item Group List'!A:A), "100"),
  IF(OR(_xlpm.key="", TRIM(_xlpm.res&amp;"")="", _xlpm.res=0, TRIM(_xlpm.res&amp;"")="0"), "", _xlpm.res)
)</f>
        <v/>
      </c>
      <c r="F65" t="str">
        <f>_xlfn.LET(_xlpm.key, TRIM(Form!E65&amp;""),
     _xlpm.res, _xlfn.XLOOKUP(_xlpm.key, 'Vendor List'!A:A, 'Vendor List'!B:B, ""),
     IF(OR(_xlpm.key="", TRIM(_xlpm.res&amp;"")="", _xlpm.res=0, TRIM(_xlpm.res&amp;"")="0"), "", _xlpm.res))</f>
        <v/>
      </c>
      <c r="G65" t="str" cm="1">
        <f t="array" ref="G65">IF(SUMPRODUCT(--(TRIM(Form!F65:J65&amp;"")&lt;&gt;""), --(TRIM(Form!F65:J65&amp;"")&lt;&gt;"0"))=0, "", Form!F65:J65)</f>
        <v/>
      </c>
    </row>
    <row r="66" spans="1:7" x14ac:dyDescent="0.25">
      <c r="A66" t="str">
        <f t="shared" si="0"/>
        <v/>
      </c>
      <c r="B66" t="str" cm="1">
        <f t="array" ref="B66">IF(SUMPRODUCT(--(TRIM(Form!A66:C66&amp;"")&lt;&gt;""), --(TRIM(Form!A66:C66&amp;"")&lt;&gt;"0"))=0, "", Form!A66:C66)</f>
        <v/>
      </c>
      <c r="E66" s="3" t="str">
        <f>_xlfn.LET(
  _xlpm.key, TRIM(Form!D66&amp;""),
  _xlpm.res, _xlfn.IFNA(_xlfn.XLOOKUP(_xlpm.key,'Item Group List'!B:B,'Item Group List'!A:A), "100"),
  IF(OR(_xlpm.key="", TRIM(_xlpm.res&amp;"")="", _xlpm.res=0, TRIM(_xlpm.res&amp;"")="0"), "", _xlpm.res)
)</f>
        <v/>
      </c>
      <c r="F66" t="str">
        <f>_xlfn.LET(_xlpm.key, TRIM(Form!E66&amp;""),
     _xlpm.res, _xlfn.XLOOKUP(_xlpm.key, 'Vendor List'!A:A, 'Vendor List'!B:B, ""),
     IF(OR(_xlpm.key="", TRIM(_xlpm.res&amp;"")="", _xlpm.res=0, TRIM(_xlpm.res&amp;"")="0"), "", _xlpm.res))</f>
        <v/>
      </c>
      <c r="G66" t="str" cm="1">
        <f t="array" ref="G66">IF(SUMPRODUCT(--(TRIM(Form!F66:J66&amp;"")&lt;&gt;""), --(TRIM(Form!F66:J66&amp;"")&lt;&gt;"0"))=0, "", Form!F66:J66)</f>
        <v/>
      </c>
    </row>
    <row r="67" spans="1:7" x14ac:dyDescent="0.25">
      <c r="A67" t="str">
        <f t="shared" si="0"/>
        <v/>
      </c>
      <c r="B67" t="str" cm="1">
        <f t="array" ref="B67">IF(SUMPRODUCT(--(TRIM(Form!A67:C67&amp;"")&lt;&gt;""), --(TRIM(Form!A67:C67&amp;"")&lt;&gt;"0"))=0, "", Form!A67:C67)</f>
        <v/>
      </c>
      <c r="E67" s="3" t="str">
        <f>_xlfn.LET(
  _xlpm.key, TRIM(Form!D67&amp;""),
  _xlpm.res, _xlfn.IFNA(_xlfn.XLOOKUP(_xlpm.key,'Item Group List'!B:B,'Item Group List'!A:A), "100"),
  IF(OR(_xlpm.key="", TRIM(_xlpm.res&amp;"")="", _xlpm.res=0, TRIM(_xlpm.res&amp;"")="0"), "", _xlpm.res)
)</f>
        <v/>
      </c>
      <c r="F67" t="str">
        <f>_xlfn.LET(_xlpm.key, TRIM(Form!E67&amp;""),
     _xlpm.res, _xlfn.XLOOKUP(_xlpm.key, 'Vendor List'!A:A, 'Vendor List'!B:B, ""),
     IF(OR(_xlpm.key="", TRIM(_xlpm.res&amp;"")="", _xlpm.res=0, TRIM(_xlpm.res&amp;"")="0"), "", _xlpm.res))</f>
        <v/>
      </c>
      <c r="G67" t="str" cm="1">
        <f t="array" ref="G67">IF(SUMPRODUCT(--(TRIM(Form!F67:J67&amp;"")&lt;&gt;""), --(TRIM(Form!F67:J67&amp;"")&lt;&gt;"0"))=0, "", Form!F67:J67)</f>
        <v/>
      </c>
    </row>
    <row r="68" spans="1:7" x14ac:dyDescent="0.25">
      <c r="A68" t="str">
        <f t="shared" si="0"/>
        <v/>
      </c>
      <c r="B68" t="str" cm="1">
        <f t="array" ref="B68">IF(SUMPRODUCT(--(TRIM(Form!A68:C68&amp;"")&lt;&gt;""), --(TRIM(Form!A68:C68&amp;"")&lt;&gt;"0"))=0, "", Form!A68:C68)</f>
        <v/>
      </c>
      <c r="E68" s="3" t="str">
        <f>_xlfn.LET(
  _xlpm.key, TRIM(Form!D68&amp;""),
  _xlpm.res, _xlfn.IFNA(_xlfn.XLOOKUP(_xlpm.key,'Item Group List'!B:B,'Item Group List'!A:A), "100"),
  IF(OR(_xlpm.key="", TRIM(_xlpm.res&amp;"")="", _xlpm.res=0, TRIM(_xlpm.res&amp;"")="0"), "", _xlpm.res)
)</f>
        <v/>
      </c>
      <c r="F68" t="str">
        <f>_xlfn.LET(_xlpm.key, TRIM(Form!E68&amp;""),
     _xlpm.res, _xlfn.XLOOKUP(_xlpm.key, 'Vendor List'!A:A, 'Vendor List'!B:B, ""),
     IF(OR(_xlpm.key="", TRIM(_xlpm.res&amp;"")="", _xlpm.res=0, TRIM(_xlpm.res&amp;"")="0"), "", _xlpm.res))</f>
        <v/>
      </c>
      <c r="G68" t="str" cm="1">
        <f t="array" ref="G68">IF(SUMPRODUCT(--(TRIM(Form!F68:J68&amp;"")&lt;&gt;""), --(TRIM(Form!F68:J68&amp;"")&lt;&gt;"0"))=0, "", Form!F68:J68)</f>
        <v/>
      </c>
    </row>
    <row r="69" spans="1:7" x14ac:dyDescent="0.25">
      <c r="A69" t="str">
        <f t="shared" si="0"/>
        <v/>
      </c>
      <c r="B69" t="str" cm="1">
        <f t="array" ref="B69">IF(SUMPRODUCT(--(TRIM(Form!A69:C69&amp;"")&lt;&gt;""), --(TRIM(Form!A69:C69&amp;"")&lt;&gt;"0"))=0, "", Form!A69:C69)</f>
        <v/>
      </c>
      <c r="E69" s="3" t="str">
        <f>_xlfn.LET(
  _xlpm.key, TRIM(Form!D69&amp;""),
  _xlpm.res, _xlfn.IFNA(_xlfn.XLOOKUP(_xlpm.key,'Item Group List'!B:B,'Item Group List'!A:A), "100"),
  IF(OR(_xlpm.key="", TRIM(_xlpm.res&amp;"")="", _xlpm.res=0, TRIM(_xlpm.res&amp;"")="0"), "", _xlpm.res)
)</f>
        <v/>
      </c>
      <c r="F69" t="str">
        <f>_xlfn.LET(_xlpm.key, TRIM(Form!E69&amp;""),
     _xlpm.res, _xlfn.XLOOKUP(_xlpm.key, 'Vendor List'!A:A, 'Vendor List'!B:B, ""),
     IF(OR(_xlpm.key="", TRIM(_xlpm.res&amp;"")="", _xlpm.res=0, TRIM(_xlpm.res&amp;"")="0"), "", _xlpm.res))</f>
        <v/>
      </c>
      <c r="G69" t="str" cm="1">
        <f t="array" ref="G69">IF(SUMPRODUCT(--(TRIM(Form!F69:J69&amp;"")&lt;&gt;""), --(TRIM(Form!F69:J69&amp;"")&lt;&gt;"0"))=0, "", Form!F69:J69)</f>
        <v/>
      </c>
    </row>
    <row r="70" spans="1:7" x14ac:dyDescent="0.25">
      <c r="A70" t="str">
        <f t="shared" si="0"/>
        <v/>
      </c>
      <c r="B70" t="str" cm="1">
        <f t="array" ref="B70">IF(SUMPRODUCT(--(TRIM(Form!A70:C70&amp;"")&lt;&gt;""), --(TRIM(Form!A70:C70&amp;"")&lt;&gt;"0"))=0, "", Form!A70:C70)</f>
        <v/>
      </c>
      <c r="E70" s="3" t="str">
        <f>_xlfn.LET(
  _xlpm.key, TRIM(Form!D70&amp;""),
  _xlpm.res, _xlfn.IFNA(_xlfn.XLOOKUP(_xlpm.key,'Item Group List'!B:B,'Item Group List'!A:A), "100"),
  IF(OR(_xlpm.key="", TRIM(_xlpm.res&amp;"")="", _xlpm.res=0, TRIM(_xlpm.res&amp;"")="0"), "", _xlpm.res)
)</f>
        <v/>
      </c>
      <c r="F70" t="str">
        <f>_xlfn.LET(_xlpm.key, TRIM(Form!E70&amp;""),
     _xlpm.res, _xlfn.XLOOKUP(_xlpm.key, 'Vendor List'!A:A, 'Vendor List'!B:B, ""),
     IF(OR(_xlpm.key="", TRIM(_xlpm.res&amp;"")="", _xlpm.res=0, TRIM(_xlpm.res&amp;"")="0"), "", _xlpm.res))</f>
        <v/>
      </c>
      <c r="G70" t="str" cm="1">
        <f t="array" ref="G70">IF(SUMPRODUCT(--(TRIM(Form!F70:J70&amp;"")&lt;&gt;""), --(TRIM(Form!F70:J70&amp;"")&lt;&gt;"0"))=0, "", Form!F70:J70)</f>
        <v/>
      </c>
    </row>
    <row r="71" spans="1:7" x14ac:dyDescent="0.25">
      <c r="A71" t="str">
        <f t="shared" si="0"/>
        <v/>
      </c>
      <c r="B71" t="str" cm="1">
        <f t="array" ref="B71">IF(SUMPRODUCT(--(TRIM(Form!A71:C71&amp;"")&lt;&gt;""), --(TRIM(Form!A71:C71&amp;"")&lt;&gt;"0"))=0, "", Form!A71:C71)</f>
        <v/>
      </c>
      <c r="E71" s="3" t="str">
        <f>_xlfn.LET(
  _xlpm.key, TRIM(Form!D71&amp;""),
  _xlpm.res, _xlfn.IFNA(_xlfn.XLOOKUP(_xlpm.key,'Item Group List'!B:B,'Item Group List'!A:A), "100"),
  IF(OR(_xlpm.key="", TRIM(_xlpm.res&amp;"")="", _xlpm.res=0, TRIM(_xlpm.res&amp;"")="0"), "", _xlpm.res)
)</f>
        <v/>
      </c>
      <c r="F71" t="str">
        <f>_xlfn.LET(_xlpm.key, TRIM(Form!E71&amp;""),
     _xlpm.res, _xlfn.XLOOKUP(_xlpm.key, 'Vendor List'!A:A, 'Vendor List'!B:B, ""),
     IF(OR(_xlpm.key="", TRIM(_xlpm.res&amp;"")="", _xlpm.res=0, TRIM(_xlpm.res&amp;"")="0"), "", _xlpm.res))</f>
        <v/>
      </c>
      <c r="G71" t="str" cm="1">
        <f t="array" ref="G71">IF(SUMPRODUCT(--(TRIM(Form!F71:J71&amp;"")&lt;&gt;""), --(TRIM(Form!F71:J71&amp;"")&lt;&gt;"0"))=0, "", Form!F71:J71)</f>
        <v/>
      </c>
    </row>
    <row r="72" spans="1:7" x14ac:dyDescent="0.25">
      <c r="A72" t="str">
        <f t="shared" si="0"/>
        <v/>
      </c>
      <c r="B72" t="str" cm="1">
        <f t="array" ref="B72">IF(SUMPRODUCT(--(TRIM(Form!A72:C72&amp;"")&lt;&gt;""), --(TRIM(Form!A72:C72&amp;"")&lt;&gt;"0"))=0, "", Form!A72:C72)</f>
        <v/>
      </c>
      <c r="E72" s="3" t="str">
        <f>_xlfn.LET(
  _xlpm.key, TRIM(Form!D72&amp;""),
  _xlpm.res, _xlfn.IFNA(_xlfn.XLOOKUP(_xlpm.key,'Item Group List'!B:B,'Item Group List'!A:A), "100"),
  IF(OR(_xlpm.key="", TRIM(_xlpm.res&amp;"")="", _xlpm.res=0, TRIM(_xlpm.res&amp;"")="0"), "", _xlpm.res)
)</f>
        <v/>
      </c>
      <c r="F72" t="str">
        <f>_xlfn.LET(_xlpm.key, TRIM(Form!E72&amp;""),
     _xlpm.res, _xlfn.XLOOKUP(_xlpm.key, 'Vendor List'!A:A, 'Vendor List'!B:B, ""),
     IF(OR(_xlpm.key="", TRIM(_xlpm.res&amp;"")="", _xlpm.res=0, TRIM(_xlpm.res&amp;"")="0"), "", _xlpm.res))</f>
        <v/>
      </c>
      <c r="G72" t="str" cm="1">
        <f t="array" ref="G72">IF(SUMPRODUCT(--(TRIM(Form!F72:J72&amp;"")&lt;&gt;""), --(TRIM(Form!F72:J72&amp;"")&lt;&gt;"0"))=0, "", Form!F72:J72)</f>
        <v/>
      </c>
    </row>
    <row r="73" spans="1:7" x14ac:dyDescent="0.25">
      <c r="A73" t="str">
        <f t="shared" si="0"/>
        <v/>
      </c>
      <c r="B73" t="str" cm="1">
        <f t="array" ref="B73">IF(SUMPRODUCT(--(TRIM(Form!A73:C73&amp;"")&lt;&gt;""), --(TRIM(Form!A73:C73&amp;"")&lt;&gt;"0"))=0, "", Form!A73:C73)</f>
        <v/>
      </c>
      <c r="E73" s="3" t="str">
        <f>_xlfn.LET(
  _xlpm.key, TRIM(Form!D73&amp;""),
  _xlpm.res, _xlfn.IFNA(_xlfn.XLOOKUP(_xlpm.key,'Item Group List'!B:B,'Item Group List'!A:A), "100"),
  IF(OR(_xlpm.key="", TRIM(_xlpm.res&amp;"")="", _xlpm.res=0, TRIM(_xlpm.res&amp;"")="0"), "", _xlpm.res)
)</f>
        <v/>
      </c>
      <c r="F73" t="str">
        <f>_xlfn.LET(_xlpm.key, TRIM(Form!E73&amp;""),
     _xlpm.res, _xlfn.XLOOKUP(_xlpm.key, 'Vendor List'!A:A, 'Vendor List'!B:B, ""),
     IF(OR(_xlpm.key="", TRIM(_xlpm.res&amp;"")="", _xlpm.res=0, TRIM(_xlpm.res&amp;"")="0"), "", _xlpm.res))</f>
        <v/>
      </c>
      <c r="G73" t="str" cm="1">
        <f t="array" ref="G73">IF(SUMPRODUCT(--(TRIM(Form!F73:J73&amp;"")&lt;&gt;""), --(TRIM(Form!F73:J73&amp;"")&lt;&gt;"0"))=0, "", Form!F73:J73)</f>
        <v/>
      </c>
    </row>
    <row r="74" spans="1:7" x14ac:dyDescent="0.25">
      <c r="A74" t="str">
        <f t="shared" si="0"/>
        <v/>
      </c>
      <c r="B74" t="str" cm="1">
        <f t="array" ref="B74">IF(SUMPRODUCT(--(TRIM(Form!A74:C74&amp;"")&lt;&gt;""), --(TRIM(Form!A74:C74&amp;"")&lt;&gt;"0"))=0, "", Form!A74:C74)</f>
        <v/>
      </c>
      <c r="E74" s="3" t="str">
        <f>_xlfn.LET(
  _xlpm.key, TRIM(Form!D74&amp;""),
  _xlpm.res, _xlfn.IFNA(_xlfn.XLOOKUP(_xlpm.key,'Item Group List'!B:B,'Item Group List'!A:A), "100"),
  IF(OR(_xlpm.key="", TRIM(_xlpm.res&amp;"")="", _xlpm.res=0, TRIM(_xlpm.res&amp;"")="0"), "", _xlpm.res)
)</f>
        <v/>
      </c>
      <c r="F74" t="str">
        <f>_xlfn.LET(_xlpm.key, TRIM(Form!E74&amp;""),
     _xlpm.res, _xlfn.XLOOKUP(_xlpm.key, 'Vendor List'!A:A, 'Vendor List'!B:B, ""),
     IF(OR(_xlpm.key="", TRIM(_xlpm.res&amp;"")="", _xlpm.res=0, TRIM(_xlpm.res&amp;"")="0"), "", _xlpm.res))</f>
        <v/>
      </c>
      <c r="G74" t="str" cm="1">
        <f t="array" ref="G74">IF(SUMPRODUCT(--(TRIM(Form!F74:J74&amp;"")&lt;&gt;""), --(TRIM(Form!F74:J74&amp;"")&lt;&gt;"0"))=0, "", Form!F74:J74)</f>
        <v/>
      </c>
    </row>
    <row r="75" spans="1:7" x14ac:dyDescent="0.25">
      <c r="A75" t="str">
        <f t="shared" si="0"/>
        <v/>
      </c>
      <c r="B75" t="str" cm="1">
        <f t="array" ref="B75">IF(SUMPRODUCT(--(TRIM(Form!A75:C75&amp;"")&lt;&gt;""), --(TRIM(Form!A75:C75&amp;"")&lt;&gt;"0"))=0, "", Form!A75:C75)</f>
        <v/>
      </c>
      <c r="E75" s="3" t="str">
        <f>_xlfn.LET(
  _xlpm.key, TRIM(Form!D75&amp;""),
  _xlpm.res, _xlfn.IFNA(_xlfn.XLOOKUP(_xlpm.key,'Item Group List'!B:B,'Item Group List'!A:A), "100"),
  IF(OR(_xlpm.key="", TRIM(_xlpm.res&amp;"")="", _xlpm.res=0, TRIM(_xlpm.res&amp;"")="0"), "", _xlpm.res)
)</f>
        <v/>
      </c>
      <c r="F75" t="str">
        <f>_xlfn.LET(_xlpm.key, TRIM(Form!E75&amp;""),
     _xlpm.res, _xlfn.XLOOKUP(_xlpm.key, 'Vendor List'!A:A, 'Vendor List'!B:B, ""),
     IF(OR(_xlpm.key="", TRIM(_xlpm.res&amp;"")="", _xlpm.res=0, TRIM(_xlpm.res&amp;"")="0"), "", _xlpm.res))</f>
        <v/>
      </c>
      <c r="G75" t="str" cm="1">
        <f t="array" ref="G75">IF(SUMPRODUCT(--(TRIM(Form!F75:J75&amp;"")&lt;&gt;""), --(TRIM(Form!F75:J75&amp;"")&lt;&gt;"0"))=0, "", Form!F75:J75)</f>
        <v/>
      </c>
    </row>
    <row r="76" spans="1:7" x14ac:dyDescent="0.25">
      <c r="A76" t="str">
        <f t="shared" si="0"/>
        <v/>
      </c>
      <c r="B76" t="str" cm="1">
        <f t="array" ref="B76">IF(SUMPRODUCT(--(TRIM(Form!A76:C76&amp;"")&lt;&gt;""), --(TRIM(Form!A76:C76&amp;"")&lt;&gt;"0"))=0, "", Form!A76:C76)</f>
        <v/>
      </c>
      <c r="E76" s="3" t="str">
        <f>_xlfn.LET(
  _xlpm.key, TRIM(Form!D76&amp;""),
  _xlpm.res, _xlfn.IFNA(_xlfn.XLOOKUP(_xlpm.key,'Item Group List'!B:B,'Item Group List'!A:A), "100"),
  IF(OR(_xlpm.key="", TRIM(_xlpm.res&amp;"")="", _xlpm.res=0, TRIM(_xlpm.res&amp;"")="0"), "", _xlpm.res)
)</f>
        <v/>
      </c>
      <c r="F76" t="str">
        <f>_xlfn.LET(_xlpm.key, TRIM(Form!E76&amp;""),
     _xlpm.res, _xlfn.XLOOKUP(_xlpm.key, 'Vendor List'!A:A, 'Vendor List'!B:B, ""),
     IF(OR(_xlpm.key="", TRIM(_xlpm.res&amp;"")="", _xlpm.res=0, TRIM(_xlpm.res&amp;"")="0"), "", _xlpm.res))</f>
        <v/>
      </c>
      <c r="G76" t="str" cm="1">
        <f t="array" ref="G76">IF(SUMPRODUCT(--(TRIM(Form!F76:J76&amp;"")&lt;&gt;""), --(TRIM(Form!F76:J76&amp;"")&lt;&gt;"0"))=0, "", Form!F76:J76)</f>
        <v/>
      </c>
    </row>
    <row r="77" spans="1:7" x14ac:dyDescent="0.25">
      <c r="A77" t="str">
        <f t="shared" si="0"/>
        <v/>
      </c>
      <c r="B77" t="str" cm="1">
        <f t="array" ref="B77">IF(SUMPRODUCT(--(TRIM(Form!A77:C77&amp;"")&lt;&gt;""), --(TRIM(Form!A77:C77&amp;"")&lt;&gt;"0"))=0, "", Form!A77:C77)</f>
        <v/>
      </c>
      <c r="E77" s="3" t="str">
        <f>_xlfn.LET(
  _xlpm.key, TRIM(Form!D77&amp;""),
  _xlpm.res, _xlfn.IFNA(_xlfn.XLOOKUP(_xlpm.key,'Item Group List'!B:B,'Item Group List'!A:A), "100"),
  IF(OR(_xlpm.key="", TRIM(_xlpm.res&amp;"")="", _xlpm.res=0, TRIM(_xlpm.res&amp;"")="0"), "", _xlpm.res)
)</f>
        <v/>
      </c>
      <c r="F77" t="str">
        <f>_xlfn.LET(_xlpm.key, TRIM(Form!E77&amp;""),
     _xlpm.res, _xlfn.XLOOKUP(_xlpm.key, 'Vendor List'!A:A, 'Vendor List'!B:B, ""),
     IF(OR(_xlpm.key="", TRIM(_xlpm.res&amp;"")="", _xlpm.res=0, TRIM(_xlpm.res&amp;"")="0"), "", _xlpm.res))</f>
        <v/>
      </c>
      <c r="G77" t="str" cm="1">
        <f t="array" ref="G77">IF(SUMPRODUCT(--(TRIM(Form!F77:J77&amp;"")&lt;&gt;""), --(TRIM(Form!F77:J77&amp;"")&lt;&gt;"0"))=0, "", Form!F77:J77)</f>
        <v/>
      </c>
    </row>
    <row r="78" spans="1:7" x14ac:dyDescent="0.25">
      <c r="A78" t="str">
        <f t="shared" si="0"/>
        <v/>
      </c>
      <c r="B78" t="str" cm="1">
        <f t="array" ref="B78">IF(SUMPRODUCT(--(TRIM(Form!A78:C78&amp;"")&lt;&gt;""), --(TRIM(Form!A78:C78&amp;"")&lt;&gt;"0"))=0, "", Form!A78:C78)</f>
        <v/>
      </c>
      <c r="E78" s="3" t="str">
        <f>_xlfn.LET(
  _xlpm.key, TRIM(Form!D78&amp;""),
  _xlpm.res, _xlfn.IFNA(_xlfn.XLOOKUP(_xlpm.key,'Item Group List'!B:B,'Item Group List'!A:A), "100"),
  IF(OR(_xlpm.key="", TRIM(_xlpm.res&amp;"")="", _xlpm.res=0, TRIM(_xlpm.res&amp;"")="0"), "", _xlpm.res)
)</f>
        <v/>
      </c>
      <c r="F78" t="str">
        <f>_xlfn.LET(_xlpm.key, TRIM(Form!E78&amp;""),
     _xlpm.res, _xlfn.XLOOKUP(_xlpm.key, 'Vendor List'!A:A, 'Vendor List'!B:B, ""),
     IF(OR(_xlpm.key="", TRIM(_xlpm.res&amp;"")="", _xlpm.res=0, TRIM(_xlpm.res&amp;"")="0"), "", _xlpm.res))</f>
        <v/>
      </c>
      <c r="G78" t="str" cm="1">
        <f t="array" ref="G78">IF(SUMPRODUCT(--(TRIM(Form!F78:J78&amp;"")&lt;&gt;""), --(TRIM(Form!F78:J78&amp;"")&lt;&gt;"0"))=0, "", Form!F78:J78)</f>
        <v/>
      </c>
    </row>
    <row r="79" spans="1:7" x14ac:dyDescent="0.25">
      <c r="A79" t="str">
        <f t="shared" si="0"/>
        <v/>
      </c>
      <c r="B79" t="str" cm="1">
        <f t="array" ref="B79">IF(SUMPRODUCT(--(TRIM(Form!A79:C79&amp;"")&lt;&gt;""), --(TRIM(Form!A79:C79&amp;"")&lt;&gt;"0"))=0, "", Form!A79:C79)</f>
        <v/>
      </c>
      <c r="E79" s="3" t="str">
        <f>_xlfn.LET(
  _xlpm.key, TRIM(Form!D79&amp;""),
  _xlpm.res, _xlfn.IFNA(_xlfn.XLOOKUP(_xlpm.key,'Item Group List'!B:B,'Item Group List'!A:A), "100"),
  IF(OR(_xlpm.key="", TRIM(_xlpm.res&amp;"")="", _xlpm.res=0, TRIM(_xlpm.res&amp;"")="0"), "", _xlpm.res)
)</f>
        <v/>
      </c>
      <c r="F79" t="str">
        <f>_xlfn.LET(_xlpm.key, TRIM(Form!E79&amp;""),
     _xlpm.res, _xlfn.XLOOKUP(_xlpm.key, 'Vendor List'!A:A, 'Vendor List'!B:B, ""),
     IF(OR(_xlpm.key="", TRIM(_xlpm.res&amp;"")="", _xlpm.res=0, TRIM(_xlpm.res&amp;"")="0"), "", _xlpm.res))</f>
        <v/>
      </c>
      <c r="G79" t="str" cm="1">
        <f t="array" ref="G79">IF(SUMPRODUCT(--(TRIM(Form!F79:J79&amp;"")&lt;&gt;""), --(TRIM(Form!F79:J79&amp;"")&lt;&gt;"0"))=0, "", Form!F79:J79)</f>
        <v/>
      </c>
    </row>
    <row r="80" spans="1:7" x14ac:dyDescent="0.25">
      <c r="A80" t="str">
        <f t="shared" si="0"/>
        <v/>
      </c>
      <c r="B80" t="str" cm="1">
        <f t="array" ref="B80">IF(SUMPRODUCT(--(TRIM(Form!A80:C80&amp;"")&lt;&gt;""), --(TRIM(Form!A80:C80&amp;"")&lt;&gt;"0"))=0, "", Form!A80:C80)</f>
        <v/>
      </c>
      <c r="E80" s="3" t="str">
        <f>_xlfn.LET(
  _xlpm.key, TRIM(Form!D80&amp;""),
  _xlpm.res, _xlfn.IFNA(_xlfn.XLOOKUP(_xlpm.key,'Item Group List'!B:B,'Item Group List'!A:A), "100"),
  IF(OR(_xlpm.key="", TRIM(_xlpm.res&amp;"")="", _xlpm.res=0, TRIM(_xlpm.res&amp;"")="0"), "", _xlpm.res)
)</f>
        <v/>
      </c>
      <c r="F80" t="str">
        <f>_xlfn.LET(_xlpm.key, TRIM(Form!E80&amp;""),
     _xlpm.res, _xlfn.XLOOKUP(_xlpm.key, 'Vendor List'!A:A, 'Vendor List'!B:B, ""),
     IF(OR(_xlpm.key="", TRIM(_xlpm.res&amp;"")="", _xlpm.res=0, TRIM(_xlpm.res&amp;"")="0"), "", _xlpm.res))</f>
        <v/>
      </c>
      <c r="G80" t="str" cm="1">
        <f t="array" ref="G80">IF(SUMPRODUCT(--(TRIM(Form!F80:J80&amp;"")&lt;&gt;""), --(TRIM(Form!F80:J80&amp;"")&lt;&gt;"0"))=0, "", Form!F80:J80)</f>
        <v/>
      </c>
    </row>
    <row r="81" spans="1:7" x14ac:dyDescent="0.25">
      <c r="A81" t="str">
        <f t="shared" si="0"/>
        <v/>
      </c>
      <c r="B81" t="str" cm="1">
        <f t="array" ref="B81">IF(SUMPRODUCT(--(TRIM(Form!A81:C81&amp;"")&lt;&gt;""), --(TRIM(Form!A81:C81&amp;"")&lt;&gt;"0"))=0, "", Form!A81:C81)</f>
        <v/>
      </c>
      <c r="E81" s="3" t="str">
        <f>_xlfn.LET(
  _xlpm.key, TRIM(Form!D81&amp;""),
  _xlpm.res, _xlfn.IFNA(_xlfn.XLOOKUP(_xlpm.key,'Item Group List'!B:B,'Item Group List'!A:A), "100"),
  IF(OR(_xlpm.key="", TRIM(_xlpm.res&amp;"")="", _xlpm.res=0, TRIM(_xlpm.res&amp;"")="0"), "", _xlpm.res)
)</f>
        <v/>
      </c>
      <c r="F81" t="str">
        <f>_xlfn.LET(_xlpm.key, TRIM(Form!E81&amp;""),
     _xlpm.res, _xlfn.XLOOKUP(_xlpm.key, 'Vendor List'!A:A, 'Vendor List'!B:B, ""),
     IF(OR(_xlpm.key="", TRIM(_xlpm.res&amp;"")="", _xlpm.res=0, TRIM(_xlpm.res&amp;"")="0"), "", _xlpm.res))</f>
        <v/>
      </c>
      <c r="G81" t="str" cm="1">
        <f t="array" ref="G81">IF(SUMPRODUCT(--(TRIM(Form!F81:J81&amp;"")&lt;&gt;""), --(TRIM(Form!F81:J81&amp;"")&lt;&gt;"0"))=0, "", Form!F81:J81)</f>
        <v/>
      </c>
    </row>
    <row r="82" spans="1:7" x14ac:dyDescent="0.25">
      <c r="A82" t="str">
        <f t="shared" si="0"/>
        <v/>
      </c>
      <c r="B82" t="str" cm="1">
        <f t="array" ref="B82">IF(SUMPRODUCT(--(TRIM(Form!A82:C82&amp;"")&lt;&gt;""), --(TRIM(Form!A82:C82&amp;"")&lt;&gt;"0"))=0, "", Form!A82:C82)</f>
        <v/>
      </c>
      <c r="E82" s="3" t="str">
        <f>_xlfn.LET(
  _xlpm.key, TRIM(Form!D82&amp;""),
  _xlpm.res, _xlfn.IFNA(_xlfn.XLOOKUP(_xlpm.key,'Item Group List'!B:B,'Item Group List'!A:A), "100"),
  IF(OR(_xlpm.key="", TRIM(_xlpm.res&amp;"")="", _xlpm.res=0, TRIM(_xlpm.res&amp;"")="0"), "", _xlpm.res)
)</f>
        <v/>
      </c>
      <c r="F82" t="str">
        <f>_xlfn.LET(_xlpm.key, TRIM(Form!E82&amp;""),
     _xlpm.res, _xlfn.XLOOKUP(_xlpm.key, 'Vendor List'!A:A, 'Vendor List'!B:B, ""),
     IF(OR(_xlpm.key="", TRIM(_xlpm.res&amp;"")="", _xlpm.res=0, TRIM(_xlpm.res&amp;"")="0"), "", _xlpm.res))</f>
        <v/>
      </c>
      <c r="G82" t="str" cm="1">
        <f t="array" ref="G82">IF(SUMPRODUCT(--(TRIM(Form!F82:J82&amp;"")&lt;&gt;""), --(TRIM(Form!F82:J82&amp;"")&lt;&gt;"0"))=0, "", Form!F82:J82)</f>
        <v/>
      </c>
    </row>
    <row r="83" spans="1:7" x14ac:dyDescent="0.25">
      <c r="A83" t="str">
        <f t="shared" si="0"/>
        <v/>
      </c>
      <c r="B83" t="str" cm="1">
        <f t="array" ref="B83">IF(SUMPRODUCT(--(TRIM(Form!A83:C83&amp;"")&lt;&gt;""), --(TRIM(Form!A83:C83&amp;"")&lt;&gt;"0"))=0, "", Form!A83:C83)</f>
        <v/>
      </c>
      <c r="E83" s="3" t="str">
        <f>_xlfn.LET(
  _xlpm.key, TRIM(Form!D83&amp;""),
  _xlpm.res, _xlfn.IFNA(_xlfn.XLOOKUP(_xlpm.key,'Item Group List'!B:B,'Item Group List'!A:A), "100"),
  IF(OR(_xlpm.key="", TRIM(_xlpm.res&amp;"")="", _xlpm.res=0, TRIM(_xlpm.res&amp;"")="0"), "", _xlpm.res)
)</f>
        <v/>
      </c>
      <c r="F83" t="str">
        <f>_xlfn.LET(_xlpm.key, TRIM(Form!E83&amp;""),
     _xlpm.res, _xlfn.XLOOKUP(_xlpm.key, 'Vendor List'!A:A, 'Vendor List'!B:B, ""),
     IF(OR(_xlpm.key="", TRIM(_xlpm.res&amp;"")="", _xlpm.res=0, TRIM(_xlpm.res&amp;"")="0"), "", _xlpm.res))</f>
        <v/>
      </c>
      <c r="G83" t="str" cm="1">
        <f t="array" ref="G83">IF(SUMPRODUCT(--(TRIM(Form!F83:J83&amp;"")&lt;&gt;""), --(TRIM(Form!F83:J83&amp;"")&lt;&gt;"0"))=0, "", Form!F83:J83)</f>
        <v/>
      </c>
    </row>
    <row r="84" spans="1:7" x14ac:dyDescent="0.25">
      <c r="A84" t="str">
        <f t="shared" si="0"/>
        <v/>
      </c>
      <c r="B84" t="str" cm="1">
        <f t="array" ref="B84">IF(SUMPRODUCT(--(TRIM(Form!A84:C84&amp;"")&lt;&gt;""), --(TRIM(Form!A84:C84&amp;"")&lt;&gt;"0"))=0, "", Form!A84:C84)</f>
        <v/>
      </c>
      <c r="E84" s="3" t="str">
        <f>_xlfn.LET(
  _xlpm.key, TRIM(Form!D84&amp;""),
  _xlpm.res, _xlfn.IFNA(_xlfn.XLOOKUP(_xlpm.key,'Item Group List'!B:B,'Item Group List'!A:A), "100"),
  IF(OR(_xlpm.key="", TRIM(_xlpm.res&amp;"")="", _xlpm.res=0, TRIM(_xlpm.res&amp;"")="0"), "", _xlpm.res)
)</f>
        <v/>
      </c>
      <c r="F84" t="str">
        <f>_xlfn.LET(_xlpm.key, TRIM(Form!E84&amp;""),
     _xlpm.res, _xlfn.XLOOKUP(_xlpm.key, 'Vendor List'!A:A, 'Vendor List'!B:B, ""),
     IF(OR(_xlpm.key="", TRIM(_xlpm.res&amp;"")="", _xlpm.res=0, TRIM(_xlpm.res&amp;"")="0"), "", _xlpm.res))</f>
        <v/>
      </c>
      <c r="G84" t="str" cm="1">
        <f t="array" ref="G84">IF(SUMPRODUCT(--(TRIM(Form!F84:J84&amp;"")&lt;&gt;""), --(TRIM(Form!F84:J84&amp;"")&lt;&gt;"0"))=0, "", Form!F84:J84)</f>
        <v/>
      </c>
    </row>
    <row r="85" spans="1:7" x14ac:dyDescent="0.25">
      <c r="A85" t="str">
        <f t="shared" si="0"/>
        <v/>
      </c>
      <c r="B85" t="str" cm="1">
        <f t="array" ref="B85">IF(SUMPRODUCT(--(TRIM(Form!A85:C85&amp;"")&lt;&gt;""), --(TRIM(Form!A85:C85&amp;"")&lt;&gt;"0"))=0, "", Form!A85:C85)</f>
        <v/>
      </c>
      <c r="E85" s="3" t="str">
        <f>_xlfn.LET(
  _xlpm.key, TRIM(Form!D85&amp;""),
  _xlpm.res, _xlfn.IFNA(_xlfn.XLOOKUP(_xlpm.key,'Item Group List'!B:B,'Item Group List'!A:A), "100"),
  IF(OR(_xlpm.key="", TRIM(_xlpm.res&amp;"")="", _xlpm.res=0, TRIM(_xlpm.res&amp;"")="0"), "", _xlpm.res)
)</f>
        <v/>
      </c>
      <c r="F85" t="str">
        <f>_xlfn.LET(_xlpm.key, TRIM(Form!E85&amp;""),
     _xlpm.res, _xlfn.XLOOKUP(_xlpm.key, 'Vendor List'!A:A, 'Vendor List'!B:B, ""),
     IF(OR(_xlpm.key="", TRIM(_xlpm.res&amp;"")="", _xlpm.res=0, TRIM(_xlpm.res&amp;"")="0"), "", _xlpm.res))</f>
        <v/>
      </c>
      <c r="G85" t="str" cm="1">
        <f t="array" ref="G85">IF(SUMPRODUCT(--(TRIM(Form!F85:J85&amp;"")&lt;&gt;""), --(TRIM(Form!F85:J85&amp;"")&lt;&gt;"0"))=0, "", Form!F85:J85)</f>
        <v/>
      </c>
    </row>
    <row r="86" spans="1:7" x14ac:dyDescent="0.25">
      <c r="A86" t="str">
        <f t="shared" si="0"/>
        <v/>
      </c>
      <c r="B86" t="str" cm="1">
        <f t="array" ref="B86">IF(SUMPRODUCT(--(TRIM(Form!A86:C86&amp;"")&lt;&gt;""), --(TRIM(Form!A86:C86&amp;"")&lt;&gt;"0"))=0, "", Form!A86:C86)</f>
        <v/>
      </c>
      <c r="E86" s="3" t="str">
        <f>_xlfn.LET(
  _xlpm.key, TRIM(Form!D86&amp;""),
  _xlpm.res, _xlfn.IFNA(_xlfn.XLOOKUP(_xlpm.key,'Item Group List'!B:B,'Item Group List'!A:A), "100"),
  IF(OR(_xlpm.key="", TRIM(_xlpm.res&amp;"")="", _xlpm.res=0, TRIM(_xlpm.res&amp;"")="0"), "", _xlpm.res)
)</f>
        <v/>
      </c>
      <c r="F86" t="str">
        <f>_xlfn.LET(_xlpm.key, TRIM(Form!E86&amp;""),
     _xlpm.res, _xlfn.XLOOKUP(_xlpm.key, 'Vendor List'!A:A, 'Vendor List'!B:B, ""),
     IF(OR(_xlpm.key="", TRIM(_xlpm.res&amp;"")="", _xlpm.res=0, TRIM(_xlpm.res&amp;"")="0"), "", _xlpm.res))</f>
        <v/>
      </c>
      <c r="G86" t="str" cm="1">
        <f t="array" ref="G86">IF(SUMPRODUCT(--(TRIM(Form!F86:J86&amp;"")&lt;&gt;""), --(TRIM(Form!F86:J86&amp;"")&lt;&gt;"0"))=0, "", Form!F86:J86)</f>
        <v/>
      </c>
    </row>
    <row r="87" spans="1:7" x14ac:dyDescent="0.25">
      <c r="A87" t="str">
        <f t="shared" si="0"/>
        <v/>
      </c>
      <c r="B87" t="str" cm="1">
        <f t="array" ref="B87">IF(SUMPRODUCT(--(TRIM(Form!A87:C87&amp;"")&lt;&gt;""), --(TRIM(Form!A87:C87&amp;"")&lt;&gt;"0"))=0, "", Form!A87:C87)</f>
        <v/>
      </c>
      <c r="E87" s="3" t="str">
        <f>_xlfn.LET(
  _xlpm.key, TRIM(Form!D87&amp;""),
  _xlpm.res, _xlfn.IFNA(_xlfn.XLOOKUP(_xlpm.key,'Item Group List'!B:B,'Item Group List'!A:A), "100"),
  IF(OR(_xlpm.key="", TRIM(_xlpm.res&amp;"")="", _xlpm.res=0, TRIM(_xlpm.res&amp;"")="0"), "", _xlpm.res)
)</f>
        <v/>
      </c>
      <c r="F87" t="str">
        <f>_xlfn.LET(_xlpm.key, TRIM(Form!E87&amp;""),
     _xlpm.res, _xlfn.XLOOKUP(_xlpm.key, 'Vendor List'!A:A, 'Vendor List'!B:B, ""),
     IF(OR(_xlpm.key="", TRIM(_xlpm.res&amp;"")="", _xlpm.res=0, TRIM(_xlpm.res&amp;"")="0"), "", _xlpm.res))</f>
        <v/>
      </c>
      <c r="G87" t="str" cm="1">
        <f t="array" ref="G87">IF(SUMPRODUCT(--(TRIM(Form!F87:J87&amp;"")&lt;&gt;""), --(TRIM(Form!F87:J87&amp;"")&lt;&gt;"0"))=0, "", Form!F87:J87)</f>
        <v/>
      </c>
    </row>
    <row r="88" spans="1:7" x14ac:dyDescent="0.25">
      <c r="A88" t="str">
        <f t="shared" si="0"/>
        <v/>
      </c>
      <c r="B88" t="str" cm="1">
        <f t="array" ref="B88">IF(SUMPRODUCT(--(TRIM(Form!A88:C88&amp;"")&lt;&gt;""), --(TRIM(Form!A88:C88&amp;"")&lt;&gt;"0"))=0, "", Form!A88:C88)</f>
        <v/>
      </c>
      <c r="E88" s="3" t="str">
        <f>_xlfn.LET(
  _xlpm.key, TRIM(Form!D88&amp;""),
  _xlpm.res, _xlfn.IFNA(_xlfn.XLOOKUP(_xlpm.key,'Item Group List'!B:B,'Item Group List'!A:A), "100"),
  IF(OR(_xlpm.key="", TRIM(_xlpm.res&amp;"")="", _xlpm.res=0, TRIM(_xlpm.res&amp;"")="0"), "", _xlpm.res)
)</f>
        <v/>
      </c>
      <c r="F88" t="str">
        <f>_xlfn.LET(_xlpm.key, TRIM(Form!E88&amp;""),
     _xlpm.res, _xlfn.XLOOKUP(_xlpm.key, 'Vendor List'!A:A, 'Vendor List'!B:B, ""),
     IF(OR(_xlpm.key="", TRIM(_xlpm.res&amp;"")="", _xlpm.res=0, TRIM(_xlpm.res&amp;"")="0"), "", _xlpm.res))</f>
        <v/>
      </c>
      <c r="G88" t="str" cm="1">
        <f t="array" ref="G88">IF(SUMPRODUCT(--(TRIM(Form!F88:J88&amp;"")&lt;&gt;""), --(TRIM(Form!F88:J88&amp;"")&lt;&gt;"0"))=0, "", Form!F88:J88)</f>
        <v/>
      </c>
    </row>
    <row r="89" spans="1:7" x14ac:dyDescent="0.25">
      <c r="A89" t="str">
        <f t="shared" si="0"/>
        <v/>
      </c>
      <c r="B89" t="str" cm="1">
        <f t="array" ref="B89">IF(SUMPRODUCT(--(TRIM(Form!A89:C89&amp;"")&lt;&gt;""), --(TRIM(Form!A89:C89&amp;"")&lt;&gt;"0"))=0, "", Form!A89:C89)</f>
        <v/>
      </c>
      <c r="E89" s="3" t="str">
        <f>_xlfn.LET(
  _xlpm.key, TRIM(Form!D89&amp;""),
  _xlpm.res, _xlfn.IFNA(_xlfn.XLOOKUP(_xlpm.key,'Item Group List'!B:B,'Item Group List'!A:A), "100"),
  IF(OR(_xlpm.key="", TRIM(_xlpm.res&amp;"")="", _xlpm.res=0, TRIM(_xlpm.res&amp;"")="0"), "", _xlpm.res)
)</f>
        <v/>
      </c>
      <c r="F89" t="str">
        <f>_xlfn.LET(_xlpm.key, TRIM(Form!E89&amp;""),
     _xlpm.res, _xlfn.XLOOKUP(_xlpm.key, 'Vendor List'!A:A, 'Vendor List'!B:B, ""),
     IF(OR(_xlpm.key="", TRIM(_xlpm.res&amp;"")="", _xlpm.res=0, TRIM(_xlpm.res&amp;"")="0"), "", _xlpm.res))</f>
        <v/>
      </c>
      <c r="G89" t="str" cm="1">
        <f t="array" ref="G89">IF(SUMPRODUCT(--(TRIM(Form!F89:J89&amp;"")&lt;&gt;""), --(TRIM(Form!F89:J89&amp;"")&lt;&gt;"0"))=0, "", Form!F89:J89)</f>
        <v/>
      </c>
    </row>
    <row r="90" spans="1:7" x14ac:dyDescent="0.25">
      <c r="A90" t="str">
        <f t="shared" si="0"/>
        <v/>
      </c>
      <c r="B90" t="str" cm="1">
        <f t="array" ref="B90">IF(SUMPRODUCT(--(TRIM(Form!A90:C90&amp;"")&lt;&gt;""), --(TRIM(Form!A90:C90&amp;"")&lt;&gt;"0"))=0, "", Form!A90:C90)</f>
        <v/>
      </c>
      <c r="E90" s="3" t="str">
        <f>_xlfn.LET(
  _xlpm.key, TRIM(Form!D90&amp;""),
  _xlpm.res, _xlfn.IFNA(_xlfn.XLOOKUP(_xlpm.key,'Item Group List'!B:B,'Item Group List'!A:A), "100"),
  IF(OR(_xlpm.key="", TRIM(_xlpm.res&amp;"")="", _xlpm.res=0, TRIM(_xlpm.res&amp;"")="0"), "", _xlpm.res)
)</f>
        <v/>
      </c>
      <c r="F90" t="str">
        <f>_xlfn.LET(_xlpm.key, TRIM(Form!E90&amp;""),
     _xlpm.res, _xlfn.XLOOKUP(_xlpm.key, 'Vendor List'!A:A, 'Vendor List'!B:B, ""),
     IF(OR(_xlpm.key="", TRIM(_xlpm.res&amp;"")="", _xlpm.res=0, TRIM(_xlpm.res&amp;"")="0"), "", _xlpm.res))</f>
        <v/>
      </c>
      <c r="G90" t="str" cm="1">
        <f t="array" ref="G90">IF(SUMPRODUCT(--(TRIM(Form!F90:J90&amp;"")&lt;&gt;""), --(TRIM(Form!F90:J90&amp;"")&lt;&gt;"0"))=0, "", Form!F90:J90)</f>
        <v/>
      </c>
    </row>
    <row r="91" spans="1:7" x14ac:dyDescent="0.25">
      <c r="A91" t="str">
        <f t="shared" si="0"/>
        <v/>
      </c>
      <c r="B91" t="str" cm="1">
        <f t="array" ref="B91">IF(SUMPRODUCT(--(TRIM(Form!A91:C91&amp;"")&lt;&gt;""), --(TRIM(Form!A91:C91&amp;"")&lt;&gt;"0"))=0, "", Form!A91:C91)</f>
        <v/>
      </c>
      <c r="E91" s="3" t="str">
        <f>_xlfn.LET(
  _xlpm.key, TRIM(Form!D91&amp;""),
  _xlpm.res, _xlfn.IFNA(_xlfn.XLOOKUP(_xlpm.key,'Item Group List'!B:B,'Item Group List'!A:A), "100"),
  IF(OR(_xlpm.key="", TRIM(_xlpm.res&amp;"")="", _xlpm.res=0, TRIM(_xlpm.res&amp;"")="0"), "", _xlpm.res)
)</f>
        <v/>
      </c>
      <c r="F91" t="str">
        <f>_xlfn.LET(_xlpm.key, TRIM(Form!E91&amp;""),
     _xlpm.res, _xlfn.XLOOKUP(_xlpm.key, 'Vendor List'!A:A, 'Vendor List'!B:B, ""),
     IF(OR(_xlpm.key="", TRIM(_xlpm.res&amp;"")="", _xlpm.res=0, TRIM(_xlpm.res&amp;"")="0"), "", _xlpm.res))</f>
        <v/>
      </c>
      <c r="G91" t="str" cm="1">
        <f t="array" ref="G91">IF(SUMPRODUCT(--(TRIM(Form!F91:J91&amp;"")&lt;&gt;""), --(TRIM(Form!F91:J91&amp;"")&lt;&gt;"0"))=0, "", Form!F91:J91)</f>
        <v/>
      </c>
    </row>
    <row r="92" spans="1:7" x14ac:dyDescent="0.25">
      <c r="A92" t="str">
        <f t="shared" si="0"/>
        <v/>
      </c>
      <c r="B92" t="str" cm="1">
        <f t="array" ref="B92">IF(SUMPRODUCT(--(TRIM(Form!A92:C92&amp;"")&lt;&gt;""), --(TRIM(Form!A92:C92&amp;"")&lt;&gt;"0"))=0, "", Form!A92:C92)</f>
        <v/>
      </c>
      <c r="E92" s="3" t="str">
        <f>_xlfn.LET(
  _xlpm.key, TRIM(Form!D92&amp;""),
  _xlpm.res, _xlfn.IFNA(_xlfn.XLOOKUP(_xlpm.key,'Item Group List'!B:B,'Item Group List'!A:A), "100"),
  IF(OR(_xlpm.key="", TRIM(_xlpm.res&amp;"")="", _xlpm.res=0, TRIM(_xlpm.res&amp;"")="0"), "", _xlpm.res)
)</f>
        <v/>
      </c>
      <c r="F92" t="str">
        <f>_xlfn.LET(_xlpm.key, TRIM(Form!E92&amp;""),
     _xlpm.res, _xlfn.XLOOKUP(_xlpm.key, 'Vendor List'!A:A, 'Vendor List'!B:B, ""),
     IF(OR(_xlpm.key="", TRIM(_xlpm.res&amp;"")="", _xlpm.res=0, TRIM(_xlpm.res&amp;"")="0"), "", _xlpm.res))</f>
        <v/>
      </c>
      <c r="G92" t="str" cm="1">
        <f t="array" ref="G92">IF(SUMPRODUCT(--(TRIM(Form!F92:J92&amp;"")&lt;&gt;""), --(TRIM(Form!F92:J92&amp;"")&lt;&gt;"0"))=0, "", Form!F92:J92)</f>
        <v/>
      </c>
    </row>
    <row r="93" spans="1:7" x14ac:dyDescent="0.25">
      <c r="A93" t="str">
        <f t="shared" si="0"/>
        <v/>
      </c>
      <c r="B93" t="str" cm="1">
        <f t="array" ref="B93">IF(SUMPRODUCT(--(TRIM(Form!A93:C93&amp;"")&lt;&gt;""), --(TRIM(Form!A93:C93&amp;"")&lt;&gt;"0"))=0, "", Form!A93:C93)</f>
        <v/>
      </c>
      <c r="E93" s="3" t="str">
        <f>_xlfn.LET(
  _xlpm.key, TRIM(Form!D93&amp;""),
  _xlpm.res, _xlfn.IFNA(_xlfn.XLOOKUP(_xlpm.key,'Item Group List'!B:B,'Item Group List'!A:A), "100"),
  IF(OR(_xlpm.key="", TRIM(_xlpm.res&amp;"")="", _xlpm.res=0, TRIM(_xlpm.res&amp;"")="0"), "", _xlpm.res)
)</f>
        <v/>
      </c>
      <c r="F93" t="str">
        <f>_xlfn.LET(_xlpm.key, TRIM(Form!E93&amp;""),
     _xlpm.res, _xlfn.XLOOKUP(_xlpm.key, 'Vendor List'!A:A, 'Vendor List'!B:B, ""),
     IF(OR(_xlpm.key="", TRIM(_xlpm.res&amp;"")="", _xlpm.res=0, TRIM(_xlpm.res&amp;"")="0"), "", _xlpm.res))</f>
        <v/>
      </c>
      <c r="G93" t="str" cm="1">
        <f t="array" ref="G93">IF(SUMPRODUCT(--(TRIM(Form!F93:J93&amp;"")&lt;&gt;""), --(TRIM(Form!F93:J93&amp;"")&lt;&gt;"0"))=0, "", Form!F93:J93)</f>
        <v/>
      </c>
    </row>
    <row r="94" spans="1:7" x14ac:dyDescent="0.25">
      <c r="A94" t="str">
        <f t="shared" si="0"/>
        <v/>
      </c>
      <c r="B94" t="str" cm="1">
        <f t="array" ref="B94">IF(SUMPRODUCT(--(TRIM(Form!A94:C94&amp;"")&lt;&gt;""), --(TRIM(Form!A94:C94&amp;"")&lt;&gt;"0"))=0, "", Form!A94:C94)</f>
        <v/>
      </c>
      <c r="E94" s="3" t="str">
        <f>_xlfn.LET(
  _xlpm.key, TRIM(Form!D94&amp;""),
  _xlpm.res, _xlfn.IFNA(_xlfn.XLOOKUP(_xlpm.key,'Item Group List'!B:B,'Item Group List'!A:A), "100"),
  IF(OR(_xlpm.key="", TRIM(_xlpm.res&amp;"")="", _xlpm.res=0, TRIM(_xlpm.res&amp;"")="0"), "", _xlpm.res)
)</f>
        <v/>
      </c>
      <c r="F94" t="str">
        <f>_xlfn.LET(_xlpm.key, TRIM(Form!E94&amp;""),
     _xlpm.res, _xlfn.XLOOKUP(_xlpm.key, 'Vendor List'!A:A, 'Vendor List'!B:B, ""),
     IF(OR(_xlpm.key="", TRIM(_xlpm.res&amp;"")="", _xlpm.res=0, TRIM(_xlpm.res&amp;"")="0"), "", _xlpm.res))</f>
        <v/>
      </c>
      <c r="G94" t="str" cm="1">
        <f t="array" ref="G94">IF(SUMPRODUCT(--(TRIM(Form!F94:J94&amp;"")&lt;&gt;""), --(TRIM(Form!F94:J94&amp;"")&lt;&gt;"0"))=0, "", Form!F94:J94)</f>
        <v/>
      </c>
    </row>
    <row r="95" spans="1:7" x14ac:dyDescent="0.25">
      <c r="A95" t="str">
        <f t="shared" si="0"/>
        <v/>
      </c>
      <c r="B95" t="str" cm="1">
        <f t="array" ref="B95">IF(SUMPRODUCT(--(TRIM(Form!A95:C95&amp;"")&lt;&gt;""), --(TRIM(Form!A95:C95&amp;"")&lt;&gt;"0"))=0, "", Form!A95:C95)</f>
        <v/>
      </c>
      <c r="E95" s="3" t="str">
        <f>_xlfn.LET(
  _xlpm.key, TRIM(Form!D95&amp;""),
  _xlpm.res, _xlfn.IFNA(_xlfn.XLOOKUP(_xlpm.key,'Item Group List'!B:B,'Item Group List'!A:A), "100"),
  IF(OR(_xlpm.key="", TRIM(_xlpm.res&amp;"")="", _xlpm.res=0, TRIM(_xlpm.res&amp;"")="0"), "", _xlpm.res)
)</f>
        <v/>
      </c>
      <c r="F95" t="str">
        <f>_xlfn.LET(_xlpm.key, TRIM(Form!E95&amp;""),
     _xlpm.res, _xlfn.XLOOKUP(_xlpm.key, 'Vendor List'!A:A, 'Vendor List'!B:B, ""),
     IF(OR(_xlpm.key="", TRIM(_xlpm.res&amp;"")="", _xlpm.res=0, TRIM(_xlpm.res&amp;"")="0"), "", _xlpm.res))</f>
        <v/>
      </c>
      <c r="G95" t="str" cm="1">
        <f t="array" ref="G95">IF(SUMPRODUCT(--(TRIM(Form!F95:J95&amp;"")&lt;&gt;""), --(TRIM(Form!F95:J95&amp;"")&lt;&gt;"0"))=0, "", Form!F95:J95)</f>
        <v/>
      </c>
    </row>
    <row r="96" spans="1:7" x14ac:dyDescent="0.25">
      <c r="A96" t="str">
        <f t="shared" si="0"/>
        <v/>
      </c>
      <c r="B96" t="str" cm="1">
        <f t="array" ref="B96">IF(SUMPRODUCT(--(TRIM(Form!A96:C96&amp;"")&lt;&gt;""), --(TRIM(Form!A96:C96&amp;"")&lt;&gt;"0"))=0, "", Form!A96:C96)</f>
        <v/>
      </c>
      <c r="E96" s="3" t="str">
        <f>_xlfn.LET(
  _xlpm.key, TRIM(Form!D96&amp;""),
  _xlpm.res, _xlfn.IFNA(_xlfn.XLOOKUP(_xlpm.key,'Item Group List'!B:B,'Item Group List'!A:A), "100"),
  IF(OR(_xlpm.key="", TRIM(_xlpm.res&amp;"")="", _xlpm.res=0, TRIM(_xlpm.res&amp;"")="0"), "", _xlpm.res)
)</f>
        <v/>
      </c>
      <c r="F96" t="str">
        <f>_xlfn.LET(_xlpm.key, TRIM(Form!E96&amp;""),
     _xlpm.res, _xlfn.XLOOKUP(_xlpm.key, 'Vendor List'!A:A, 'Vendor List'!B:B, ""),
     IF(OR(_xlpm.key="", TRIM(_xlpm.res&amp;"")="", _xlpm.res=0, TRIM(_xlpm.res&amp;"")="0"), "", _xlpm.res))</f>
        <v/>
      </c>
      <c r="G96" t="str" cm="1">
        <f t="array" ref="G96">IF(SUMPRODUCT(--(TRIM(Form!F96:J96&amp;"")&lt;&gt;""), --(TRIM(Form!F96:J96&amp;"")&lt;&gt;"0"))=0, "", Form!F96:J96)</f>
        <v/>
      </c>
    </row>
    <row r="97" spans="1:7" x14ac:dyDescent="0.25">
      <c r="A97" t="str">
        <f t="shared" si="0"/>
        <v/>
      </c>
      <c r="B97" t="str" cm="1">
        <f t="array" ref="B97">IF(SUMPRODUCT(--(TRIM(Form!A97:C97&amp;"")&lt;&gt;""), --(TRIM(Form!A97:C97&amp;"")&lt;&gt;"0"))=0, "", Form!A97:C97)</f>
        <v/>
      </c>
      <c r="E97" s="3" t="str">
        <f>_xlfn.LET(
  _xlpm.key, TRIM(Form!D97&amp;""),
  _xlpm.res, _xlfn.IFNA(_xlfn.XLOOKUP(_xlpm.key,'Item Group List'!B:B,'Item Group List'!A:A), "100"),
  IF(OR(_xlpm.key="", TRIM(_xlpm.res&amp;"")="", _xlpm.res=0, TRIM(_xlpm.res&amp;"")="0"), "", _xlpm.res)
)</f>
        <v/>
      </c>
      <c r="F97" t="str">
        <f>_xlfn.LET(_xlpm.key, TRIM(Form!E97&amp;""),
     _xlpm.res, _xlfn.XLOOKUP(_xlpm.key, 'Vendor List'!A:A, 'Vendor List'!B:B, ""),
     IF(OR(_xlpm.key="", TRIM(_xlpm.res&amp;"")="", _xlpm.res=0, TRIM(_xlpm.res&amp;"")="0"), "", _xlpm.res))</f>
        <v/>
      </c>
      <c r="G97" t="str" cm="1">
        <f t="array" ref="G97">IF(SUMPRODUCT(--(TRIM(Form!F97:J97&amp;"")&lt;&gt;""), --(TRIM(Form!F97:J97&amp;"")&lt;&gt;"0"))=0, "", Form!F97:J97)</f>
        <v/>
      </c>
    </row>
    <row r="98" spans="1:7" x14ac:dyDescent="0.25">
      <c r="A98" t="str">
        <f t="shared" si="0"/>
        <v/>
      </c>
      <c r="B98" t="str" cm="1">
        <f t="array" ref="B98">IF(SUMPRODUCT(--(TRIM(Form!A98:C98&amp;"")&lt;&gt;""), --(TRIM(Form!A98:C98&amp;"")&lt;&gt;"0"))=0, "", Form!A98:C98)</f>
        <v/>
      </c>
      <c r="E98" s="3" t="str">
        <f>_xlfn.LET(
  _xlpm.key, TRIM(Form!D98&amp;""),
  _xlpm.res, _xlfn.IFNA(_xlfn.XLOOKUP(_xlpm.key,'Item Group List'!B:B,'Item Group List'!A:A), "100"),
  IF(OR(_xlpm.key="", TRIM(_xlpm.res&amp;"")="", _xlpm.res=0, TRIM(_xlpm.res&amp;"")="0"), "", _xlpm.res)
)</f>
        <v/>
      </c>
      <c r="F98" t="str">
        <f>_xlfn.LET(_xlpm.key, TRIM(Form!E98&amp;""),
     _xlpm.res, _xlfn.XLOOKUP(_xlpm.key, 'Vendor List'!A:A, 'Vendor List'!B:B, ""),
     IF(OR(_xlpm.key="", TRIM(_xlpm.res&amp;"")="", _xlpm.res=0, TRIM(_xlpm.res&amp;"")="0"), "", _xlpm.res))</f>
        <v/>
      </c>
      <c r="G98" t="str" cm="1">
        <f t="array" ref="G98">IF(SUMPRODUCT(--(TRIM(Form!F98:J98&amp;"")&lt;&gt;""), --(TRIM(Form!F98:J98&amp;"")&lt;&gt;"0"))=0, "", Form!F98:J98)</f>
        <v/>
      </c>
    </row>
    <row r="99" spans="1:7" x14ac:dyDescent="0.25">
      <c r="A99" t="str">
        <f t="shared" si="0"/>
        <v/>
      </c>
      <c r="B99" t="str" cm="1">
        <f t="array" ref="B99">IF(SUMPRODUCT(--(TRIM(Form!A99:C99&amp;"")&lt;&gt;""), --(TRIM(Form!A99:C99&amp;"")&lt;&gt;"0"))=0, "", Form!A99:C99)</f>
        <v/>
      </c>
      <c r="E99" s="3" t="str">
        <f>_xlfn.LET(
  _xlpm.key, TRIM(Form!D99&amp;""),
  _xlpm.res, _xlfn.IFNA(_xlfn.XLOOKUP(_xlpm.key,'Item Group List'!B:B,'Item Group List'!A:A), "100"),
  IF(OR(_xlpm.key="", TRIM(_xlpm.res&amp;"")="", _xlpm.res=0, TRIM(_xlpm.res&amp;"")="0"), "", _xlpm.res)
)</f>
        <v/>
      </c>
      <c r="F99" t="str">
        <f>_xlfn.LET(_xlpm.key, TRIM(Form!E99&amp;""),
     _xlpm.res, _xlfn.XLOOKUP(_xlpm.key, 'Vendor List'!A:A, 'Vendor List'!B:B, ""),
     IF(OR(_xlpm.key="", TRIM(_xlpm.res&amp;"")="", _xlpm.res=0, TRIM(_xlpm.res&amp;"")="0"), "", _xlpm.res))</f>
        <v/>
      </c>
      <c r="G99" t="str" cm="1">
        <f t="array" ref="G99">IF(SUMPRODUCT(--(TRIM(Form!F99:J99&amp;"")&lt;&gt;""), --(TRIM(Form!F99:J99&amp;"")&lt;&gt;"0"))=0, "", Form!F99:J99)</f>
        <v/>
      </c>
    </row>
    <row r="100" spans="1:7" x14ac:dyDescent="0.25">
      <c r="A100" t="str">
        <f t="shared" si="0"/>
        <v/>
      </c>
      <c r="B100" t="str" cm="1">
        <f t="array" ref="B100">IF(SUMPRODUCT(--(TRIM(Form!A100:C100&amp;"")&lt;&gt;""), --(TRIM(Form!A100:C100&amp;"")&lt;&gt;"0"))=0, "", Form!A100:C100)</f>
        <v/>
      </c>
      <c r="E100" s="3" t="str">
        <f>_xlfn.LET(
  _xlpm.key, TRIM(Form!D100&amp;""),
  _xlpm.res, _xlfn.IFNA(_xlfn.XLOOKUP(_xlpm.key,'Item Group List'!B:B,'Item Group List'!A:A), "100"),
  IF(OR(_xlpm.key="", TRIM(_xlpm.res&amp;"")="", _xlpm.res=0, TRIM(_xlpm.res&amp;"")="0"), "", _xlpm.res)
)</f>
        <v/>
      </c>
      <c r="F100" t="str">
        <f>_xlfn.LET(_xlpm.key, TRIM(Form!E100&amp;""),
     _xlpm.res, _xlfn.XLOOKUP(_xlpm.key, 'Vendor List'!A:A, 'Vendor List'!B:B, ""),
     IF(OR(_xlpm.key="", TRIM(_xlpm.res&amp;"")="", _xlpm.res=0, TRIM(_xlpm.res&amp;"")="0"), "", _xlpm.res))</f>
        <v/>
      </c>
      <c r="G100" t="str" cm="1">
        <f t="array" ref="G100">IF(SUMPRODUCT(--(TRIM(Form!F100:J100&amp;"")&lt;&gt;""), --(TRIM(Form!F100:J100&amp;"")&lt;&gt;"0"))=0, "", Form!F100:J100)</f>
        <v/>
      </c>
    </row>
    <row r="101" spans="1:7" x14ac:dyDescent="0.25">
      <c r="A101" t="str">
        <f t="shared" si="0"/>
        <v/>
      </c>
      <c r="B101" t="str" cm="1">
        <f t="array" ref="B101">IF(SUMPRODUCT(--(TRIM(Form!A101:C101&amp;"")&lt;&gt;""), --(TRIM(Form!A101:C101&amp;"")&lt;&gt;"0"))=0, "", Form!A101:C101)</f>
        <v/>
      </c>
      <c r="E101" s="3" t="str">
        <f>_xlfn.LET(
  _xlpm.key, TRIM(Form!D101&amp;""),
  _xlpm.res, _xlfn.IFNA(_xlfn.XLOOKUP(_xlpm.key,'Item Group List'!B:B,'Item Group List'!A:A), "100"),
  IF(OR(_xlpm.key="", TRIM(_xlpm.res&amp;"")="", _xlpm.res=0, TRIM(_xlpm.res&amp;"")="0"), "", _xlpm.res)
)</f>
        <v/>
      </c>
      <c r="F101" t="str">
        <f>_xlfn.LET(_xlpm.key, TRIM(Form!E101&amp;""),
     _xlpm.res, _xlfn.XLOOKUP(_xlpm.key, 'Vendor List'!A:A, 'Vendor List'!B:B, ""),
     IF(OR(_xlpm.key="", TRIM(_xlpm.res&amp;"")="", _xlpm.res=0, TRIM(_xlpm.res&amp;"")="0"), "", _xlpm.res))</f>
        <v/>
      </c>
      <c r="G101" t="str" cm="1">
        <f t="array" ref="G101">IF(SUMPRODUCT(--(TRIM(Form!F101:J101&amp;"")&lt;&gt;""), --(TRIM(Form!F101:J101&amp;"")&lt;&gt;"0"))=0, "", Form!F101:J101)</f>
        <v/>
      </c>
    </row>
    <row r="102" spans="1:7" x14ac:dyDescent="0.25">
      <c r="A102" t="str">
        <f t="shared" si="0"/>
        <v/>
      </c>
      <c r="B102" t="str" cm="1">
        <f t="array" ref="B102">IF(SUMPRODUCT(--(TRIM(Form!A102:C102&amp;"")&lt;&gt;""), --(TRIM(Form!A102:C102&amp;"")&lt;&gt;"0"))=0, "", Form!A102:C102)</f>
        <v/>
      </c>
      <c r="E102" s="3" t="str">
        <f>_xlfn.LET(
  _xlpm.key, TRIM(Form!D102&amp;""),
  _xlpm.res, _xlfn.IFNA(_xlfn.XLOOKUP(_xlpm.key,'Item Group List'!B:B,'Item Group List'!A:A), "100"),
  IF(OR(_xlpm.key="", TRIM(_xlpm.res&amp;"")="", _xlpm.res=0, TRIM(_xlpm.res&amp;"")="0"), "", _xlpm.res)
)</f>
        <v/>
      </c>
      <c r="F102" t="str">
        <f>_xlfn.LET(_xlpm.key, TRIM(Form!E102&amp;""),
     _xlpm.res, _xlfn.XLOOKUP(_xlpm.key, 'Vendor List'!A:A, 'Vendor List'!B:B, ""),
     IF(OR(_xlpm.key="", TRIM(_xlpm.res&amp;"")="", _xlpm.res=0, TRIM(_xlpm.res&amp;"")="0"), "", _xlpm.res))</f>
        <v/>
      </c>
      <c r="G102" t="str" cm="1">
        <f t="array" ref="G102">IF(SUMPRODUCT(--(TRIM(Form!F102:J102&amp;"")&lt;&gt;""), --(TRIM(Form!F102:J102&amp;"")&lt;&gt;"0"))=0, "", Form!F102:J102)</f>
        <v/>
      </c>
    </row>
    <row r="103" spans="1:7" x14ac:dyDescent="0.25">
      <c r="A103" t="str">
        <f t="shared" si="0"/>
        <v/>
      </c>
      <c r="B103" t="str" cm="1">
        <f t="array" ref="B103">IF(SUMPRODUCT(--(TRIM(Form!A103:C103&amp;"")&lt;&gt;""), --(TRIM(Form!A103:C103&amp;"")&lt;&gt;"0"))=0, "", Form!A103:C103)</f>
        <v/>
      </c>
      <c r="E103" s="3" t="str">
        <f>_xlfn.LET(
  _xlpm.key, TRIM(Form!D103&amp;""),
  _xlpm.res, _xlfn.IFNA(_xlfn.XLOOKUP(_xlpm.key,'Item Group List'!B:B,'Item Group List'!A:A), "100"),
  IF(OR(_xlpm.key="", TRIM(_xlpm.res&amp;"")="", _xlpm.res=0, TRIM(_xlpm.res&amp;"")="0"), "", _xlpm.res)
)</f>
        <v/>
      </c>
      <c r="F103" t="str">
        <f>_xlfn.LET(_xlpm.key, TRIM(Form!E103&amp;""),
     _xlpm.res, _xlfn.XLOOKUP(_xlpm.key, 'Vendor List'!A:A, 'Vendor List'!B:B, ""),
     IF(OR(_xlpm.key="", TRIM(_xlpm.res&amp;"")="", _xlpm.res=0, TRIM(_xlpm.res&amp;"")="0"), "", _xlpm.res))</f>
        <v/>
      </c>
      <c r="G103" t="str" cm="1">
        <f t="array" ref="G103">IF(SUMPRODUCT(--(TRIM(Form!F103:J103&amp;"")&lt;&gt;""), --(TRIM(Form!F103:J103&amp;"")&lt;&gt;"0"))=0, "", Form!F103:J103)</f>
        <v/>
      </c>
    </row>
    <row r="104" spans="1:7" x14ac:dyDescent="0.25">
      <c r="A104" t="str">
        <f t="shared" si="0"/>
        <v/>
      </c>
      <c r="B104" t="str" cm="1">
        <f t="array" ref="B104">IF(SUMPRODUCT(--(TRIM(Form!A104:C104&amp;"")&lt;&gt;""), --(TRIM(Form!A104:C104&amp;"")&lt;&gt;"0"))=0, "", Form!A104:C104)</f>
        <v/>
      </c>
      <c r="E104" s="3" t="str">
        <f>_xlfn.LET(
  _xlpm.key, TRIM(Form!D104&amp;""),
  _xlpm.res, _xlfn.IFNA(_xlfn.XLOOKUP(_xlpm.key,'Item Group List'!B:B,'Item Group List'!A:A), "100"),
  IF(OR(_xlpm.key="", TRIM(_xlpm.res&amp;"")="", _xlpm.res=0, TRIM(_xlpm.res&amp;"")="0"), "", _xlpm.res)
)</f>
        <v/>
      </c>
      <c r="F104" t="str">
        <f>_xlfn.LET(_xlpm.key, TRIM(Form!E104&amp;""),
     _xlpm.res, _xlfn.XLOOKUP(_xlpm.key, 'Vendor List'!A:A, 'Vendor List'!B:B, ""),
     IF(OR(_xlpm.key="", TRIM(_xlpm.res&amp;"")="", _xlpm.res=0, TRIM(_xlpm.res&amp;"")="0"), "", _xlpm.res))</f>
        <v/>
      </c>
      <c r="G104" t="str" cm="1">
        <f t="array" ref="G104">IF(SUMPRODUCT(--(TRIM(Form!F104:J104&amp;"")&lt;&gt;""), --(TRIM(Form!F104:J104&amp;"")&lt;&gt;"0"))=0, "", Form!F104:J104)</f>
        <v/>
      </c>
    </row>
    <row r="105" spans="1:7" x14ac:dyDescent="0.25">
      <c r="A105" t="str">
        <f t="shared" si="0"/>
        <v/>
      </c>
      <c r="B105" t="str" cm="1">
        <f t="array" ref="B105">IF(SUMPRODUCT(--(TRIM(Form!A105:C105&amp;"")&lt;&gt;""), --(TRIM(Form!A105:C105&amp;"")&lt;&gt;"0"))=0, "", Form!A105:C105)</f>
        <v/>
      </c>
      <c r="E105" s="3" t="str">
        <f>_xlfn.LET(
  _xlpm.key, TRIM(Form!D105&amp;""),
  _xlpm.res, _xlfn.IFNA(_xlfn.XLOOKUP(_xlpm.key,'Item Group List'!B:B,'Item Group List'!A:A), "100"),
  IF(OR(_xlpm.key="", TRIM(_xlpm.res&amp;"")="", _xlpm.res=0, TRIM(_xlpm.res&amp;"")="0"), "", _xlpm.res)
)</f>
        <v/>
      </c>
      <c r="F105" t="str">
        <f>_xlfn.LET(_xlpm.key, TRIM(Form!E105&amp;""),
     _xlpm.res, _xlfn.XLOOKUP(_xlpm.key, 'Vendor List'!A:A, 'Vendor List'!B:B, ""),
     IF(OR(_xlpm.key="", TRIM(_xlpm.res&amp;"")="", _xlpm.res=0, TRIM(_xlpm.res&amp;"")="0"), "", _xlpm.res))</f>
        <v/>
      </c>
      <c r="G105" t="str" cm="1">
        <f t="array" ref="G105">IF(SUMPRODUCT(--(TRIM(Form!F105:J105&amp;"")&lt;&gt;""), --(TRIM(Form!F105:J105&amp;"")&lt;&gt;"0"))=0, "", Form!F105:J105)</f>
        <v/>
      </c>
    </row>
    <row r="106" spans="1:7" x14ac:dyDescent="0.25">
      <c r="A106" t="str">
        <f t="shared" si="0"/>
        <v/>
      </c>
      <c r="B106" t="str" cm="1">
        <f t="array" ref="B106">IF(SUMPRODUCT(--(TRIM(Form!A106:C106&amp;"")&lt;&gt;""), --(TRIM(Form!A106:C106&amp;"")&lt;&gt;"0"))=0, "", Form!A106:C106)</f>
        <v/>
      </c>
      <c r="E106" s="3" t="str">
        <f>_xlfn.LET(
  _xlpm.key, TRIM(Form!D106&amp;""),
  _xlpm.res, _xlfn.IFNA(_xlfn.XLOOKUP(_xlpm.key,'Item Group List'!B:B,'Item Group List'!A:A), "100"),
  IF(OR(_xlpm.key="", TRIM(_xlpm.res&amp;"")="", _xlpm.res=0, TRIM(_xlpm.res&amp;"")="0"), "", _xlpm.res)
)</f>
        <v/>
      </c>
      <c r="F106" t="str">
        <f>_xlfn.LET(_xlpm.key, TRIM(Form!E106&amp;""),
     _xlpm.res, _xlfn.XLOOKUP(_xlpm.key, 'Vendor List'!A:A, 'Vendor List'!B:B, ""),
     IF(OR(_xlpm.key="", TRIM(_xlpm.res&amp;"")="", _xlpm.res=0, TRIM(_xlpm.res&amp;"")="0"), "", _xlpm.res))</f>
        <v/>
      </c>
      <c r="G106" t="str" cm="1">
        <f t="array" ref="G106">IF(SUMPRODUCT(--(TRIM(Form!F106:J106&amp;"")&lt;&gt;""), --(TRIM(Form!F106:J106&amp;"")&lt;&gt;"0"))=0, "", Form!F106:J106)</f>
        <v/>
      </c>
    </row>
    <row r="107" spans="1:7" x14ac:dyDescent="0.25">
      <c r="A107" t="str">
        <f t="shared" si="0"/>
        <v/>
      </c>
      <c r="B107" t="str" cm="1">
        <f t="array" ref="B107">IF(SUMPRODUCT(--(TRIM(Form!A107:C107&amp;"")&lt;&gt;""), --(TRIM(Form!A107:C107&amp;"")&lt;&gt;"0"))=0, "", Form!A107:C107)</f>
        <v/>
      </c>
      <c r="E107" s="3" t="str">
        <f>_xlfn.LET(
  _xlpm.key, TRIM(Form!D107&amp;""),
  _xlpm.res, _xlfn.IFNA(_xlfn.XLOOKUP(_xlpm.key,'Item Group List'!B:B,'Item Group List'!A:A), "100"),
  IF(OR(_xlpm.key="", TRIM(_xlpm.res&amp;"")="", _xlpm.res=0, TRIM(_xlpm.res&amp;"")="0"), "", _xlpm.res)
)</f>
        <v/>
      </c>
      <c r="F107" t="str">
        <f>_xlfn.LET(_xlpm.key, TRIM(Form!E107&amp;""),
     _xlpm.res, _xlfn.XLOOKUP(_xlpm.key, 'Vendor List'!A:A, 'Vendor List'!B:B, ""),
     IF(OR(_xlpm.key="", TRIM(_xlpm.res&amp;"")="", _xlpm.res=0, TRIM(_xlpm.res&amp;"")="0"), "", _xlpm.res))</f>
        <v/>
      </c>
      <c r="G107" t="str" cm="1">
        <f t="array" ref="G107">IF(SUMPRODUCT(--(TRIM(Form!F107:J107&amp;"")&lt;&gt;""), --(TRIM(Form!F107:J107&amp;"")&lt;&gt;"0"))=0, "", Form!F107:J107)</f>
        <v/>
      </c>
    </row>
    <row r="108" spans="1:7" x14ac:dyDescent="0.25">
      <c r="A108" t="str">
        <f t="shared" si="0"/>
        <v/>
      </c>
      <c r="B108" t="str" cm="1">
        <f t="array" ref="B108">IF(SUMPRODUCT(--(TRIM(Form!A108:C108&amp;"")&lt;&gt;""), --(TRIM(Form!A108:C108&amp;"")&lt;&gt;"0"))=0, "", Form!A108:C108)</f>
        <v/>
      </c>
      <c r="E108" s="3" t="str">
        <f>_xlfn.LET(
  _xlpm.key, TRIM(Form!D108&amp;""),
  _xlpm.res, _xlfn.IFNA(_xlfn.XLOOKUP(_xlpm.key,'Item Group List'!B:B,'Item Group List'!A:A), "100"),
  IF(OR(_xlpm.key="", TRIM(_xlpm.res&amp;"")="", _xlpm.res=0, TRIM(_xlpm.res&amp;"")="0"), "", _xlpm.res)
)</f>
        <v/>
      </c>
      <c r="F108" t="str">
        <f>_xlfn.LET(_xlpm.key, TRIM(Form!E108&amp;""),
     _xlpm.res, _xlfn.XLOOKUP(_xlpm.key, 'Vendor List'!A:A, 'Vendor List'!B:B, ""),
     IF(OR(_xlpm.key="", TRIM(_xlpm.res&amp;"")="", _xlpm.res=0, TRIM(_xlpm.res&amp;"")="0"), "", _xlpm.res))</f>
        <v/>
      </c>
      <c r="G108" t="str" cm="1">
        <f t="array" ref="G108">IF(SUMPRODUCT(--(TRIM(Form!F108:J108&amp;"")&lt;&gt;""), --(TRIM(Form!F108:J108&amp;"")&lt;&gt;"0"))=0, "", Form!F108:J108)</f>
        <v/>
      </c>
    </row>
    <row r="109" spans="1:7" x14ac:dyDescent="0.25">
      <c r="A109" t="str">
        <f t="shared" si="0"/>
        <v/>
      </c>
      <c r="B109" t="str" cm="1">
        <f t="array" ref="B109">IF(SUMPRODUCT(--(TRIM(Form!A109:C109&amp;"")&lt;&gt;""), --(TRIM(Form!A109:C109&amp;"")&lt;&gt;"0"))=0, "", Form!A109:C109)</f>
        <v/>
      </c>
      <c r="E109" s="3" t="str">
        <f>_xlfn.LET(
  _xlpm.key, TRIM(Form!D109&amp;""),
  _xlpm.res, _xlfn.IFNA(_xlfn.XLOOKUP(_xlpm.key,'Item Group List'!B:B,'Item Group List'!A:A), "100"),
  IF(OR(_xlpm.key="", TRIM(_xlpm.res&amp;"")="", _xlpm.res=0, TRIM(_xlpm.res&amp;"")="0"), "", _xlpm.res)
)</f>
        <v/>
      </c>
      <c r="F109" t="str">
        <f>_xlfn.LET(_xlpm.key, TRIM(Form!E109&amp;""),
     _xlpm.res, _xlfn.XLOOKUP(_xlpm.key, 'Vendor List'!A:A, 'Vendor List'!B:B, ""),
     IF(OR(_xlpm.key="", TRIM(_xlpm.res&amp;"")="", _xlpm.res=0, TRIM(_xlpm.res&amp;"")="0"), "", _xlpm.res))</f>
        <v/>
      </c>
      <c r="G109" t="str" cm="1">
        <f t="array" ref="G109">IF(SUMPRODUCT(--(TRIM(Form!F109:J109&amp;"")&lt;&gt;""), --(TRIM(Form!F109:J109&amp;"")&lt;&gt;"0"))=0, "", Form!F109:J109)</f>
        <v/>
      </c>
    </row>
    <row r="110" spans="1:7" x14ac:dyDescent="0.25">
      <c r="A110" t="str">
        <f t="shared" si="0"/>
        <v/>
      </c>
      <c r="B110" t="str" cm="1">
        <f t="array" ref="B110">IF(SUMPRODUCT(--(TRIM(Form!A110:C110&amp;"")&lt;&gt;""), --(TRIM(Form!A110:C110&amp;"")&lt;&gt;"0"))=0, "", Form!A110:C110)</f>
        <v/>
      </c>
      <c r="E110" s="3" t="str">
        <f>_xlfn.LET(
  _xlpm.key, TRIM(Form!D110&amp;""),
  _xlpm.res, _xlfn.IFNA(_xlfn.XLOOKUP(_xlpm.key,'Item Group List'!B:B,'Item Group List'!A:A), "100"),
  IF(OR(_xlpm.key="", TRIM(_xlpm.res&amp;"")="", _xlpm.res=0, TRIM(_xlpm.res&amp;"")="0"), "", _xlpm.res)
)</f>
        <v/>
      </c>
      <c r="F110" t="str">
        <f>_xlfn.LET(_xlpm.key, TRIM(Form!E110&amp;""),
     _xlpm.res, _xlfn.XLOOKUP(_xlpm.key, 'Vendor List'!A:A, 'Vendor List'!B:B, ""),
     IF(OR(_xlpm.key="", TRIM(_xlpm.res&amp;"")="", _xlpm.res=0, TRIM(_xlpm.res&amp;"")="0"), "", _xlpm.res))</f>
        <v/>
      </c>
      <c r="G110" t="str" cm="1">
        <f t="array" ref="G110">IF(SUMPRODUCT(--(TRIM(Form!F110:J110&amp;"")&lt;&gt;""), --(TRIM(Form!F110:J110&amp;"")&lt;&gt;"0"))=0, "", Form!F110:J110)</f>
        <v/>
      </c>
    </row>
    <row r="111" spans="1:7" x14ac:dyDescent="0.25">
      <c r="A111" t="str">
        <f t="shared" si="0"/>
        <v/>
      </c>
      <c r="B111" t="str" cm="1">
        <f t="array" ref="B111">IF(SUMPRODUCT(--(TRIM(Form!A111:C111&amp;"")&lt;&gt;""), --(TRIM(Form!A111:C111&amp;"")&lt;&gt;"0"))=0, "", Form!A111:C111)</f>
        <v/>
      </c>
      <c r="E111" s="3" t="str">
        <f>_xlfn.LET(
  _xlpm.key, TRIM(Form!D111&amp;""),
  _xlpm.res, _xlfn.IFNA(_xlfn.XLOOKUP(_xlpm.key,'Item Group List'!B:B,'Item Group List'!A:A), "100"),
  IF(OR(_xlpm.key="", TRIM(_xlpm.res&amp;"")="", _xlpm.res=0, TRIM(_xlpm.res&amp;"")="0"), "", _xlpm.res)
)</f>
        <v/>
      </c>
      <c r="F111" t="str">
        <f>_xlfn.LET(_xlpm.key, TRIM(Form!E111&amp;""),
     _xlpm.res, _xlfn.XLOOKUP(_xlpm.key, 'Vendor List'!A:A, 'Vendor List'!B:B, ""),
     IF(OR(_xlpm.key="", TRIM(_xlpm.res&amp;"")="", _xlpm.res=0, TRIM(_xlpm.res&amp;"")="0"), "", _xlpm.res))</f>
        <v/>
      </c>
      <c r="G111" t="str" cm="1">
        <f t="array" ref="G111">IF(SUMPRODUCT(--(TRIM(Form!F111:J111&amp;"")&lt;&gt;""), --(TRIM(Form!F111:J111&amp;"")&lt;&gt;"0"))=0, "", Form!F111:J111)</f>
        <v/>
      </c>
    </row>
    <row r="112" spans="1:7" x14ac:dyDescent="0.25">
      <c r="A112" t="str">
        <f t="shared" si="0"/>
        <v/>
      </c>
      <c r="B112" t="str" cm="1">
        <f t="array" ref="B112">IF(SUMPRODUCT(--(TRIM(Form!A112:C112&amp;"")&lt;&gt;""), --(TRIM(Form!A112:C112&amp;"")&lt;&gt;"0"))=0, "", Form!A112:C112)</f>
        <v/>
      </c>
      <c r="E112" s="3" t="str">
        <f>_xlfn.LET(
  _xlpm.key, TRIM(Form!D112&amp;""),
  _xlpm.res, _xlfn.IFNA(_xlfn.XLOOKUP(_xlpm.key,'Item Group List'!B:B,'Item Group List'!A:A), "100"),
  IF(OR(_xlpm.key="", TRIM(_xlpm.res&amp;"")="", _xlpm.res=0, TRIM(_xlpm.res&amp;"")="0"), "", _xlpm.res)
)</f>
        <v/>
      </c>
      <c r="F112" t="str">
        <f>_xlfn.LET(_xlpm.key, TRIM(Form!E112&amp;""),
     _xlpm.res, _xlfn.XLOOKUP(_xlpm.key, 'Vendor List'!A:A, 'Vendor List'!B:B, ""),
     IF(OR(_xlpm.key="", TRIM(_xlpm.res&amp;"")="", _xlpm.res=0, TRIM(_xlpm.res&amp;"")="0"), "", _xlpm.res))</f>
        <v/>
      </c>
      <c r="G112" t="str" cm="1">
        <f t="array" ref="G112">IF(SUMPRODUCT(--(TRIM(Form!F112:J112&amp;"")&lt;&gt;""), --(TRIM(Form!F112:J112&amp;"")&lt;&gt;"0"))=0, "", Form!F112:J112)</f>
        <v/>
      </c>
    </row>
    <row r="113" spans="1:7" x14ac:dyDescent="0.25">
      <c r="A113" t="str">
        <f t="shared" si="0"/>
        <v/>
      </c>
      <c r="B113" t="str" cm="1">
        <f t="array" ref="B113">IF(SUMPRODUCT(--(TRIM(Form!A113:C113&amp;"")&lt;&gt;""), --(TRIM(Form!A113:C113&amp;"")&lt;&gt;"0"))=0, "", Form!A113:C113)</f>
        <v/>
      </c>
      <c r="E113" s="3" t="str">
        <f>_xlfn.LET(
  _xlpm.key, TRIM(Form!D113&amp;""),
  _xlpm.res, _xlfn.IFNA(_xlfn.XLOOKUP(_xlpm.key,'Item Group List'!B:B,'Item Group List'!A:A), "100"),
  IF(OR(_xlpm.key="", TRIM(_xlpm.res&amp;"")="", _xlpm.res=0, TRIM(_xlpm.res&amp;"")="0"), "", _xlpm.res)
)</f>
        <v/>
      </c>
      <c r="F113" t="str">
        <f>_xlfn.LET(_xlpm.key, TRIM(Form!E113&amp;""),
     _xlpm.res, _xlfn.XLOOKUP(_xlpm.key, 'Vendor List'!A:A, 'Vendor List'!B:B, ""),
     IF(OR(_xlpm.key="", TRIM(_xlpm.res&amp;"")="", _xlpm.res=0, TRIM(_xlpm.res&amp;"")="0"), "", _xlpm.res))</f>
        <v/>
      </c>
      <c r="G113" t="str" cm="1">
        <f t="array" ref="G113">IF(SUMPRODUCT(--(TRIM(Form!F113:J113&amp;"")&lt;&gt;""), --(TRIM(Form!F113:J113&amp;"")&lt;&gt;"0"))=0, "", Form!F113:J113)</f>
        <v/>
      </c>
    </row>
    <row r="114" spans="1:7" x14ac:dyDescent="0.25">
      <c r="A114" t="str">
        <f t="shared" si="0"/>
        <v/>
      </c>
      <c r="B114" t="str" cm="1">
        <f t="array" ref="B114">IF(SUMPRODUCT(--(TRIM(Form!A114:C114&amp;"")&lt;&gt;""), --(TRIM(Form!A114:C114&amp;"")&lt;&gt;"0"))=0, "", Form!A114:C114)</f>
        <v/>
      </c>
      <c r="E114" s="3" t="str">
        <f>_xlfn.LET(
  _xlpm.key, TRIM(Form!D114&amp;""),
  _xlpm.res, _xlfn.IFNA(_xlfn.XLOOKUP(_xlpm.key,'Item Group List'!B:B,'Item Group List'!A:A), "100"),
  IF(OR(_xlpm.key="", TRIM(_xlpm.res&amp;"")="", _xlpm.res=0, TRIM(_xlpm.res&amp;"")="0"), "", _xlpm.res)
)</f>
        <v/>
      </c>
      <c r="F114" t="str">
        <f>_xlfn.LET(_xlpm.key, TRIM(Form!E114&amp;""),
     _xlpm.res, _xlfn.XLOOKUP(_xlpm.key, 'Vendor List'!A:A, 'Vendor List'!B:B, ""),
     IF(OR(_xlpm.key="", TRIM(_xlpm.res&amp;"")="", _xlpm.res=0, TRIM(_xlpm.res&amp;"")="0"), "", _xlpm.res))</f>
        <v/>
      </c>
      <c r="G114" t="str" cm="1">
        <f t="array" ref="G114">IF(SUMPRODUCT(--(TRIM(Form!F114:J114&amp;"")&lt;&gt;""), --(TRIM(Form!F114:J114&amp;"")&lt;&gt;"0"))=0, "", Form!F114:J114)</f>
        <v/>
      </c>
    </row>
    <row r="115" spans="1:7" x14ac:dyDescent="0.25">
      <c r="A115" t="str">
        <f t="shared" si="0"/>
        <v/>
      </c>
      <c r="B115" t="str" cm="1">
        <f t="array" ref="B115">IF(SUMPRODUCT(--(TRIM(Form!A115:C115&amp;"")&lt;&gt;""), --(TRIM(Form!A115:C115&amp;"")&lt;&gt;"0"))=0, "", Form!A115:C115)</f>
        <v/>
      </c>
      <c r="E115" s="3" t="str">
        <f>_xlfn.LET(
  _xlpm.key, TRIM(Form!D115&amp;""),
  _xlpm.res, _xlfn.IFNA(_xlfn.XLOOKUP(_xlpm.key,'Item Group List'!B:B,'Item Group List'!A:A), "100"),
  IF(OR(_xlpm.key="", TRIM(_xlpm.res&amp;"")="", _xlpm.res=0, TRIM(_xlpm.res&amp;"")="0"), "", _xlpm.res)
)</f>
        <v/>
      </c>
      <c r="F115" t="str">
        <f>_xlfn.LET(_xlpm.key, TRIM(Form!E115&amp;""),
     _xlpm.res, _xlfn.XLOOKUP(_xlpm.key, 'Vendor List'!A:A, 'Vendor List'!B:B, ""),
     IF(OR(_xlpm.key="", TRIM(_xlpm.res&amp;"")="", _xlpm.res=0, TRIM(_xlpm.res&amp;"")="0"), "", _xlpm.res))</f>
        <v/>
      </c>
      <c r="G115" t="str" cm="1">
        <f t="array" ref="G115">IF(SUMPRODUCT(--(TRIM(Form!F115:J115&amp;"")&lt;&gt;""), --(TRIM(Form!F115:J115&amp;"")&lt;&gt;"0"))=0, "", Form!F115:J115)</f>
        <v/>
      </c>
    </row>
    <row r="116" spans="1:7" x14ac:dyDescent="0.25">
      <c r="A116" t="str">
        <f t="shared" si="0"/>
        <v/>
      </c>
      <c r="B116" t="str" cm="1">
        <f t="array" ref="B116">IF(SUMPRODUCT(--(TRIM(Form!A116:C116&amp;"")&lt;&gt;""), --(TRIM(Form!A116:C116&amp;"")&lt;&gt;"0"))=0, "", Form!A116:C116)</f>
        <v/>
      </c>
      <c r="E116" s="3" t="str">
        <f>_xlfn.LET(
  _xlpm.key, TRIM(Form!D116&amp;""),
  _xlpm.res, _xlfn.IFNA(_xlfn.XLOOKUP(_xlpm.key,'Item Group List'!B:B,'Item Group List'!A:A), "100"),
  IF(OR(_xlpm.key="", TRIM(_xlpm.res&amp;"")="", _xlpm.res=0, TRIM(_xlpm.res&amp;"")="0"), "", _xlpm.res)
)</f>
        <v/>
      </c>
      <c r="F116" t="str">
        <f>_xlfn.LET(_xlpm.key, TRIM(Form!E116&amp;""),
     _xlpm.res, _xlfn.XLOOKUP(_xlpm.key, 'Vendor List'!A:A, 'Vendor List'!B:B, ""),
     IF(OR(_xlpm.key="", TRIM(_xlpm.res&amp;"")="", _xlpm.res=0, TRIM(_xlpm.res&amp;"")="0"), "", _xlpm.res))</f>
        <v/>
      </c>
      <c r="G116" t="str" cm="1">
        <f t="array" ref="G116">IF(SUMPRODUCT(--(TRIM(Form!F116:J116&amp;"")&lt;&gt;""), --(TRIM(Form!F116:J116&amp;"")&lt;&gt;"0"))=0, "", Form!F116:J116)</f>
        <v/>
      </c>
    </row>
    <row r="117" spans="1:7" x14ac:dyDescent="0.25">
      <c r="A117" t="str">
        <f t="shared" si="0"/>
        <v/>
      </c>
      <c r="B117" t="str" cm="1">
        <f t="array" ref="B117">IF(SUMPRODUCT(--(TRIM(Form!A117:C117&amp;"")&lt;&gt;""), --(TRIM(Form!A117:C117&amp;"")&lt;&gt;"0"))=0, "", Form!A117:C117)</f>
        <v/>
      </c>
      <c r="E117" s="3" t="str">
        <f>_xlfn.LET(
  _xlpm.key, TRIM(Form!D117&amp;""),
  _xlpm.res, _xlfn.IFNA(_xlfn.XLOOKUP(_xlpm.key,'Item Group List'!B:B,'Item Group List'!A:A), "100"),
  IF(OR(_xlpm.key="", TRIM(_xlpm.res&amp;"")="", _xlpm.res=0, TRIM(_xlpm.res&amp;"")="0"), "", _xlpm.res)
)</f>
        <v/>
      </c>
      <c r="F117" t="str">
        <f>_xlfn.LET(_xlpm.key, TRIM(Form!E117&amp;""),
     _xlpm.res, _xlfn.XLOOKUP(_xlpm.key, 'Vendor List'!A:A, 'Vendor List'!B:B, ""),
     IF(OR(_xlpm.key="", TRIM(_xlpm.res&amp;"")="", _xlpm.res=0, TRIM(_xlpm.res&amp;"")="0"), "", _xlpm.res))</f>
        <v/>
      </c>
      <c r="G117" t="str" cm="1">
        <f t="array" ref="G117">IF(SUMPRODUCT(--(TRIM(Form!F117:J117&amp;"")&lt;&gt;""), --(TRIM(Form!F117:J117&amp;"")&lt;&gt;"0"))=0, "", Form!F117:J117)</f>
        <v/>
      </c>
    </row>
    <row r="118" spans="1:7" x14ac:dyDescent="0.25">
      <c r="A118" t="str">
        <f t="shared" si="0"/>
        <v/>
      </c>
      <c r="B118" t="str" cm="1">
        <f t="array" ref="B118">IF(SUMPRODUCT(--(TRIM(Form!A118:C118&amp;"")&lt;&gt;""), --(TRIM(Form!A118:C118&amp;"")&lt;&gt;"0"))=0, "", Form!A118:C118)</f>
        <v/>
      </c>
      <c r="E118" s="3" t="str">
        <f>_xlfn.LET(
  _xlpm.key, TRIM(Form!D118&amp;""),
  _xlpm.res, _xlfn.IFNA(_xlfn.XLOOKUP(_xlpm.key,'Item Group List'!B:B,'Item Group List'!A:A), "100"),
  IF(OR(_xlpm.key="", TRIM(_xlpm.res&amp;"")="", _xlpm.res=0, TRIM(_xlpm.res&amp;"")="0"), "", _xlpm.res)
)</f>
        <v/>
      </c>
      <c r="F118" t="str">
        <f>_xlfn.LET(_xlpm.key, TRIM(Form!E118&amp;""),
     _xlpm.res, _xlfn.XLOOKUP(_xlpm.key, 'Vendor List'!A:A, 'Vendor List'!B:B, ""),
     IF(OR(_xlpm.key="", TRIM(_xlpm.res&amp;"")="", _xlpm.res=0, TRIM(_xlpm.res&amp;"")="0"), "", _xlpm.res))</f>
        <v/>
      </c>
      <c r="G118" t="str" cm="1">
        <f t="array" ref="G118">IF(SUMPRODUCT(--(TRIM(Form!F118:J118&amp;"")&lt;&gt;""), --(TRIM(Form!F118:J118&amp;"")&lt;&gt;"0"))=0, "", Form!F118:J118)</f>
        <v/>
      </c>
    </row>
    <row r="119" spans="1:7" x14ac:dyDescent="0.25">
      <c r="A119" t="str">
        <f t="shared" si="0"/>
        <v/>
      </c>
      <c r="B119" t="str" cm="1">
        <f t="array" ref="B119">IF(SUMPRODUCT(--(TRIM(Form!A119:C119&amp;"")&lt;&gt;""), --(TRIM(Form!A119:C119&amp;"")&lt;&gt;"0"))=0, "", Form!A119:C119)</f>
        <v/>
      </c>
      <c r="E119" s="3" t="str">
        <f>_xlfn.LET(
  _xlpm.key, TRIM(Form!D119&amp;""),
  _xlpm.res, _xlfn.IFNA(_xlfn.XLOOKUP(_xlpm.key,'Item Group List'!B:B,'Item Group List'!A:A), "100"),
  IF(OR(_xlpm.key="", TRIM(_xlpm.res&amp;"")="", _xlpm.res=0, TRIM(_xlpm.res&amp;"")="0"), "", _xlpm.res)
)</f>
        <v/>
      </c>
      <c r="F119" t="str">
        <f>_xlfn.LET(_xlpm.key, TRIM(Form!E119&amp;""),
     _xlpm.res, _xlfn.XLOOKUP(_xlpm.key, 'Vendor List'!A:A, 'Vendor List'!B:B, ""),
     IF(OR(_xlpm.key="", TRIM(_xlpm.res&amp;"")="", _xlpm.res=0, TRIM(_xlpm.res&amp;"")="0"), "", _xlpm.res))</f>
        <v/>
      </c>
      <c r="G119" t="str" cm="1">
        <f t="array" ref="G119">IF(SUMPRODUCT(--(TRIM(Form!F119:J119&amp;"")&lt;&gt;""), --(TRIM(Form!F119:J119&amp;"")&lt;&gt;"0"))=0, "", Form!F119:J119)</f>
        <v/>
      </c>
    </row>
    <row r="120" spans="1:7" x14ac:dyDescent="0.25">
      <c r="A120" t="str">
        <f t="shared" si="0"/>
        <v/>
      </c>
      <c r="B120" t="str" cm="1">
        <f t="array" ref="B120">IF(SUMPRODUCT(--(TRIM(Form!A120:C120&amp;"")&lt;&gt;""), --(TRIM(Form!A120:C120&amp;"")&lt;&gt;"0"))=0, "", Form!A120:C120)</f>
        <v/>
      </c>
      <c r="E120" s="3" t="str">
        <f>_xlfn.LET(
  _xlpm.key, TRIM(Form!D120&amp;""),
  _xlpm.res, _xlfn.IFNA(_xlfn.XLOOKUP(_xlpm.key,'Item Group List'!B:B,'Item Group List'!A:A), "100"),
  IF(OR(_xlpm.key="", TRIM(_xlpm.res&amp;"")="", _xlpm.res=0, TRIM(_xlpm.res&amp;"")="0"), "", _xlpm.res)
)</f>
        <v/>
      </c>
      <c r="F120" t="str">
        <f>_xlfn.LET(_xlpm.key, TRIM(Form!E120&amp;""),
     _xlpm.res, _xlfn.XLOOKUP(_xlpm.key, 'Vendor List'!A:A, 'Vendor List'!B:B, ""),
     IF(OR(_xlpm.key="", TRIM(_xlpm.res&amp;"")="", _xlpm.res=0, TRIM(_xlpm.res&amp;"")="0"), "", _xlpm.res))</f>
        <v/>
      </c>
      <c r="G120" t="str" cm="1">
        <f t="array" ref="G120">IF(SUMPRODUCT(--(TRIM(Form!F120:J120&amp;"")&lt;&gt;""), --(TRIM(Form!F120:J120&amp;"")&lt;&gt;"0"))=0, "", Form!F120:J120)</f>
        <v/>
      </c>
    </row>
    <row r="121" spans="1:7" x14ac:dyDescent="0.25">
      <c r="A121" t="str">
        <f t="shared" si="0"/>
        <v/>
      </c>
      <c r="B121" t="str" cm="1">
        <f t="array" ref="B121">IF(SUMPRODUCT(--(TRIM(Form!A121:C121&amp;"")&lt;&gt;""), --(TRIM(Form!A121:C121&amp;"")&lt;&gt;"0"))=0, "", Form!A121:C121)</f>
        <v/>
      </c>
      <c r="E121" s="3" t="str">
        <f>_xlfn.LET(
  _xlpm.key, TRIM(Form!D121&amp;""),
  _xlpm.res, _xlfn.IFNA(_xlfn.XLOOKUP(_xlpm.key,'Item Group List'!B:B,'Item Group List'!A:A), "100"),
  IF(OR(_xlpm.key="", TRIM(_xlpm.res&amp;"")="", _xlpm.res=0, TRIM(_xlpm.res&amp;"")="0"), "", _xlpm.res)
)</f>
        <v/>
      </c>
      <c r="F121" t="str">
        <f>_xlfn.LET(_xlpm.key, TRIM(Form!E121&amp;""),
     _xlpm.res, _xlfn.XLOOKUP(_xlpm.key, 'Vendor List'!A:A, 'Vendor List'!B:B, ""),
     IF(OR(_xlpm.key="", TRIM(_xlpm.res&amp;"")="", _xlpm.res=0, TRIM(_xlpm.res&amp;"")="0"), "", _xlpm.res))</f>
        <v/>
      </c>
      <c r="G121" t="str" cm="1">
        <f t="array" ref="G121">IF(SUMPRODUCT(--(TRIM(Form!F121:J121&amp;"")&lt;&gt;""), --(TRIM(Form!F121:J121&amp;"")&lt;&gt;"0"))=0, "", Form!F121:J121)</f>
        <v/>
      </c>
    </row>
    <row r="122" spans="1:7" x14ac:dyDescent="0.25">
      <c r="A122" t="str">
        <f t="shared" si="0"/>
        <v/>
      </c>
      <c r="B122" t="str" cm="1">
        <f t="array" ref="B122">IF(SUMPRODUCT(--(TRIM(Form!A122:C122&amp;"")&lt;&gt;""), --(TRIM(Form!A122:C122&amp;"")&lt;&gt;"0"))=0, "", Form!A122:C122)</f>
        <v/>
      </c>
      <c r="E122" s="3" t="str">
        <f>_xlfn.LET(
  _xlpm.key, TRIM(Form!D122&amp;""),
  _xlpm.res, _xlfn.IFNA(_xlfn.XLOOKUP(_xlpm.key,'Item Group List'!B:B,'Item Group List'!A:A), "100"),
  IF(OR(_xlpm.key="", TRIM(_xlpm.res&amp;"")="", _xlpm.res=0, TRIM(_xlpm.res&amp;"")="0"), "", _xlpm.res)
)</f>
        <v/>
      </c>
      <c r="F122" t="str">
        <f>_xlfn.LET(_xlpm.key, TRIM(Form!E122&amp;""),
     _xlpm.res, _xlfn.XLOOKUP(_xlpm.key, 'Vendor List'!A:A, 'Vendor List'!B:B, ""),
     IF(OR(_xlpm.key="", TRIM(_xlpm.res&amp;"")="", _xlpm.res=0, TRIM(_xlpm.res&amp;"")="0"), "", _xlpm.res))</f>
        <v/>
      </c>
      <c r="G122" t="str" cm="1">
        <f t="array" ref="G122">IF(SUMPRODUCT(--(TRIM(Form!F122:J122&amp;"")&lt;&gt;""), --(TRIM(Form!F122:J122&amp;"")&lt;&gt;"0"))=0, "", Form!F122:J122)</f>
        <v/>
      </c>
    </row>
    <row r="123" spans="1:7" x14ac:dyDescent="0.25">
      <c r="A123" t="str">
        <f t="shared" si="0"/>
        <v/>
      </c>
      <c r="B123" t="str" cm="1">
        <f t="array" ref="B123">IF(SUMPRODUCT(--(TRIM(Form!A123:C123&amp;"")&lt;&gt;""), --(TRIM(Form!A123:C123&amp;"")&lt;&gt;"0"))=0, "", Form!A123:C123)</f>
        <v/>
      </c>
      <c r="E123" s="3" t="str">
        <f>_xlfn.LET(
  _xlpm.key, TRIM(Form!D123&amp;""),
  _xlpm.res, _xlfn.IFNA(_xlfn.XLOOKUP(_xlpm.key,'Item Group List'!B:B,'Item Group List'!A:A), "100"),
  IF(OR(_xlpm.key="", TRIM(_xlpm.res&amp;"")="", _xlpm.res=0, TRIM(_xlpm.res&amp;"")="0"), "", _xlpm.res)
)</f>
        <v/>
      </c>
      <c r="F123" t="str">
        <f>_xlfn.LET(_xlpm.key, TRIM(Form!E123&amp;""),
     _xlpm.res, _xlfn.XLOOKUP(_xlpm.key, 'Vendor List'!A:A, 'Vendor List'!B:B, ""),
     IF(OR(_xlpm.key="", TRIM(_xlpm.res&amp;"")="", _xlpm.res=0, TRIM(_xlpm.res&amp;"")="0"), "", _xlpm.res))</f>
        <v/>
      </c>
      <c r="G123" t="str" cm="1">
        <f t="array" ref="G123">IF(SUMPRODUCT(--(TRIM(Form!F123:J123&amp;"")&lt;&gt;""), --(TRIM(Form!F123:J123&amp;"")&lt;&gt;"0"))=0, "", Form!F123:J123)</f>
        <v/>
      </c>
    </row>
    <row r="124" spans="1:7" x14ac:dyDescent="0.25">
      <c r="A124" t="str">
        <f t="shared" si="0"/>
        <v/>
      </c>
      <c r="B124" t="str" cm="1">
        <f t="array" ref="B124">IF(SUMPRODUCT(--(TRIM(Form!A124:C124&amp;"")&lt;&gt;""), --(TRIM(Form!A124:C124&amp;"")&lt;&gt;"0"))=0, "", Form!A124:C124)</f>
        <v/>
      </c>
      <c r="E124" s="3" t="str">
        <f>_xlfn.LET(
  _xlpm.key, TRIM(Form!D124&amp;""),
  _xlpm.res, _xlfn.IFNA(_xlfn.XLOOKUP(_xlpm.key,'Item Group List'!B:B,'Item Group List'!A:A), "100"),
  IF(OR(_xlpm.key="", TRIM(_xlpm.res&amp;"")="", _xlpm.res=0, TRIM(_xlpm.res&amp;"")="0"), "", _xlpm.res)
)</f>
        <v/>
      </c>
      <c r="F124" t="str">
        <f>_xlfn.LET(_xlpm.key, TRIM(Form!E124&amp;""),
     _xlpm.res, _xlfn.XLOOKUP(_xlpm.key, 'Vendor List'!A:A, 'Vendor List'!B:B, ""),
     IF(OR(_xlpm.key="", TRIM(_xlpm.res&amp;"")="", _xlpm.res=0, TRIM(_xlpm.res&amp;"")="0"), "", _xlpm.res))</f>
        <v/>
      </c>
      <c r="G124" t="str" cm="1">
        <f t="array" ref="G124">IF(SUMPRODUCT(--(TRIM(Form!F124:J124&amp;"")&lt;&gt;""), --(TRIM(Form!F124:J124&amp;"")&lt;&gt;"0"))=0, "", Form!F124:J124)</f>
        <v/>
      </c>
    </row>
    <row r="125" spans="1:7" x14ac:dyDescent="0.25">
      <c r="A125" t="str">
        <f t="shared" si="0"/>
        <v/>
      </c>
      <c r="B125" t="str" cm="1">
        <f t="array" ref="B125">IF(SUMPRODUCT(--(TRIM(Form!A125:C125&amp;"")&lt;&gt;""), --(TRIM(Form!A125:C125&amp;"")&lt;&gt;"0"))=0, "", Form!A125:C125)</f>
        <v/>
      </c>
      <c r="E125" s="3" t="str">
        <f>_xlfn.LET(
  _xlpm.key, TRIM(Form!D125&amp;""),
  _xlpm.res, _xlfn.IFNA(_xlfn.XLOOKUP(_xlpm.key,'Item Group List'!B:B,'Item Group List'!A:A), "100"),
  IF(OR(_xlpm.key="", TRIM(_xlpm.res&amp;"")="", _xlpm.res=0, TRIM(_xlpm.res&amp;"")="0"), "", _xlpm.res)
)</f>
        <v/>
      </c>
      <c r="F125" t="str">
        <f>_xlfn.LET(_xlpm.key, TRIM(Form!E125&amp;""),
     _xlpm.res, _xlfn.XLOOKUP(_xlpm.key, 'Vendor List'!A:A, 'Vendor List'!B:B, ""),
     IF(OR(_xlpm.key="", TRIM(_xlpm.res&amp;"")="", _xlpm.res=0, TRIM(_xlpm.res&amp;"")="0"), "", _xlpm.res))</f>
        <v/>
      </c>
      <c r="G125" t="str" cm="1">
        <f t="array" ref="G125">IF(SUMPRODUCT(--(TRIM(Form!F125:J125&amp;"")&lt;&gt;""), --(TRIM(Form!F125:J125&amp;"")&lt;&gt;"0"))=0, "", Form!F125:J125)</f>
        <v/>
      </c>
    </row>
    <row r="126" spans="1:7" x14ac:dyDescent="0.25">
      <c r="A126" t="str">
        <f t="shared" si="0"/>
        <v/>
      </c>
      <c r="B126" t="str" cm="1">
        <f t="array" ref="B126">IF(SUMPRODUCT(--(TRIM(Form!A126:C126&amp;"")&lt;&gt;""), --(TRIM(Form!A126:C126&amp;"")&lt;&gt;"0"))=0, "", Form!A126:C126)</f>
        <v/>
      </c>
      <c r="E126" s="3" t="str">
        <f>_xlfn.LET(
  _xlpm.key, TRIM(Form!D126&amp;""),
  _xlpm.res, _xlfn.IFNA(_xlfn.XLOOKUP(_xlpm.key,'Item Group List'!B:B,'Item Group List'!A:A), "100"),
  IF(OR(_xlpm.key="", TRIM(_xlpm.res&amp;"")="", _xlpm.res=0, TRIM(_xlpm.res&amp;"")="0"), "", _xlpm.res)
)</f>
        <v/>
      </c>
      <c r="F126" t="str">
        <f>_xlfn.LET(_xlpm.key, TRIM(Form!E126&amp;""),
     _xlpm.res, _xlfn.XLOOKUP(_xlpm.key, 'Vendor List'!A:A, 'Vendor List'!B:B, ""),
     IF(OR(_xlpm.key="", TRIM(_xlpm.res&amp;"")="", _xlpm.res=0, TRIM(_xlpm.res&amp;"")="0"), "", _xlpm.res))</f>
        <v/>
      </c>
      <c r="G126" t="str" cm="1">
        <f t="array" ref="G126">IF(SUMPRODUCT(--(TRIM(Form!F126:J126&amp;"")&lt;&gt;""), --(TRIM(Form!F126:J126&amp;"")&lt;&gt;"0"))=0, "", Form!F126:J126)</f>
        <v/>
      </c>
    </row>
    <row r="127" spans="1:7" x14ac:dyDescent="0.25">
      <c r="A127" t="str">
        <f t="shared" si="0"/>
        <v/>
      </c>
      <c r="B127" t="str" cm="1">
        <f t="array" ref="B127">IF(SUMPRODUCT(--(TRIM(Form!A127:C127&amp;"")&lt;&gt;""), --(TRIM(Form!A127:C127&amp;"")&lt;&gt;"0"))=0, "", Form!A127:C127)</f>
        <v/>
      </c>
      <c r="E127" s="3" t="str">
        <f>_xlfn.LET(
  _xlpm.key, TRIM(Form!D127&amp;""),
  _xlpm.res, _xlfn.IFNA(_xlfn.XLOOKUP(_xlpm.key,'Item Group List'!B:B,'Item Group List'!A:A), "100"),
  IF(OR(_xlpm.key="", TRIM(_xlpm.res&amp;"")="", _xlpm.res=0, TRIM(_xlpm.res&amp;"")="0"), "", _xlpm.res)
)</f>
        <v/>
      </c>
      <c r="F127" t="str">
        <f>_xlfn.LET(_xlpm.key, TRIM(Form!E127&amp;""),
     _xlpm.res, _xlfn.XLOOKUP(_xlpm.key, 'Vendor List'!A:A, 'Vendor List'!B:B, ""),
     IF(OR(_xlpm.key="", TRIM(_xlpm.res&amp;"")="", _xlpm.res=0, TRIM(_xlpm.res&amp;"")="0"), "", _xlpm.res))</f>
        <v/>
      </c>
      <c r="G127" t="str" cm="1">
        <f t="array" ref="G127">IF(SUMPRODUCT(--(TRIM(Form!F127:J127&amp;"")&lt;&gt;""), --(TRIM(Form!F127:J127&amp;"")&lt;&gt;"0"))=0, "", Form!F127:J127)</f>
        <v/>
      </c>
    </row>
    <row r="128" spans="1:7" x14ac:dyDescent="0.25">
      <c r="A128" t="str">
        <f t="shared" si="0"/>
        <v/>
      </c>
      <c r="B128" t="str" cm="1">
        <f t="array" ref="B128">IF(SUMPRODUCT(--(TRIM(Form!A128:C128&amp;"")&lt;&gt;""), --(TRIM(Form!A128:C128&amp;"")&lt;&gt;"0"))=0, "", Form!A128:C128)</f>
        <v/>
      </c>
      <c r="E128" s="3" t="str">
        <f>_xlfn.LET(
  _xlpm.key, TRIM(Form!D128&amp;""),
  _xlpm.res, _xlfn.IFNA(_xlfn.XLOOKUP(_xlpm.key,'Item Group List'!B:B,'Item Group List'!A:A), "100"),
  IF(OR(_xlpm.key="", TRIM(_xlpm.res&amp;"")="", _xlpm.res=0, TRIM(_xlpm.res&amp;"")="0"), "", _xlpm.res)
)</f>
        <v/>
      </c>
      <c r="F128" t="str">
        <f>_xlfn.LET(_xlpm.key, TRIM(Form!E128&amp;""),
     _xlpm.res, _xlfn.XLOOKUP(_xlpm.key, 'Vendor List'!A:A, 'Vendor List'!B:B, ""),
     IF(OR(_xlpm.key="", TRIM(_xlpm.res&amp;"")="", _xlpm.res=0, TRIM(_xlpm.res&amp;"")="0"), "", _xlpm.res))</f>
        <v/>
      </c>
      <c r="G128" t="str" cm="1">
        <f t="array" ref="G128">IF(SUMPRODUCT(--(TRIM(Form!F128:J128&amp;"")&lt;&gt;""), --(TRIM(Form!F128:J128&amp;"")&lt;&gt;"0"))=0, "", Form!F128:J128)</f>
        <v/>
      </c>
    </row>
    <row r="129" spans="1:7" x14ac:dyDescent="0.25">
      <c r="A129" t="str">
        <f t="shared" si="0"/>
        <v/>
      </c>
      <c r="B129" t="str" cm="1">
        <f t="array" ref="B129">IF(SUMPRODUCT(--(TRIM(Form!A129:C129&amp;"")&lt;&gt;""), --(TRIM(Form!A129:C129&amp;"")&lt;&gt;"0"))=0, "", Form!A129:C129)</f>
        <v/>
      </c>
      <c r="E129" s="3" t="str">
        <f>_xlfn.LET(
  _xlpm.key, TRIM(Form!D129&amp;""),
  _xlpm.res, _xlfn.IFNA(_xlfn.XLOOKUP(_xlpm.key,'Item Group List'!B:B,'Item Group List'!A:A), "100"),
  IF(OR(_xlpm.key="", TRIM(_xlpm.res&amp;"")="", _xlpm.res=0, TRIM(_xlpm.res&amp;"")="0"), "", _xlpm.res)
)</f>
        <v/>
      </c>
      <c r="F129" t="str">
        <f>_xlfn.LET(_xlpm.key, TRIM(Form!E129&amp;""),
     _xlpm.res, _xlfn.XLOOKUP(_xlpm.key, 'Vendor List'!A:A, 'Vendor List'!B:B, ""),
     IF(OR(_xlpm.key="", TRIM(_xlpm.res&amp;"")="", _xlpm.res=0, TRIM(_xlpm.res&amp;"")="0"), "", _xlpm.res))</f>
        <v/>
      </c>
      <c r="G129" t="str" cm="1">
        <f t="array" ref="G129">IF(SUMPRODUCT(--(TRIM(Form!F129:J129&amp;"")&lt;&gt;""), --(TRIM(Form!F129:J129&amp;"")&lt;&gt;"0"))=0, "", Form!F129:J129)</f>
        <v/>
      </c>
    </row>
    <row r="130" spans="1:7" x14ac:dyDescent="0.25">
      <c r="A130" t="str">
        <f t="shared" si="0"/>
        <v/>
      </c>
      <c r="B130" t="str" cm="1">
        <f t="array" ref="B130">IF(SUMPRODUCT(--(TRIM(Form!A130:C130&amp;"")&lt;&gt;""), --(TRIM(Form!A130:C130&amp;"")&lt;&gt;"0"))=0, "", Form!A130:C130)</f>
        <v/>
      </c>
      <c r="E130" s="3" t="str">
        <f>_xlfn.LET(
  _xlpm.key, TRIM(Form!D130&amp;""),
  _xlpm.res, _xlfn.IFNA(_xlfn.XLOOKUP(_xlpm.key,'Item Group List'!B:B,'Item Group List'!A:A), "100"),
  IF(OR(_xlpm.key="", TRIM(_xlpm.res&amp;"")="", _xlpm.res=0, TRIM(_xlpm.res&amp;"")="0"), "", _xlpm.res)
)</f>
        <v/>
      </c>
      <c r="F130" t="str">
        <f>_xlfn.LET(_xlpm.key, TRIM(Form!E130&amp;""),
     _xlpm.res, _xlfn.XLOOKUP(_xlpm.key, 'Vendor List'!A:A, 'Vendor List'!B:B, ""),
     IF(OR(_xlpm.key="", TRIM(_xlpm.res&amp;"")="", _xlpm.res=0, TRIM(_xlpm.res&amp;"")="0"), "", _xlpm.res))</f>
        <v/>
      </c>
      <c r="G130" t="str" cm="1">
        <f t="array" ref="G130">IF(SUMPRODUCT(--(TRIM(Form!F130:J130&amp;"")&lt;&gt;""), --(TRIM(Form!F130:J130&amp;"")&lt;&gt;"0"))=0, "", Form!F130:J130)</f>
        <v/>
      </c>
    </row>
    <row r="131" spans="1:7" x14ac:dyDescent="0.25">
      <c r="A131" t="str">
        <f t="shared" si="0"/>
        <v/>
      </c>
      <c r="B131" t="str" cm="1">
        <f t="array" ref="B131">IF(SUMPRODUCT(--(TRIM(Form!A131:C131&amp;"")&lt;&gt;""), --(TRIM(Form!A131:C131&amp;"")&lt;&gt;"0"))=0, "", Form!A131:C131)</f>
        <v/>
      </c>
      <c r="E131" s="3" t="str">
        <f>_xlfn.LET(
  _xlpm.key, TRIM(Form!D131&amp;""),
  _xlpm.res, _xlfn.IFNA(_xlfn.XLOOKUP(_xlpm.key,'Item Group List'!B:B,'Item Group List'!A:A), "100"),
  IF(OR(_xlpm.key="", TRIM(_xlpm.res&amp;"")="", _xlpm.res=0, TRIM(_xlpm.res&amp;"")="0"), "", _xlpm.res)
)</f>
        <v/>
      </c>
      <c r="F131" t="str">
        <f>_xlfn.LET(_xlpm.key, TRIM(Form!E131&amp;""),
     _xlpm.res, _xlfn.XLOOKUP(_xlpm.key, 'Vendor List'!A:A, 'Vendor List'!B:B, ""),
     IF(OR(_xlpm.key="", TRIM(_xlpm.res&amp;"")="", _xlpm.res=0, TRIM(_xlpm.res&amp;"")="0"), "", _xlpm.res))</f>
        <v/>
      </c>
      <c r="G131" t="str" cm="1">
        <f t="array" ref="G131">IF(SUMPRODUCT(--(TRIM(Form!F131:J131&amp;"")&lt;&gt;""), --(TRIM(Form!F131:J131&amp;"")&lt;&gt;"0"))=0, "", Form!F131:J131)</f>
        <v/>
      </c>
    </row>
    <row r="132" spans="1:7" x14ac:dyDescent="0.25">
      <c r="A132" t="str">
        <f t="shared" si="0"/>
        <v/>
      </c>
      <c r="B132" t="str" cm="1">
        <f t="array" ref="B132">IF(SUMPRODUCT(--(TRIM(Form!A132:C132&amp;"")&lt;&gt;""), --(TRIM(Form!A132:C132&amp;"")&lt;&gt;"0"))=0, "", Form!A132:C132)</f>
        <v/>
      </c>
      <c r="E132" s="3" t="str">
        <f>_xlfn.LET(
  _xlpm.key, TRIM(Form!D132&amp;""),
  _xlpm.res, _xlfn.IFNA(_xlfn.XLOOKUP(_xlpm.key,'Item Group List'!B:B,'Item Group List'!A:A), "100"),
  IF(OR(_xlpm.key="", TRIM(_xlpm.res&amp;"")="", _xlpm.res=0, TRIM(_xlpm.res&amp;"")="0"), "", _xlpm.res)
)</f>
        <v/>
      </c>
      <c r="F132" t="str">
        <f>_xlfn.LET(_xlpm.key, TRIM(Form!E132&amp;""),
     _xlpm.res, _xlfn.XLOOKUP(_xlpm.key, 'Vendor List'!A:A, 'Vendor List'!B:B, ""),
     IF(OR(_xlpm.key="", TRIM(_xlpm.res&amp;"")="", _xlpm.res=0, TRIM(_xlpm.res&amp;"")="0"), "", _xlpm.res))</f>
        <v/>
      </c>
      <c r="G132" t="str" cm="1">
        <f t="array" ref="G132">IF(SUMPRODUCT(--(TRIM(Form!F132:J132&amp;"")&lt;&gt;""), --(TRIM(Form!F132:J132&amp;"")&lt;&gt;"0"))=0, "", Form!F132:J132)</f>
        <v/>
      </c>
    </row>
    <row r="133" spans="1:7" x14ac:dyDescent="0.25">
      <c r="A133" t="str">
        <f t="shared" si="0"/>
        <v/>
      </c>
      <c r="B133" t="str" cm="1">
        <f t="array" ref="B133">IF(SUMPRODUCT(--(TRIM(Form!A133:C133&amp;"")&lt;&gt;""), --(TRIM(Form!A133:C133&amp;"")&lt;&gt;"0"))=0, "", Form!A133:C133)</f>
        <v/>
      </c>
      <c r="E133" s="3" t="str">
        <f>_xlfn.LET(
  _xlpm.key, TRIM(Form!D133&amp;""),
  _xlpm.res, _xlfn.IFNA(_xlfn.XLOOKUP(_xlpm.key,'Item Group List'!B:B,'Item Group List'!A:A), "100"),
  IF(OR(_xlpm.key="", TRIM(_xlpm.res&amp;"")="", _xlpm.res=0, TRIM(_xlpm.res&amp;"")="0"), "", _xlpm.res)
)</f>
        <v/>
      </c>
      <c r="F133" t="str">
        <f>_xlfn.LET(_xlpm.key, TRIM(Form!E133&amp;""),
     _xlpm.res, _xlfn.XLOOKUP(_xlpm.key, 'Vendor List'!A:A, 'Vendor List'!B:B, ""),
     IF(OR(_xlpm.key="", TRIM(_xlpm.res&amp;"")="", _xlpm.res=0, TRIM(_xlpm.res&amp;"")="0"), "", _xlpm.res))</f>
        <v/>
      </c>
      <c r="G133" t="str" cm="1">
        <f t="array" ref="G133">IF(SUMPRODUCT(--(TRIM(Form!F133:J133&amp;"")&lt;&gt;""), --(TRIM(Form!F133:J133&amp;"")&lt;&gt;"0"))=0, "", Form!F133:J133)</f>
        <v/>
      </c>
    </row>
    <row r="134" spans="1:7" x14ac:dyDescent="0.25">
      <c r="A134" t="str">
        <f t="shared" si="0"/>
        <v/>
      </c>
      <c r="B134" t="str" cm="1">
        <f t="array" ref="B134">IF(SUMPRODUCT(--(TRIM(Form!A134:C134&amp;"")&lt;&gt;""), --(TRIM(Form!A134:C134&amp;"")&lt;&gt;"0"))=0, "", Form!A134:C134)</f>
        <v/>
      </c>
      <c r="E134" s="3" t="str">
        <f>_xlfn.LET(
  _xlpm.key, TRIM(Form!D134&amp;""),
  _xlpm.res, _xlfn.IFNA(_xlfn.XLOOKUP(_xlpm.key,'Item Group List'!B:B,'Item Group List'!A:A), "100"),
  IF(OR(_xlpm.key="", TRIM(_xlpm.res&amp;"")="", _xlpm.res=0, TRIM(_xlpm.res&amp;"")="0"), "", _xlpm.res)
)</f>
        <v/>
      </c>
      <c r="F134" t="str">
        <f>_xlfn.LET(_xlpm.key, TRIM(Form!E134&amp;""),
     _xlpm.res, _xlfn.XLOOKUP(_xlpm.key, 'Vendor List'!A:A, 'Vendor List'!B:B, ""),
     IF(OR(_xlpm.key="", TRIM(_xlpm.res&amp;"")="", _xlpm.res=0, TRIM(_xlpm.res&amp;"")="0"), "", _xlpm.res))</f>
        <v/>
      </c>
      <c r="G134" t="str" cm="1">
        <f t="array" ref="G134">IF(SUMPRODUCT(--(TRIM(Form!F134:J134&amp;"")&lt;&gt;""), --(TRIM(Form!F134:J134&amp;"")&lt;&gt;"0"))=0, "", Form!F134:J134)</f>
        <v/>
      </c>
    </row>
    <row r="135" spans="1:7" x14ac:dyDescent="0.25">
      <c r="A135" t="str">
        <f t="shared" si="0"/>
        <v/>
      </c>
      <c r="B135" t="str" cm="1">
        <f t="array" ref="B135">IF(SUMPRODUCT(--(TRIM(Form!A135:C135&amp;"")&lt;&gt;""), --(TRIM(Form!A135:C135&amp;"")&lt;&gt;"0"))=0, "", Form!A135:C135)</f>
        <v/>
      </c>
      <c r="E135" s="3" t="str">
        <f>_xlfn.LET(
  _xlpm.key, TRIM(Form!D135&amp;""),
  _xlpm.res, _xlfn.IFNA(_xlfn.XLOOKUP(_xlpm.key,'Item Group List'!B:B,'Item Group List'!A:A), "100"),
  IF(OR(_xlpm.key="", TRIM(_xlpm.res&amp;"")="", _xlpm.res=0, TRIM(_xlpm.res&amp;"")="0"), "", _xlpm.res)
)</f>
        <v/>
      </c>
      <c r="F135" t="str">
        <f>_xlfn.LET(_xlpm.key, TRIM(Form!E135&amp;""),
     _xlpm.res, _xlfn.XLOOKUP(_xlpm.key, 'Vendor List'!A:A, 'Vendor List'!B:B, ""),
     IF(OR(_xlpm.key="", TRIM(_xlpm.res&amp;"")="", _xlpm.res=0, TRIM(_xlpm.res&amp;"")="0"), "", _xlpm.res))</f>
        <v/>
      </c>
      <c r="G135" t="str" cm="1">
        <f t="array" ref="G135">IF(SUMPRODUCT(--(TRIM(Form!F135:J135&amp;"")&lt;&gt;""), --(TRIM(Form!F135:J135&amp;"")&lt;&gt;"0"))=0, "", Form!F135:J135)</f>
        <v/>
      </c>
    </row>
    <row r="136" spans="1:7" x14ac:dyDescent="0.25">
      <c r="A136" t="str">
        <f t="shared" si="0"/>
        <v/>
      </c>
      <c r="B136" t="str" cm="1">
        <f t="array" ref="B136">IF(SUMPRODUCT(--(TRIM(Form!A136:C136&amp;"")&lt;&gt;""), --(TRIM(Form!A136:C136&amp;"")&lt;&gt;"0"))=0, "", Form!A136:C136)</f>
        <v/>
      </c>
      <c r="E136" s="3" t="str">
        <f>_xlfn.LET(
  _xlpm.key, TRIM(Form!D136&amp;""),
  _xlpm.res, _xlfn.IFNA(_xlfn.XLOOKUP(_xlpm.key,'Item Group List'!B:B,'Item Group List'!A:A), "100"),
  IF(OR(_xlpm.key="", TRIM(_xlpm.res&amp;"")="", _xlpm.res=0, TRIM(_xlpm.res&amp;"")="0"), "", _xlpm.res)
)</f>
        <v/>
      </c>
      <c r="F136" t="str">
        <f>_xlfn.LET(_xlpm.key, TRIM(Form!E136&amp;""),
     _xlpm.res, _xlfn.XLOOKUP(_xlpm.key, 'Vendor List'!A:A, 'Vendor List'!B:B, ""),
     IF(OR(_xlpm.key="", TRIM(_xlpm.res&amp;"")="", _xlpm.res=0, TRIM(_xlpm.res&amp;"")="0"), "", _xlpm.res))</f>
        <v/>
      </c>
      <c r="G136" t="str" cm="1">
        <f t="array" ref="G136">IF(SUMPRODUCT(--(TRIM(Form!F136:J136&amp;"")&lt;&gt;""), --(TRIM(Form!F136:J136&amp;"")&lt;&gt;"0"))=0, "", Form!F136:J136)</f>
        <v/>
      </c>
    </row>
    <row r="137" spans="1:7" x14ac:dyDescent="0.25">
      <c r="A137" t="str">
        <f t="shared" si="0"/>
        <v/>
      </c>
      <c r="B137" t="str" cm="1">
        <f t="array" ref="B137">IF(SUMPRODUCT(--(TRIM(Form!A137:C137&amp;"")&lt;&gt;""), --(TRIM(Form!A137:C137&amp;"")&lt;&gt;"0"))=0, "", Form!A137:C137)</f>
        <v/>
      </c>
      <c r="E137" s="3" t="str">
        <f>_xlfn.LET(
  _xlpm.key, TRIM(Form!D137&amp;""),
  _xlpm.res, _xlfn.IFNA(_xlfn.XLOOKUP(_xlpm.key,'Item Group List'!B:B,'Item Group List'!A:A), "100"),
  IF(OR(_xlpm.key="", TRIM(_xlpm.res&amp;"")="", _xlpm.res=0, TRIM(_xlpm.res&amp;"")="0"), "", _xlpm.res)
)</f>
        <v/>
      </c>
      <c r="F137" t="str">
        <f>_xlfn.LET(_xlpm.key, TRIM(Form!E137&amp;""),
     _xlpm.res, _xlfn.XLOOKUP(_xlpm.key, 'Vendor List'!A:A, 'Vendor List'!B:B, ""),
     IF(OR(_xlpm.key="", TRIM(_xlpm.res&amp;"")="", _xlpm.res=0, TRIM(_xlpm.res&amp;"")="0"), "", _xlpm.res))</f>
        <v/>
      </c>
      <c r="G137" t="str" cm="1">
        <f t="array" ref="G137">IF(SUMPRODUCT(--(TRIM(Form!F137:J137&amp;"")&lt;&gt;""), --(TRIM(Form!F137:J137&amp;"")&lt;&gt;"0"))=0, "", Form!F137:J137)</f>
        <v/>
      </c>
    </row>
    <row r="138" spans="1:7" x14ac:dyDescent="0.25">
      <c r="A138" t="str">
        <f t="shared" si="0"/>
        <v/>
      </c>
      <c r="B138" t="str" cm="1">
        <f t="array" ref="B138">IF(SUMPRODUCT(--(TRIM(Form!A138:C138&amp;"")&lt;&gt;""), --(TRIM(Form!A138:C138&amp;"")&lt;&gt;"0"))=0, "", Form!A138:C138)</f>
        <v/>
      </c>
      <c r="E138" s="3" t="str">
        <f>_xlfn.LET(
  _xlpm.key, TRIM(Form!D138&amp;""),
  _xlpm.res, _xlfn.IFNA(_xlfn.XLOOKUP(_xlpm.key,'Item Group List'!B:B,'Item Group List'!A:A), "100"),
  IF(OR(_xlpm.key="", TRIM(_xlpm.res&amp;"")="", _xlpm.res=0, TRIM(_xlpm.res&amp;"")="0"), "", _xlpm.res)
)</f>
        <v/>
      </c>
      <c r="F138" t="str">
        <f>_xlfn.LET(_xlpm.key, TRIM(Form!E138&amp;""),
     _xlpm.res, _xlfn.XLOOKUP(_xlpm.key, 'Vendor List'!A:A, 'Vendor List'!B:B, ""),
     IF(OR(_xlpm.key="", TRIM(_xlpm.res&amp;"")="", _xlpm.res=0, TRIM(_xlpm.res&amp;"")="0"), "", _xlpm.res))</f>
        <v/>
      </c>
      <c r="G138" t="str" cm="1">
        <f t="array" ref="G138">IF(SUMPRODUCT(--(TRIM(Form!F138:J138&amp;"")&lt;&gt;""), --(TRIM(Form!F138:J138&amp;"")&lt;&gt;"0"))=0, "", Form!F138:J138)</f>
        <v/>
      </c>
    </row>
    <row r="139" spans="1:7" x14ac:dyDescent="0.25">
      <c r="A139" t="str">
        <f t="shared" si="0"/>
        <v/>
      </c>
      <c r="B139" t="str" cm="1">
        <f t="array" ref="B139">IF(SUMPRODUCT(--(TRIM(Form!A139:C139&amp;"")&lt;&gt;""), --(TRIM(Form!A139:C139&amp;"")&lt;&gt;"0"))=0, "", Form!A139:C139)</f>
        <v/>
      </c>
      <c r="E139" s="3" t="str">
        <f>_xlfn.LET(
  _xlpm.key, TRIM(Form!D139&amp;""),
  _xlpm.res, _xlfn.IFNA(_xlfn.XLOOKUP(_xlpm.key,'Item Group List'!B:B,'Item Group List'!A:A), "100"),
  IF(OR(_xlpm.key="", TRIM(_xlpm.res&amp;"")="", _xlpm.res=0, TRIM(_xlpm.res&amp;"")="0"), "", _xlpm.res)
)</f>
        <v/>
      </c>
      <c r="F139" t="str">
        <f>_xlfn.LET(_xlpm.key, TRIM(Form!E139&amp;""),
     _xlpm.res, _xlfn.XLOOKUP(_xlpm.key, 'Vendor List'!A:A, 'Vendor List'!B:B, ""),
     IF(OR(_xlpm.key="", TRIM(_xlpm.res&amp;"")="", _xlpm.res=0, TRIM(_xlpm.res&amp;"")="0"), "", _xlpm.res))</f>
        <v/>
      </c>
      <c r="G139" t="str" cm="1">
        <f t="array" ref="G139">IF(SUMPRODUCT(--(TRIM(Form!F139:J139&amp;"")&lt;&gt;""), --(TRIM(Form!F139:J139&amp;"")&lt;&gt;"0"))=0, "", Form!F139:J139)</f>
        <v/>
      </c>
    </row>
    <row r="140" spans="1:7" x14ac:dyDescent="0.25">
      <c r="A140" t="str">
        <f t="shared" si="0"/>
        <v/>
      </c>
      <c r="B140" t="str" cm="1">
        <f t="array" ref="B140">IF(SUMPRODUCT(--(TRIM(Form!A140:C140&amp;"")&lt;&gt;""), --(TRIM(Form!A140:C140&amp;"")&lt;&gt;"0"))=0, "", Form!A140:C140)</f>
        <v/>
      </c>
      <c r="E140" s="3" t="str">
        <f>_xlfn.LET(
  _xlpm.key, TRIM(Form!D140&amp;""),
  _xlpm.res, _xlfn.IFNA(_xlfn.XLOOKUP(_xlpm.key,'Item Group List'!B:B,'Item Group List'!A:A), "100"),
  IF(OR(_xlpm.key="", TRIM(_xlpm.res&amp;"")="", _xlpm.res=0, TRIM(_xlpm.res&amp;"")="0"), "", _xlpm.res)
)</f>
        <v/>
      </c>
      <c r="F140" t="str">
        <f>_xlfn.LET(_xlpm.key, TRIM(Form!E140&amp;""),
     _xlpm.res, _xlfn.XLOOKUP(_xlpm.key, 'Vendor List'!A:A, 'Vendor List'!B:B, ""),
     IF(OR(_xlpm.key="", TRIM(_xlpm.res&amp;"")="", _xlpm.res=0, TRIM(_xlpm.res&amp;"")="0"), "", _xlpm.res))</f>
        <v/>
      </c>
      <c r="G140" t="str" cm="1">
        <f t="array" ref="G140">IF(SUMPRODUCT(--(TRIM(Form!F140:J140&amp;"")&lt;&gt;""), --(TRIM(Form!F140:J140&amp;"")&lt;&gt;"0"))=0, "", Form!F140:J140)</f>
        <v/>
      </c>
    </row>
    <row r="141" spans="1:7" x14ac:dyDescent="0.25">
      <c r="A141" t="str">
        <f t="shared" si="0"/>
        <v/>
      </c>
      <c r="B141" t="str" cm="1">
        <f t="array" ref="B141">IF(SUMPRODUCT(--(TRIM(Form!A141:C141&amp;"")&lt;&gt;""), --(TRIM(Form!A141:C141&amp;"")&lt;&gt;"0"))=0, "", Form!A141:C141)</f>
        <v/>
      </c>
      <c r="E141" s="3" t="str">
        <f>_xlfn.LET(
  _xlpm.key, TRIM(Form!D141&amp;""),
  _xlpm.res, _xlfn.IFNA(_xlfn.XLOOKUP(_xlpm.key,'Item Group List'!B:B,'Item Group List'!A:A), "100"),
  IF(OR(_xlpm.key="", TRIM(_xlpm.res&amp;"")="", _xlpm.res=0, TRIM(_xlpm.res&amp;"")="0"), "", _xlpm.res)
)</f>
        <v/>
      </c>
      <c r="F141" t="str">
        <f>_xlfn.LET(_xlpm.key, TRIM(Form!E141&amp;""),
     _xlpm.res, _xlfn.XLOOKUP(_xlpm.key, 'Vendor List'!A:A, 'Vendor List'!B:B, ""),
     IF(OR(_xlpm.key="", TRIM(_xlpm.res&amp;"")="", _xlpm.res=0, TRIM(_xlpm.res&amp;"")="0"), "", _xlpm.res))</f>
        <v/>
      </c>
      <c r="G141" t="str" cm="1">
        <f t="array" ref="G141">IF(SUMPRODUCT(--(TRIM(Form!F141:J141&amp;"")&lt;&gt;""), --(TRIM(Form!F141:J141&amp;"")&lt;&gt;"0"))=0, "", Form!F141:J141)</f>
        <v/>
      </c>
    </row>
    <row r="142" spans="1:7" x14ac:dyDescent="0.25">
      <c r="A142" t="str">
        <f t="shared" si="0"/>
        <v/>
      </c>
      <c r="B142" t="str" cm="1">
        <f t="array" ref="B142">IF(SUMPRODUCT(--(TRIM(Form!A142:C142&amp;"")&lt;&gt;""), --(TRIM(Form!A142:C142&amp;"")&lt;&gt;"0"))=0, "", Form!A142:C142)</f>
        <v/>
      </c>
      <c r="E142" s="3" t="str">
        <f>_xlfn.LET(
  _xlpm.key, TRIM(Form!D142&amp;""),
  _xlpm.res, _xlfn.IFNA(_xlfn.XLOOKUP(_xlpm.key,'Item Group List'!B:B,'Item Group List'!A:A), "100"),
  IF(OR(_xlpm.key="", TRIM(_xlpm.res&amp;"")="", _xlpm.res=0, TRIM(_xlpm.res&amp;"")="0"), "", _xlpm.res)
)</f>
        <v/>
      </c>
      <c r="F142" t="str">
        <f>_xlfn.LET(_xlpm.key, TRIM(Form!E142&amp;""),
     _xlpm.res, _xlfn.XLOOKUP(_xlpm.key, 'Vendor List'!A:A, 'Vendor List'!B:B, ""),
     IF(OR(_xlpm.key="", TRIM(_xlpm.res&amp;"")="", _xlpm.res=0, TRIM(_xlpm.res&amp;"")="0"), "", _xlpm.res))</f>
        <v/>
      </c>
      <c r="G142" t="str" cm="1">
        <f t="array" ref="G142">IF(SUMPRODUCT(--(TRIM(Form!F142:J142&amp;"")&lt;&gt;""), --(TRIM(Form!F142:J142&amp;"")&lt;&gt;"0"))=0, "", Form!F142:J142)</f>
        <v/>
      </c>
    </row>
    <row r="143" spans="1:7" x14ac:dyDescent="0.25">
      <c r="A143" t="str">
        <f t="shared" si="0"/>
        <v/>
      </c>
      <c r="B143" t="str" cm="1">
        <f t="array" ref="B143">IF(SUMPRODUCT(--(TRIM(Form!A143:C143&amp;"")&lt;&gt;""), --(TRIM(Form!A143:C143&amp;"")&lt;&gt;"0"))=0, "", Form!A143:C143)</f>
        <v/>
      </c>
      <c r="E143" s="3" t="str">
        <f>_xlfn.LET(
  _xlpm.key, TRIM(Form!D143&amp;""),
  _xlpm.res, _xlfn.IFNA(_xlfn.XLOOKUP(_xlpm.key,'Item Group List'!B:B,'Item Group List'!A:A), "100"),
  IF(OR(_xlpm.key="", TRIM(_xlpm.res&amp;"")="", _xlpm.res=0, TRIM(_xlpm.res&amp;"")="0"), "", _xlpm.res)
)</f>
        <v/>
      </c>
      <c r="F143" t="str">
        <f>_xlfn.LET(_xlpm.key, TRIM(Form!E143&amp;""),
     _xlpm.res, _xlfn.XLOOKUP(_xlpm.key, 'Vendor List'!A:A, 'Vendor List'!B:B, ""),
     IF(OR(_xlpm.key="", TRIM(_xlpm.res&amp;"")="", _xlpm.res=0, TRIM(_xlpm.res&amp;"")="0"), "", _xlpm.res))</f>
        <v/>
      </c>
      <c r="G143" t="str" cm="1">
        <f t="array" ref="G143">IF(SUMPRODUCT(--(TRIM(Form!F143:J143&amp;"")&lt;&gt;""), --(TRIM(Form!F143:J143&amp;"")&lt;&gt;"0"))=0, "", Form!F143:J143)</f>
        <v/>
      </c>
    </row>
    <row r="144" spans="1:7" x14ac:dyDescent="0.25">
      <c r="A144" t="str">
        <f t="shared" si="0"/>
        <v/>
      </c>
      <c r="B144" t="str" cm="1">
        <f t="array" ref="B144">IF(SUMPRODUCT(--(TRIM(Form!A144:C144&amp;"")&lt;&gt;""), --(TRIM(Form!A144:C144&amp;"")&lt;&gt;"0"))=0, "", Form!A144:C144)</f>
        <v/>
      </c>
      <c r="E144" s="3" t="str">
        <f>_xlfn.LET(
  _xlpm.key, TRIM(Form!D144&amp;""),
  _xlpm.res, _xlfn.IFNA(_xlfn.XLOOKUP(_xlpm.key,'Item Group List'!B:B,'Item Group List'!A:A), "100"),
  IF(OR(_xlpm.key="", TRIM(_xlpm.res&amp;"")="", _xlpm.res=0, TRIM(_xlpm.res&amp;"")="0"), "", _xlpm.res)
)</f>
        <v/>
      </c>
      <c r="F144" t="str">
        <f>_xlfn.LET(_xlpm.key, TRIM(Form!E144&amp;""),
     _xlpm.res, _xlfn.XLOOKUP(_xlpm.key, 'Vendor List'!A:A, 'Vendor List'!B:B, ""),
     IF(OR(_xlpm.key="", TRIM(_xlpm.res&amp;"")="", _xlpm.res=0, TRIM(_xlpm.res&amp;"")="0"), "", _xlpm.res))</f>
        <v/>
      </c>
      <c r="G144" t="str" cm="1">
        <f t="array" ref="G144">IF(SUMPRODUCT(--(TRIM(Form!F144:J144&amp;"")&lt;&gt;""), --(TRIM(Form!F144:J144&amp;"")&lt;&gt;"0"))=0, "", Form!F144:J144)</f>
        <v/>
      </c>
    </row>
    <row r="145" spans="1:7" x14ac:dyDescent="0.25">
      <c r="A145" t="str">
        <f t="shared" si="0"/>
        <v/>
      </c>
      <c r="B145" t="str" cm="1">
        <f t="array" ref="B145">IF(SUMPRODUCT(--(TRIM(Form!A145:C145&amp;"")&lt;&gt;""), --(TRIM(Form!A145:C145&amp;"")&lt;&gt;"0"))=0, "", Form!A145:C145)</f>
        <v/>
      </c>
      <c r="E145" s="3" t="str">
        <f>_xlfn.LET(
  _xlpm.key, TRIM(Form!D145&amp;""),
  _xlpm.res, _xlfn.IFNA(_xlfn.XLOOKUP(_xlpm.key,'Item Group List'!B:B,'Item Group List'!A:A), "100"),
  IF(OR(_xlpm.key="", TRIM(_xlpm.res&amp;"")="", _xlpm.res=0, TRIM(_xlpm.res&amp;"")="0"), "", _xlpm.res)
)</f>
        <v/>
      </c>
      <c r="F145" t="str">
        <f>_xlfn.LET(_xlpm.key, TRIM(Form!E145&amp;""),
     _xlpm.res, _xlfn.XLOOKUP(_xlpm.key, 'Vendor List'!A:A, 'Vendor List'!B:B, ""),
     IF(OR(_xlpm.key="", TRIM(_xlpm.res&amp;"")="", _xlpm.res=0, TRIM(_xlpm.res&amp;"")="0"), "", _xlpm.res))</f>
        <v/>
      </c>
      <c r="G145" t="str" cm="1">
        <f t="array" ref="G145">IF(SUMPRODUCT(--(TRIM(Form!F145:J145&amp;"")&lt;&gt;""), --(TRIM(Form!F145:J145&amp;"")&lt;&gt;"0"))=0, "", Form!F145:J145)</f>
        <v/>
      </c>
    </row>
    <row r="146" spans="1:7" x14ac:dyDescent="0.25">
      <c r="A146" t="str">
        <f t="shared" si="0"/>
        <v/>
      </c>
      <c r="B146" t="str" cm="1">
        <f t="array" ref="B146">IF(SUMPRODUCT(--(TRIM(Form!A146:C146&amp;"")&lt;&gt;""), --(TRIM(Form!A146:C146&amp;"")&lt;&gt;"0"))=0, "", Form!A146:C146)</f>
        <v/>
      </c>
      <c r="E146" s="3" t="str">
        <f>_xlfn.LET(
  _xlpm.key, TRIM(Form!D146&amp;""),
  _xlpm.res, _xlfn.IFNA(_xlfn.XLOOKUP(_xlpm.key,'Item Group List'!B:B,'Item Group List'!A:A), "100"),
  IF(OR(_xlpm.key="", TRIM(_xlpm.res&amp;"")="", _xlpm.res=0, TRIM(_xlpm.res&amp;"")="0"), "", _xlpm.res)
)</f>
        <v/>
      </c>
      <c r="F146" t="str">
        <f>_xlfn.LET(_xlpm.key, TRIM(Form!E146&amp;""),
     _xlpm.res, _xlfn.XLOOKUP(_xlpm.key, 'Vendor List'!A:A, 'Vendor List'!B:B, ""),
     IF(OR(_xlpm.key="", TRIM(_xlpm.res&amp;"")="", _xlpm.res=0, TRIM(_xlpm.res&amp;"")="0"), "", _xlpm.res))</f>
        <v/>
      </c>
      <c r="G146" t="str" cm="1">
        <f t="array" ref="G146">IF(SUMPRODUCT(--(TRIM(Form!F146:J146&amp;"")&lt;&gt;""), --(TRIM(Form!F146:J146&amp;"")&lt;&gt;"0"))=0, "", Form!F146:J146)</f>
        <v/>
      </c>
    </row>
    <row r="147" spans="1:7" x14ac:dyDescent="0.25">
      <c r="A147" t="str">
        <f t="shared" si="0"/>
        <v/>
      </c>
      <c r="B147" t="str" cm="1">
        <f t="array" ref="B147">IF(SUMPRODUCT(--(TRIM(Form!A147:C147&amp;"")&lt;&gt;""), --(TRIM(Form!A147:C147&amp;"")&lt;&gt;"0"))=0, "", Form!A147:C147)</f>
        <v/>
      </c>
      <c r="E147" s="3" t="str">
        <f>_xlfn.LET(
  _xlpm.key, TRIM(Form!D147&amp;""),
  _xlpm.res, _xlfn.IFNA(_xlfn.XLOOKUP(_xlpm.key,'Item Group List'!B:B,'Item Group List'!A:A), "100"),
  IF(OR(_xlpm.key="", TRIM(_xlpm.res&amp;"")="", _xlpm.res=0, TRIM(_xlpm.res&amp;"")="0"), "", _xlpm.res)
)</f>
        <v/>
      </c>
      <c r="F147" t="str">
        <f>_xlfn.LET(_xlpm.key, TRIM(Form!E147&amp;""),
     _xlpm.res, _xlfn.XLOOKUP(_xlpm.key, 'Vendor List'!A:A, 'Vendor List'!B:B, ""),
     IF(OR(_xlpm.key="", TRIM(_xlpm.res&amp;"")="", _xlpm.res=0, TRIM(_xlpm.res&amp;"")="0"), "", _xlpm.res))</f>
        <v/>
      </c>
      <c r="G147" t="str" cm="1">
        <f t="array" ref="G147">IF(SUMPRODUCT(--(TRIM(Form!F147:J147&amp;"")&lt;&gt;""), --(TRIM(Form!F147:J147&amp;"")&lt;&gt;"0"))=0, "", Form!F147:J147)</f>
        <v/>
      </c>
    </row>
    <row r="148" spans="1:7" x14ac:dyDescent="0.25">
      <c r="A148" t="str">
        <f t="shared" si="0"/>
        <v/>
      </c>
      <c r="B148" t="str" cm="1">
        <f t="array" ref="B148">IF(SUMPRODUCT(--(TRIM(Form!A148:C148&amp;"")&lt;&gt;""), --(TRIM(Form!A148:C148&amp;"")&lt;&gt;"0"))=0, "", Form!A148:C148)</f>
        <v/>
      </c>
      <c r="E148" s="3" t="str">
        <f>_xlfn.LET(
  _xlpm.key, TRIM(Form!D148&amp;""),
  _xlpm.res, _xlfn.IFNA(_xlfn.XLOOKUP(_xlpm.key,'Item Group List'!B:B,'Item Group List'!A:A), "100"),
  IF(OR(_xlpm.key="", TRIM(_xlpm.res&amp;"")="", _xlpm.res=0, TRIM(_xlpm.res&amp;"")="0"), "", _xlpm.res)
)</f>
        <v/>
      </c>
      <c r="F148" t="str">
        <f>_xlfn.LET(_xlpm.key, TRIM(Form!E148&amp;""),
     _xlpm.res, _xlfn.XLOOKUP(_xlpm.key, 'Vendor List'!A:A, 'Vendor List'!B:B, ""),
     IF(OR(_xlpm.key="", TRIM(_xlpm.res&amp;"")="", _xlpm.res=0, TRIM(_xlpm.res&amp;"")="0"), "", _xlpm.res))</f>
        <v/>
      </c>
      <c r="G148" t="str" cm="1">
        <f t="array" ref="G148">IF(SUMPRODUCT(--(TRIM(Form!F148:J148&amp;"")&lt;&gt;""), --(TRIM(Form!F148:J148&amp;"")&lt;&gt;"0"))=0, "", Form!F148:J148)</f>
        <v/>
      </c>
    </row>
    <row r="149" spans="1:7" x14ac:dyDescent="0.25">
      <c r="A149" t="str">
        <f t="shared" si="0"/>
        <v/>
      </c>
      <c r="B149" t="str" cm="1">
        <f t="array" ref="B149">IF(SUMPRODUCT(--(TRIM(Form!A149:C149&amp;"")&lt;&gt;""), --(TRIM(Form!A149:C149&amp;"")&lt;&gt;"0"))=0, "", Form!A149:C149)</f>
        <v/>
      </c>
      <c r="E149" s="3" t="str">
        <f>_xlfn.LET(
  _xlpm.key, TRIM(Form!D149&amp;""),
  _xlpm.res, _xlfn.IFNA(_xlfn.XLOOKUP(_xlpm.key,'Item Group List'!B:B,'Item Group List'!A:A), "100"),
  IF(OR(_xlpm.key="", TRIM(_xlpm.res&amp;"")="", _xlpm.res=0, TRIM(_xlpm.res&amp;"")="0"), "", _xlpm.res)
)</f>
        <v/>
      </c>
      <c r="F149" t="str">
        <f>_xlfn.LET(_xlpm.key, TRIM(Form!E149&amp;""),
     _xlpm.res, _xlfn.XLOOKUP(_xlpm.key, 'Vendor List'!A:A, 'Vendor List'!B:B, ""),
     IF(OR(_xlpm.key="", TRIM(_xlpm.res&amp;"")="", _xlpm.res=0, TRIM(_xlpm.res&amp;"")="0"), "", _xlpm.res))</f>
        <v/>
      </c>
      <c r="G149" t="str" cm="1">
        <f t="array" ref="G149">IF(SUMPRODUCT(--(TRIM(Form!F149:J149&amp;"")&lt;&gt;""), --(TRIM(Form!F149:J149&amp;"")&lt;&gt;"0"))=0, "", Form!F149:J149)</f>
        <v/>
      </c>
    </row>
    <row r="150" spans="1:7" x14ac:dyDescent="0.25">
      <c r="A150" t="str">
        <f t="shared" si="0"/>
        <v/>
      </c>
      <c r="B150" t="str" cm="1">
        <f t="array" ref="B150">IF(SUMPRODUCT(--(TRIM(Form!A150:C150&amp;"")&lt;&gt;""), --(TRIM(Form!A150:C150&amp;"")&lt;&gt;"0"))=0, "", Form!A150:C150)</f>
        <v/>
      </c>
      <c r="E150" s="3" t="str">
        <f>_xlfn.LET(
  _xlpm.key, TRIM(Form!D150&amp;""),
  _xlpm.res, _xlfn.IFNA(_xlfn.XLOOKUP(_xlpm.key,'Item Group List'!B:B,'Item Group List'!A:A), "100"),
  IF(OR(_xlpm.key="", TRIM(_xlpm.res&amp;"")="", _xlpm.res=0, TRIM(_xlpm.res&amp;"")="0"), "", _xlpm.res)
)</f>
        <v/>
      </c>
      <c r="F150" t="str">
        <f>_xlfn.LET(_xlpm.key, TRIM(Form!E150&amp;""),
     _xlpm.res, _xlfn.XLOOKUP(_xlpm.key, 'Vendor List'!A:A, 'Vendor List'!B:B, ""),
     IF(OR(_xlpm.key="", TRIM(_xlpm.res&amp;"")="", _xlpm.res=0, TRIM(_xlpm.res&amp;"")="0"), "", _xlpm.res))</f>
        <v/>
      </c>
      <c r="G150" t="str" cm="1">
        <f t="array" ref="G150">IF(SUMPRODUCT(--(TRIM(Form!F150:J150&amp;"")&lt;&gt;""), --(TRIM(Form!F150:J150&amp;"")&lt;&gt;"0"))=0, "", Form!F150:J150)</f>
        <v/>
      </c>
    </row>
    <row r="151" spans="1:7" x14ac:dyDescent="0.25">
      <c r="A151" t="str">
        <f t="shared" si="0"/>
        <v/>
      </c>
      <c r="B151" t="str" cm="1">
        <f t="array" ref="B151">IF(SUMPRODUCT(--(TRIM(Form!A151:C151&amp;"")&lt;&gt;""), --(TRIM(Form!A151:C151&amp;"")&lt;&gt;"0"))=0, "", Form!A151:C151)</f>
        <v/>
      </c>
      <c r="E151" s="3" t="str">
        <f>_xlfn.LET(
  _xlpm.key, TRIM(Form!D151&amp;""),
  _xlpm.res, _xlfn.IFNA(_xlfn.XLOOKUP(_xlpm.key,'Item Group List'!B:B,'Item Group List'!A:A), "100"),
  IF(OR(_xlpm.key="", TRIM(_xlpm.res&amp;"")="", _xlpm.res=0, TRIM(_xlpm.res&amp;"")="0"), "", _xlpm.res)
)</f>
        <v/>
      </c>
      <c r="F151" t="str">
        <f>_xlfn.LET(_xlpm.key, TRIM(Form!E151&amp;""),
     _xlpm.res, _xlfn.XLOOKUP(_xlpm.key, 'Vendor List'!A:A, 'Vendor List'!B:B, ""),
     IF(OR(_xlpm.key="", TRIM(_xlpm.res&amp;"")="", _xlpm.res=0, TRIM(_xlpm.res&amp;"")="0"), "", _xlpm.res))</f>
        <v/>
      </c>
      <c r="G151" t="str" cm="1">
        <f t="array" ref="G151">IF(SUMPRODUCT(--(TRIM(Form!F151:J151&amp;"")&lt;&gt;""), --(TRIM(Form!F151:J151&amp;"")&lt;&gt;"0"))=0, "", Form!F151:J151)</f>
        <v/>
      </c>
    </row>
    <row r="152" spans="1:7" x14ac:dyDescent="0.25">
      <c r="A152" t="str">
        <f t="shared" si="0"/>
        <v/>
      </c>
      <c r="B152" t="str" cm="1">
        <f t="array" ref="B152">IF(SUMPRODUCT(--(TRIM(Form!A152:C152&amp;"")&lt;&gt;""), --(TRIM(Form!A152:C152&amp;"")&lt;&gt;"0"))=0, "", Form!A152:C152)</f>
        <v/>
      </c>
      <c r="E152" s="3" t="str">
        <f>_xlfn.LET(
  _xlpm.key, TRIM(Form!D152&amp;""),
  _xlpm.res, _xlfn.IFNA(_xlfn.XLOOKUP(_xlpm.key,'Item Group List'!B:B,'Item Group List'!A:A), "100"),
  IF(OR(_xlpm.key="", TRIM(_xlpm.res&amp;"")="", _xlpm.res=0, TRIM(_xlpm.res&amp;"")="0"), "", _xlpm.res)
)</f>
        <v/>
      </c>
      <c r="F152" t="str">
        <f>_xlfn.LET(_xlpm.key, TRIM(Form!E152&amp;""),
     _xlpm.res, _xlfn.XLOOKUP(_xlpm.key, 'Vendor List'!A:A, 'Vendor List'!B:B, ""),
     IF(OR(_xlpm.key="", TRIM(_xlpm.res&amp;"")="", _xlpm.res=0, TRIM(_xlpm.res&amp;"")="0"), "", _xlpm.res))</f>
        <v/>
      </c>
      <c r="G152" t="str" cm="1">
        <f t="array" ref="G152">IF(SUMPRODUCT(--(TRIM(Form!F152:J152&amp;"")&lt;&gt;""), --(TRIM(Form!F152:J152&amp;"")&lt;&gt;"0"))=0, "", Form!F152:J152)</f>
        <v/>
      </c>
    </row>
    <row r="153" spans="1:7" x14ac:dyDescent="0.25">
      <c r="A153" t="str">
        <f t="shared" si="0"/>
        <v/>
      </c>
      <c r="B153" t="str" cm="1">
        <f t="array" ref="B153">IF(SUMPRODUCT(--(TRIM(Form!A153:C153&amp;"")&lt;&gt;""), --(TRIM(Form!A153:C153&amp;"")&lt;&gt;"0"))=0, "", Form!A153:C153)</f>
        <v/>
      </c>
      <c r="E153" s="3" t="str">
        <f>_xlfn.LET(
  _xlpm.key, TRIM(Form!D153&amp;""),
  _xlpm.res, _xlfn.IFNA(_xlfn.XLOOKUP(_xlpm.key,'Item Group List'!B:B,'Item Group List'!A:A), "100"),
  IF(OR(_xlpm.key="", TRIM(_xlpm.res&amp;"")="", _xlpm.res=0, TRIM(_xlpm.res&amp;"")="0"), "", _xlpm.res)
)</f>
        <v/>
      </c>
      <c r="F153" t="str">
        <f>_xlfn.LET(_xlpm.key, TRIM(Form!E153&amp;""),
     _xlpm.res, _xlfn.XLOOKUP(_xlpm.key, 'Vendor List'!A:A, 'Vendor List'!B:B, ""),
     IF(OR(_xlpm.key="", TRIM(_xlpm.res&amp;"")="", _xlpm.res=0, TRIM(_xlpm.res&amp;"")="0"), "", _xlpm.res))</f>
        <v/>
      </c>
      <c r="G153" t="str" cm="1">
        <f t="array" ref="G153">IF(SUMPRODUCT(--(TRIM(Form!F153:J153&amp;"")&lt;&gt;""), --(TRIM(Form!F153:J153&amp;"")&lt;&gt;"0"))=0, "", Form!F153:J153)</f>
        <v/>
      </c>
    </row>
    <row r="154" spans="1:7" x14ac:dyDescent="0.25">
      <c r="A154" t="str">
        <f t="shared" si="0"/>
        <v/>
      </c>
      <c r="B154" t="str" cm="1">
        <f t="array" ref="B154">IF(SUMPRODUCT(--(TRIM(Form!A154:C154&amp;"")&lt;&gt;""), --(TRIM(Form!A154:C154&amp;"")&lt;&gt;"0"))=0, "", Form!A154:C154)</f>
        <v/>
      </c>
      <c r="E154" s="3" t="str">
        <f>_xlfn.LET(
  _xlpm.key, TRIM(Form!D154&amp;""),
  _xlpm.res, _xlfn.IFNA(_xlfn.XLOOKUP(_xlpm.key,'Item Group List'!B:B,'Item Group List'!A:A), "100"),
  IF(OR(_xlpm.key="", TRIM(_xlpm.res&amp;"")="", _xlpm.res=0, TRIM(_xlpm.res&amp;"")="0"), "", _xlpm.res)
)</f>
        <v/>
      </c>
      <c r="F154" t="str">
        <f>_xlfn.LET(_xlpm.key, TRIM(Form!E154&amp;""),
     _xlpm.res, _xlfn.XLOOKUP(_xlpm.key, 'Vendor List'!A:A, 'Vendor List'!B:B, ""),
     IF(OR(_xlpm.key="", TRIM(_xlpm.res&amp;"")="", _xlpm.res=0, TRIM(_xlpm.res&amp;"")="0"), "", _xlpm.res))</f>
        <v/>
      </c>
      <c r="G154" t="str" cm="1">
        <f t="array" ref="G154">IF(SUMPRODUCT(--(TRIM(Form!F154:J154&amp;"")&lt;&gt;""), --(TRIM(Form!F154:J154&amp;"")&lt;&gt;"0"))=0, "", Form!F154:J154)</f>
        <v/>
      </c>
    </row>
    <row r="155" spans="1:7" x14ac:dyDescent="0.25">
      <c r="A155" t="str">
        <f t="shared" si="0"/>
        <v/>
      </c>
      <c r="B155" t="str" cm="1">
        <f t="array" ref="B155">IF(SUMPRODUCT(--(TRIM(Form!A155:C155&amp;"")&lt;&gt;""), --(TRIM(Form!A155:C155&amp;"")&lt;&gt;"0"))=0, "", Form!A155:C155)</f>
        <v/>
      </c>
      <c r="E155" s="3" t="str">
        <f>_xlfn.LET(
  _xlpm.key, TRIM(Form!D155&amp;""),
  _xlpm.res, _xlfn.IFNA(_xlfn.XLOOKUP(_xlpm.key,'Item Group List'!B:B,'Item Group List'!A:A), "100"),
  IF(OR(_xlpm.key="", TRIM(_xlpm.res&amp;"")="", _xlpm.res=0, TRIM(_xlpm.res&amp;"")="0"), "", _xlpm.res)
)</f>
        <v/>
      </c>
      <c r="F155" t="str">
        <f>_xlfn.LET(_xlpm.key, TRIM(Form!E155&amp;""),
     _xlpm.res, _xlfn.XLOOKUP(_xlpm.key, 'Vendor List'!A:A, 'Vendor List'!B:B, ""),
     IF(OR(_xlpm.key="", TRIM(_xlpm.res&amp;"")="", _xlpm.res=0, TRIM(_xlpm.res&amp;"")="0"), "", _xlpm.res))</f>
        <v/>
      </c>
      <c r="G155" t="str" cm="1">
        <f t="array" ref="G155">IF(SUMPRODUCT(--(TRIM(Form!F155:J155&amp;"")&lt;&gt;""), --(TRIM(Form!F155:J155&amp;"")&lt;&gt;"0"))=0, "", Form!F155:J155)</f>
        <v/>
      </c>
    </row>
    <row r="156" spans="1:7" x14ac:dyDescent="0.25">
      <c r="A156" t="str">
        <f t="shared" si="0"/>
        <v/>
      </c>
      <c r="B156" t="str" cm="1">
        <f t="array" ref="B156">IF(SUMPRODUCT(--(TRIM(Form!A156:C156&amp;"")&lt;&gt;""), --(TRIM(Form!A156:C156&amp;"")&lt;&gt;"0"))=0, "", Form!A156:C156)</f>
        <v/>
      </c>
      <c r="E156" s="3" t="str">
        <f>_xlfn.LET(
  _xlpm.key, TRIM(Form!D156&amp;""),
  _xlpm.res, _xlfn.IFNA(_xlfn.XLOOKUP(_xlpm.key,'Item Group List'!B:B,'Item Group List'!A:A), "100"),
  IF(OR(_xlpm.key="", TRIM(_xlpm.res&amp;"")="", _xlpm.res=0, TRIM(_xlpm.res&amp;"")="0"), "", _xlpm.res)
)</f>
        <v/>
      </c>
      <c r="F156" t="str">
        <f>_xlfn.LET(_xlpm.key, TRIM(Form!E156&amp;""),
     _xlpm.res, _xlfn.XLOOKUP(_xlpm.key, 'Vendor List'!A:A, 'Vendor List'!B:B, ""),
     IF(OR(_xlpm.key="", TRIM(_xlpm.res&amp;"")="", _xlpm.res=0, TRIM(_xlpm.res&amp;"")="0"), "", _xlpm.res))</f>
        <v/>
      </c>
      <c r="G156" t="str" cm="1">
        <f t="array" ref="G156">IF(SUMPRODUCT(--(TRIM(Form!F156:J156&amp;"")&lt;&gt;""), --(TRIM(Form!F156:J156&amp;"")&lt;&gt;"0"))=0, "", Form!F156:J156)</f>
        <v/>
      </c>
    </row>
    <row r="157" spans="1:7" x14ac:dyDescent="0.25">
      <c r="A157" t="str">
        <f t="shared" si="0"/>
        <v/>
      </c>
      <c r="B157" t="str" cm="1">
        <f t="array" ref="B157">IF(SUMPRODUCT(--(TRIM(Form!A157:C157&amp;"")&lt;&gt;""), --(TRIM(Form!A157:C157&amp;"")&lt;&gt;"0"))=0, "", Form!A157:C157)</f>
        <v/>
      </c>
      <c r="E157" s="3" t="str">
        <f>_xlfn.LET(
  _xlpm.key, TRIM(Form!D157&amp;""),
  _xlpm.res, _xlfn.IFNA(_xlfn.XLOOKUP(_xlpm.key,'Item Group List'!B:B,'Item Group List'!A:A), "100"),
  IF(OR(_xlpm.key="", TRIM(_xlpm.res&amp;"")="", _xlpm.res=0, TRIM(_xlpm.res&amp;"")="0"), "", _xlpm.res)
)</f>
        <v/>
      </c>
      <c r="F157" t="str">
        <f>_xlfn.LET(_xlpm.key, TRIM(Form!E157&amp;""),
     _xlpm.res, _xlfn.XLOOKUP(_xlpm.key, 'Vendor List'!A:A, 'Vendor List'!B:B, ""),
     IF(OR(_xlpm.key="", TRIM(_xlpm.res&amp;"")="", _xlpm.res=0, TRIM(_xlpm.res&amp;"")="0"), "", _xlpm.res))</f>
        <v/>
      </c>
      <c r="G157" t="str" cm="1">
        <f t="array" ref="G157">IF(SUMPRODUCT(--(TRIM(Form!F157:J157&amp;"")&lt;&gt;""), --(TRIM(Form!F157:J157&amp;"")&lt;&gt;"0"))=0, "", Form!F157:J157)</f>
        <v/>
      </c>
    </row>
    <row r="158" spans="1:7" x14ac:dyDescent="0.25">
      <c r="A158" t="str">
        <f t="shared" si="0"/>
        <v/>
      </c>
      <c r="B158" t="str" cm="1">
        <f t="array" ref="B158">IF(SUMPRODUCT(--(TRIM(Form!A158:C158&amp;"")&lt;&gt;""), --(TRIM(Form!A158:C158&amp;"")&lt;&gt;"0"))=0, "", Form!A158:C158)</f>
        <v/>
      </c>
      <c r="E158" s="3" t="str">
        <f>_xlfn.LET(
  _xlpm.key, TRIM(Form!D158&amp;""),
  _xlpm.res, _xlfn.IFNA(_xlfn.XLOOKUP(_xlpm.key,'Item Group List'!B:B,'Item Group List'!A:A), "100"),
  IF(OR(_xlpm.key="", TRIM(_xlpm.res&amp;"")="", _xlpm.res=0, TRIM(_xlpm.res&amp;"")="0"), "", _xlpm.res)
)</f>
        <v/>
      </c>
      <c r="F158" t="str">
        <f>_xlfn.LET(_xlpm.key, TRIM(Form!E158&amp;""),
     _xlpm.res, _xlfn.XLOOKUP(_xlpm.key, 'Vendor List'!A:A, 'Vendor List'!B:B, ""),
     IF(OR(_xlpm.key="", TRIM(_xlpm.res&amp;"")="", _xlpm.res=0, TRIM(_xlpm.res&amp;"")="0"), "", _xlpm.res))</f>
        <v/>
      </c>
      <c r="G158" t="str" cm="1">
        <f t="array" ref="G158">IF(SUMPRODUCT(--(TRIM(Form!F158:J158&amp;"")&lt;&gt;""), --(TRIM(Form!F158:J158&amp;"")&lt;&gt;"0"))=0, "", Form!F158:J158)</f>
        <v/>
      </c>
    </row>
    <row r="159" spans="1:7" x14ac:dyDescent="0.25">
      <c r="A159" t="str">
        <f t="shared" si="0"/>
        <v/>
      </c>
      <c r="B159" t="str" cm="1">
        <f t="array" ref="B159">IF(SUMPRODUCT(--(TRIM(Form!A159:C159&amp;"")&lt;&gt;""), --(TRIM(Form!A159:C159&amp;"")&lt;&gt;"0"))=0, "", Form!A159:C159)</f>
        <v/>
      </c>
      <c r="E159" s="3" t="str">
        <f>_xlfn.LET(
  _xlpm.key, TRIM(Form!D159&amp;""),
  _xlpm.res, _xlfn.IFNA(_xlfn.XLOOKUP(_xlpm.key,'Item Group List'!B:B,'Item Group List'!A:A), "100"),
  IF(OR(_xlpm.key="", TRIM(_xlpm.res&amp;"")="", _xlpm.res=0, TRIM(_xlpm.res&amp;"")="0"), "", _xlpm.res)
)</f>
        <v/>
      </c>
      <c r="F159" t="str">
        <f>_xlfn.LET(_xlpm.key, TRIM(Form!E159&amp;""),
     _xlpm.res, _xlfn.XLOOKUP(_xlpm.key, 'Vendor List'!A:A, 'Vendor List'!B:B, ""),
     IF(OR(_xlpm.key="", TRIM(_xlpm.res&amp;"")="", _xlpm.res=0, TRIM(_xlpm.res&amp;"")="0"), "", _xlpm.res))</f>
        <v/>
      </c>
      <c r="G159" t="str" cm="1">
        <f t="array" ref="G159">IF(SUMPRODUCT(--(TRIM(Form!F159:J159&amp;"")&lt;&gt;""), --(TRIM(Form!F159:J159&amp;"")&lt;&gt;"0"))=0, "", Form!F159:J159)</f>
        <v/>
      </c>
    </row>
    <row r="160" spans="1:7" x14ac:dyDescent="0.25">
      <c r="A160" t="str">
        <f t="shared" si="0"/>
        <v/>
      </c>
      <c r="B160" t="str" cm="1">
        <f t="array" ref="B160">IF(SUMPRODUCT(--(TRIM(Form!A160:C160&amp;"")&lt;&gt;""), --(TRIM(Form!A160:C160&amp;"")&lt;&gt;"0"))=0, "", Form!A160:C160)</f>
        <v/>
      </c>
      <c r="E160" s="3" t="str">
        <f>_xlfn.LET(
  _xlpm.key, TRIM(Form!D160&amp;""),
  _xlpm.res, _xlfn.IFNA(_xlfn.XLOOKUP(_xlpm.key,'Item Group List'!B:B,'Item Group List'!A:A), "100"),
  IF(OR(_xlpm.key="", TRIM(_xlpm.res&amp;"")="", _xlpm.res=0, TRIM(_xlpm.res&amp;"")="0"), "", _xlpm.res)
)</f>
        <v/>
      </c>
      <c r="F160" t="str">
        <f>_xlfn.LET(_xlpm.key, TRIM(Form!E160&amp;""),
     _xlpm.res, _xlfn.XLOOKUP(_xlpm.key, 'Vendor List'!A:A, 'Vendor List'!B:B, ""),
     IF(OR(_xlpm.key="", TRIM(_xlpm.res&amp;"")="", _xlpm.res=0, TRIM(_xlpm.res&amp;"")="0"), "", _xlpm.res))</f>
        <v/>
      </c>
      <c r="G160" t="str" cm="1">
        <f t="array" ref="G160">IF(SUMPRODUCT(--(TRIM(Form!F160:J160&amp;"")&lt;&gt;""), --(TRIM(Form!F160:J160&amp;"")&lt;&gt;"0"))=0, "", Form!F160:J160)</f>
        <v/>
      </c>
    </row>
    <row r="161" spans="1:7" x14ac:dyDescent="0.25">
      <c r="A161" t="str">
        <f t="shared" si="0"/>
        <v/>
      </c>
      <c r="B161" t="str" cm="1">
        <f t="array" ref="B161">IF(SUMPRODUCT(--(TRIM(Form!A161:C161&amp;"")&lt;&gt;""), --(TRIM(Form!A161:C161&amp;"")&lt;&gt;"0"))=0, "", Form!A161:C161)</f>
        <v/>
      </c>
      <c r="E161" s="3" t="str">
        <f>_xlfn.LET(
  _xlpm.key, TRIM(Form!D161&amp;""),
  _xlpm.res, _xlfn.IFNA(_xlfn.XLOOKUP(_xlpm.key,'Item Group List'!B:B,'Item Group List'!A:A), "100"),
  IF(OR(_xlpm.key="", TRIM(_xlpm.res&amp;"")="", _xlpm.res=0, TRIM(_xlpm.res&amp;"")="0"), "", _xlpm.res)
)</f>
        <v/>
      </c>
      <c r="F161" t="str">
        <f>_xlfn.LET(_xlpm.key, TRIM(Form!E161&amp;""),
     _xlpm.res, _xlfn.XLOOKUP(_xlpm.key, 'Vendor List'!A:A, 'Vendor List'!B:B, ""),
     IF(OR(_xlpm.key="", TRIM(_xlpm.res&amp;"")="", _xlpm.res=0, TRIM(_xlpm.res&amp;"")="0"), "", _xlpm.res))</f>
        <v/>
      </c>
      <c r="G161" t="str" cm="1">
        <f t="array" ref="G161">IF(SUMPRODUCT(--(TRIM(Form!F161:J161&amp;"")&lt;&gt;""), --(TRIM(Form!F161:J161&amp;"")&lt;&gt;"0"))=0, "", Form!F161:J161)</f>
        <v/>
      </c>
    </row>
    <row r="162" spans="1:7" x14ac:dyDescent="0.25">
      <c r="A162" t="str">
        <f t="shared" si="0"/>
        <v/>
      </c>
      <c r="B162" t="str" cm="1">
        <f t="array" ref="B162">IF(SUMPRODUCT(--(TRIM(Form!A162:C162&amp;"")&lt;&gt;""), --(TRIM(Form!A162:C162&amp;"")&lt;&gt;"0"))=0, "", Form!A162:C162)</f>
        <v/>
      </c>
      <c r="E162" s="3" t="str">
        <f>_xlfn.LET(
  _xlpm.key, TRIM(Form!D162&amp;""),
  _xlpm.res, _xlfn.IFNA(_xlfn.XLOOKUP(_xlpm.key,'Item Group List'!B:B,'Item Group List'!A:A), "100"),
  IF(OR(_xlpm.key="", TRIM(_xlpm.res&amp;"")="", _xlpm.res=0, TRIM(_xlpm.res&amp;"")="0"), "", _xlpm.res)
)</f>
        <v/>
      </c>
      <c r="F162" t="str">
        <f>_xlfn.LET(_xlpm.key, TRIM(Form!E162&amp;""),
     _xlpm.res, _xlfn.XLOOKUP(_xlpm.key, 'Vendor List'!A:A, 'Vendor List'!B:B, ""),
     IF(OR(_xlpm.key="", TRIM(_xlpm.res&amp;"")="", _xlpm.res=0, TRIM(_xlpm.res&amp;"")="0"), "", _xlpm.res))</f>
        <v/>
      </c>
      <c r="G162" t="str" cm="1">
        <f t="array" ref="G162">IF(SUMPRODUCT(--(TRIM(Form!F162:J162&amp;"")&lt;&gt;""), --(TRIM(Form!F162:J162&amp;"")&lt;&gt;"0"))=0, "", Form!F162:J162)</f>
        <v/>
      </c>
    </row>
    <row r="163" spans="1:7" x14ac:dyDescent="0.25">
      <c r="A163" t="str">
        <f t="shared" si="0"/>
        <v/>
      </c>
      <c r="B163" t="str" cm="1">
        <f t="array" ref="B163">IF(SUMPRODUCT(--(TRIM(Form!A163:C163&amp;"")&lt;&gt;""), --(TRIM(Form!A163:C163&amp;"")&lt;&gt;"0"))=0, "", Form!A163:C163)</f>
        <v/>
      </c>
      <c r="E163" s="3" t="str">
        <f>_xlfn.LET(
  _xlpm.key, TRIM(Form!D163&amp;""),
  _xlpm.res, _xlfn.IFNA(_xlfn.XLOOKUP(_xlpm.key,'Item Group List'!B:B,'Item Group List'!A:A), "100"),
  IF(OR(_xlpm.key="", TRIM(_xlpm.res&amp;"")="", _xlpm.res=0, TRIM(_xlpm.res&amp;"")="0"), "", _xlpm.res)
)</f>
        <v/>
      </c>
      <c r="F163" t="str">
        <f>_xlfn.LET(_xlpm.key, TRIM(Form!E163&amp;""),
     _xlpm.res, _xlfn.XLOOKUP(_xlpm.key, 'Vendor List'!A:A, 'Vendor List'!B:B, ""),
     IF(OR(_xlpm.key="", TRIM(_xlpm.res&amp;"")="", _xlpm.res=0, TRIM(_xlpm.res&amp;"")="0"), "", _xlpm.res))</f>
        <v/>
      </c>
      <c r="G163" t="str" cm="1">
        <f t="array" ref="G163">IF(SUMPRODUCT(--(TRIM(Form!F163:J163&amp;"")&lt;&gt;""), --(TRIM(Form!F163:J163&amp;"")&lt;&gt;"0"))=0, "", Form!F163:J163)</f>
        <v/>
      </c>
    </row>
    <row r="164" spans="1:7" x14ac:dyDescent="0.25">
      <c r="A164" t="str">
        <f t="shared" si="0"/>
        <v/>
      </c>
      <c r="B164" t="str" cm="1">
        <f t="array" ref="B164">IF(SUMPRODUCT(--(TRIM(Form!A164:C164&amp;"")&lt;&gt;""), --(TRIM(Form!A164:C164&amp;"")&lt;&gt;"0"))=0, "", Form!A164:C164)</f>
        <v/>
      </c>
      <c r="E164" s="3" t="str">
        <f>_xlfn.LET(
  _xlpm.key, TRIM(Form!D164&amp;""),
  _xlpm.res, _xlfn.IFNA(_xlfn.XLOOKUP(_xlpm.key,'Item Group List'!B:B,'Item Group List'!A:A), "100"),
  IF(OR(_xlpm.key="", TRIM(_xlpm.res&amp;"")="", _xlpm.res=0, TRIM(_xlpm.res&amp;"")="0"), "", _xlpm.res)
)</f>
        <v/>
      </c>
      <c r="F164" t="str">
        <f>_xlfn.LET(_xlpm.key, TRIM(Form!E164&amp;""),
     _xlpm.res, _xlfn.XLOOKUP(_xlpm.key, 'Vendor List'!A:A, 'Vendor List'!B:B, ""),
     IF(OR(_xlpm.key="", TRIM(_xlpm.res&amp;"")="", _xlpm.res=0, TRIM(_xlpm.res&amp;"")="0"), "", _xlpm.res))</f>
        <v/>
      </c>
      <c r="G164" t="str" cm="1">
        <f t="array" ref="G164">IF(SUMPRODUCT(--(TRIM(Form!F164:J164&amp;"")&lt;&gt;""), --(TRIM(Form!F164:J164&amp;"")&lt;&gt;"0"))=0, "", Form!F164:J164)</f>
        <v/>
      </c>
    </row>
    <row r="165" spans="1:7" x14ac:dyDescent="0.25">
      <c r="A165" t="str">
        <f t="shared" si="0"/>
        <v/>
      </c>
      <c r="B165" t="str" cm="1">
        <f t="array" ref="B165">IF(SUMPRODUCT(--(TRIM(Form!A165:C165&amp;"")&lt;&gt;""), --(TRIM(Form!A165:C165&amp;"")&lt;&gt;"0"))=0, "", Form!A165:C165)</f>
        <v/>
      </c>
      <c r="E165" s="3" t="str">
        <f>_xlfn.LET(
  _xlpm.key, TRIM(Form!D165&amp;""),
  _xlpm.res, _xlfn.IFNA(_xlfn.XLOOKUP(_xlpm.key,'Item Group List'!B:B,'Item Group List'!A:A), "100"),
  IF(OR(_xlpm.key="", TRIM(_xlpm.res&amp;"")="", _xlpm.res=0, TRIM(_xlpm.res&amp;"")="0"), "", _xlpm.res)
)</f>
        <v/>
      </c>
      <c r="F165" t="str">
        <f>_xlfn.LET(_xlpm.key, TRIM(Form!E165&amp;""),
     _xlpm.res, _xlfn.XLOOKUP(_xlpm.key, 'Vendor List'!A:A, 'Vendor List'!B:B, ""),
     IF(OR(_xlpm.key="", TRIM(_xlpm.res&amp;"")="", _xlpm.res=0, TRIM(_xlpm.res&amp;"")="0"), "", _xlpm.res))</f>
        <v/>
      </c>
      <c r="G165" t="str" cm="1">
        <f t="array" ref="G165">IF(SUMPRODUCT(--(TRIM(Form!F165:J165&amp;"")&lt;&gt;""), --(TRIM(Form!F165:J165&amp;"")&lt;&gt;"0"))=0, "", Form!F165:J165)</f>
        <v/>
      </c>
    </row>
    <row r="166" spans="1:7" x14ac:dyDescent="0.25">
      <c r="A166" t="str">
        <f t="shared" si="0"/>
        <v/>
      </c>
      <c r="B166" t="str" cm="1">
        <f t="array" ref="B166">IF(SUMPRODUCT(--(TRIM(Form!A166:C166&amp;"")&lt;&gt;""), --(TRIM(Form!A166:C166&amp;"")&lt;&gt;"0"))=0, "", Form!A166:C166)</f>
        <v/>
      </c>
      <c r="E166" s="3" t="str">
        <f>_xlfn.LET(
  _xlpm.key, TRIM(Form!D166&amp;""),
  _xlpm.res, _xlfn.IFNA(_xlfn.XLOOKUP(_xlpm.key,'Item Group List'!B:B,'Item Group List'!A:A), "100"),
  IF(OR(_xlpm.key="", TRIM(_xlpm.res&amp;"")="", _xlpm.res=0, TRIM(_xlpm.res&amp;"")="0"), "", _xlpm.res)
)</f>
        <v/>
      </c>
      <c r="F166" t="str">
        <f>_xlfn.LET(_xlpm.key, TRIM(Form!E166&amp;""),
     _xlpm.res, _xlfn.XLOOKUP(_xlpm.key, 'Vendor List'!A:A, 'Vendor List'!B:B, ""),
     IF(OR(_xlpm.key="", TRIM(_xlpm.res&amp;"")="", _xlpm.res=0, TRIM(_xlpm.res&amp;"")="0"), "", _xlpm.res))</f>
        <v/>
      </c>
      <c r="G166" t="str" cm="1">
        <f t="array" ref="G166">IF(SUMPRODUCT(--(TRIM(Form!F166:J166&amp;"")&lt;&gt;""), --(TRIM(Form!F166:J166&amp;"")&lt;&gt;"0"))=0, "", Form!F166:J166)</f>
        <v/>
      </c>
    </row>
    <row r="167" spans="1:7" x14ac:dyDescent="0.25">
      <c r="A167" t="str">
        <f t="shared" si="0"/>
        <v/>
      </c>
      <c r="B167" t="str" cm="1">
        <f t="array" ref="B167">IF(SUMPRODUCT(--(TRIM(Form!A167:C167&amp;"")&lt;&gt;""), --(TRIM(Form!A167:C167&amp;"")&lt;&gt;"0"))=0, "", Form!A167:C167)</f>
        <v/>
      </c>
      <c r="E167" s="3" t="str">
        <f>_xlfn.LET(
  _xlpm.key, TRIM(Form!D167&amp;""),
  _xlpm.res, _xlfn.IFNA(_xlfn.XLOOKUP(_xlpm.key,'Item Group List'!B:B,'Item Group List'!A:A), "100"),
  IF(OR(_xlpm.key="", TRIM(_xlpm.res&amp;"")="", _xlpm.res=0, TRIM(_xlpm.res&amp;"")="0"), "", _xlpm.res)
)</f>
        <v/>
      </c>
      <c r="F167" t="str">
        <f>_xlfn.LET(_xlpm.key, TRIM(Form!E167&amp;""),
     _xlpm.res, _xlfn.XLOOKUP(_xlpm.key, 'Vendor List'!A:A, 'Vendor List'!B:B, ""),
     IF(OR(_xlpm.key="", TRIM(_xlpm.res&amp;"")="", _xlpm.res=0, TRIM(_xlpm.res&amp;"")="0"), "", _xlpm.res))</f>
        <v/>
      </c>
      <c r="G167" t="str" cm="1">
        <f t="array" ref="G167">IF(SUMPRODUCT(--(TRIM(Form!F167:J167&amp;"")&lt;&gt;""), --(TRIM(Form!F167:J167&amp;"")&lt;&gt;"0"))=0, "", Form!F167:J167)</f>
        <v/>
      </c>
    </row>
    <row r="168" spans="1:7" x14ac:dyDescent="0.25">
      <c r="A168" t="str">
        <f t="shared" si="0"/>
        <v/>
      </c>
      <c r="B168" t="str" cm="1">
        <f t="array" ref="B168">IF(SUMPRODUCT(--(TRIM(Form!A168:C168&amp;"")&lt;&gt;""), --(TRIM(Form!A168:C168&amp;"")&lt;&gt;"0"))=0, "", Form!A168:C168)</f>
        <v/>
      </c>
      <c r="E168" s="3" t="str">
        <f>_xlfn.LET(
  _xlpm.key, TRIM(Form!D168&amp;""),
  _xlpm.res, _xlfn.IFNA(_xlfn.XLOOKUP(_xlpm.key,'Item Group List'!B:B,'Item Group List'!A:A), "100"),
  IF(OR(_xlpm.key="", TRIM(_xlpm.res&amp;"")="", _xlpm.res=0, TRIM(_xlpm.res&amp;"")="0"), "", _xlpm.res)
)</f>
        <v/>
      </c>
      <c r="F168" t="str">
        <f>_xlfn.LET(_xlpm.key, TRIM(Form!E168&amp;""),
     _xlpm.res, _xlfn.XLOOKUP(_xlpm.key, 'Vendor List'!A:A, 'Vendor List'!B:B, ""),
     IF(OR(_xlpm.key="", TRIM(_xlpm.res&amp;"")="", _xlpm.res=0, TRIM(_xlpm.res&amp;"")="0"), "", _xlpm.res))</f>
        <v/>
      </c>
      <c r="G168" t="str" cm="1">
        <f t="array" ref="G168">IF(SUMPRODUCT(--(TRIM(Form!F168:J168&amp;"")&lt;&gt;""), --(TRIM(Form!F168:J168&amp;"")&lt;&gt;"0"))=0, "", Form!F168:J168)</f>
        <v/>
      </c>
    </row>
    <row r="169" spans="1:7" x14ac:dyDescent="0.25">
      <c r="A169" t="str">
        <f t="shared" si="0"/>
        <v/>
      </c>
      <c r="B169" t="str" cm="1">
        <f t="array" ref="B169">IF(SUMPRODUCT(--(TRIM(Form!A169:C169&amp;"")&lt;&gt;""), --(TRIM(Form!A169:C169&amp;"")&lt;&gt;"0"))=0, "", Form!A169:C169)</f>
        <v/>
      </c>
      <c r="E169" s="3" t="str">
        <f>_xlfn.LET(
  _xlpm.key, TRIM(Form!D169&amp;""),
  _xlpm.res, _xlfn.IFNA(_xlfn.XLOOKUP(_xlpm.key,'Item Group List'!B:B,'Item Group List'!A:A), "100"),
  IF(OR(_xlpm.key="", TRIM(_xlpm.res&amp;"")="", _xlpm.res=0, TRIM(_xlpm.res&amp;"")="0"), "", _xlpm.res)
)</f>
        <v/>
      </c>
      <c r="F169" t="str">
        <f>_xlfn.LET(_xlpm.key, TRIM(Form!E169&amp;""),
     _xlpm.res, _xlfn.XLOOKUP(_xlpm.key, 'Vendor List'!A:A, 'Vendor List'!B:B, ""),
     IF(OR(_xlpm.key="", TRIM(_xlpm.res&amp;"")="", _xlpm.res=0, TRIM(_xlpm.res&amp;"")="0"), "", _xlpm.res))</f>
        <v/>
      </c>
      <c r="G169" t="str" cm="1">
        <f t="array" ref="G169">IF(SUMPRODUCT(--(TRIM(Form!F169:J169&amp;"")&lt;&gt;""), --(TRIM(Form!F169:J169&amp;"")&lt;&gt;"0"))=0, "", Form!F169:J169)</f>
        <v/>
      </c>
    </row>
    <row r="170" spans="1:7" x14ac:dyDescent="0.25">
      <c r="A170" t="str">
        <f t="shared" si="0"/>
        <v/>
      </c>
      <c r="B170" t="str" cm="1">
        <f t="array" ref="B170">IF(SUMPRODUCT(--(TRIM(Form!A170:C170&amp;"")&lt;&gt;""), --(TRIM(Form!A170:C170&amp;"")&lt;&gt;"0"))=0, "", Form!A170:C170)</f>
        <v/>
      </c>
      <c r="E170" s="3" t="str">
        <f>_xlfn.LET(
  _xlpm.key, TRIM(Form!D170&amp;""),
  _xlpm.res, _xlfn.IFNA(_xlfn.XLOOKUP(_xlpm.key,'Item Group List'!B:B,'Item Group List'!A:A), "100"),
  IF(OR(_xlpm.key="", TRIM(_xlpm.res&amp;"")="", _xlpm.res=0, TRIM(_xlpm.res&amp;"")="0"), "", _xlpm.res)
)</f>
        <v/>
      </c>
      <c r="F170" t="str">
        <f>_xlfn.LET(_xlpm.key, TRIM(Form!E170&amp;""),
     _xlpm.res, _xlfn.XLOOKUP(_xlpm.key, 'Vendor List'!A:A, 'Vendor List'!B:B, ""),
     IF(OR(_xlpm.key="", TRIM(_xlpm.res&amp;"")="", _xlpm.res=0, TRIM(_xlpm.res&amp;"")="0"), "", _xlpm.res))</f>
        <v/>
      </c>
      <c r="G170" t="str" cm="1">
        <f t="array" ref="G170">IF(SUMPRODUCT(--(TRIM(Form!F170:J170&amp;"")&lt;&gt;""), --(TRIM(Form!F170:J170&amp;"")&lt;&gt;"0"))=0, "", Form!F170:J170)</f>
        <v/>
      </c>
    </row>
    <row r="171" spans="1:7" x14ac:dyDescent="0.25">
      <c r="A171" t="str">
        <f t="shared" si="0"/>
        <v/>
      </c>
      <c r="B171" t="str" cm="1">
        <f t="array" ref="B171">IF(SUMPRODUCT(--(TRIM(Form!A171:C171&amp;"")&lt;&gt;""), --(TRIM(Form!A171:C171&amp;"")&lt;&gt;"0"))=0, "", Form!A171:C171)</f>
        <v/>
      </c>
      <c r="E171" s="3" t="str">
        <f>_xlfn.LET(
  _xlpm.key, TRIM(Form!D171&amp;""),
  _xlpm.res, _xlfn.IFNA(_xlfn.XLOOKUP(_xlpm.key,'Item Group List'!B:B,'Item Group List'!A:A), "100"),
  IF(OR(_xlpm.key="", TRIM(_xlpm.res&amp;"")="", _xlpm.res=0, TRIM(_xlpm.res&amp;"")="0"), "", _xlpm.res)
)</f>
        <v/>
      </c>
      <c r="F171" t="str">
        <f>_xlfn.LET(_xlpm.key, TRIM(Form!E171&amp;""),
     _xlpm.res, _xlfn.XLOOKUP(_xlpm.key, 'Vendor List'!A:A, 'Vendor List'!B:B, ""),
     IF(OR(_xlpm.key="", TRIM(_xlpm.res&amp;"")="", _xlpm.res=0, TRIM(_xlpm.res&amp;"")="0"), "", _xlpm.res))</f>
        <v/>
      </c>
      <c r="G171" t="str" cm="1">
        <f t="array" ref="G171">IF(SUMPRODUCT(--(TRIM(Form!F171:J171&amp;"")&lt;&gt;""), --(TRIM(Form!F171:J171&amp;"")&lt;&gt;"0"))=0, "", Form!F171:J171)</f>
        <v/>
      </c>
    </row>
    <row r="172" spans="1:7" x14ac:dyDescent="0.25">
      <c r="A172" t="str">
        <f t="shared" si="0"/>
        <v/>
      </c>
      <c r="B172" t="str" cm="1">
        <f t="array" ref="B172">IF(SUMPRODUCT(--(TRIM(Form!A172:C172&amp;"")&lt;&gt;""), --(TRIM(Form!A172:C172&amp;"")&lt;&gt;"0"))=0, "", Form!A172:C172)</f>
        <v/>
      </c>
      <c r="E172" s="3" t="str">
        <f>_xlfn.LET(
  _xlpm.key, TRIM(Form!D172&amp;""),
  _xlpm.res, _xlfn.IFNA(_xlfn.XLOOKUP(_xlpm.key,'Item Group List'!B:B,'Item Group List'!A:A), "100"),
  IF(OR(_xlpm.key="", TRIM(_xlpm.res&amp;"")="", _xlpm.res=0, TRIM(_xlpm.res&amp;"")="0"), "", _xlpm.res)
)</f>
        <v/>
      </c>
      <c r="F172" t="str">
        <f>_xlfn.LET(_xlpm.key, TRIM(Form!E172&amp;""),
     _xlpm.res, _xlfn.XLOOKUP(_xlpm.key, 'Vendor List'!A:A, 'Vendor List'!B:B, ""),
     IF(OR(_xlpm.key="", TRIM(_xlpm.res&amp;"")="", _xlpm.res=0, TRIM(_xlpm.res&amp;"")="0"), "", _xlpm.res))</f>
        <v/>
      </c>
      <c r="G172" t="str" cm="1">
        <f t="array" ref="G172">IF(SUMPRODUCT(--(TRIM(Form!F172:J172&amp;"")&lt;&gt;""), --(TRIM(Form!F172:J172&amp;"")&lt;&gt;"0"))=0, "", Form!F172:J172)</f>
        <v/>
      </c>
    </row>
    <row r="173" spans="1:7" x14ac:dyDescent="0.25">
      <c r="A173" t="str">
        <f t="shared" si="0"/>
        <v/>
      </c>
      <c r="B173" t="str" cm="1">
        <f t="array" ref="B173">IF(SUMPRODUCT(--(TRIM(Form!A173:C173&amp;"")&lt;&gt;""), --(TRIM(Form!A173:C173&amp;"")&lt;&gt;"0"))=0, "", Form!A173:C173)</f>
        <v/>
      </c>
      <c r="E173" s="3" t="str">
        <f>_xlfn.LET(
  _xlpm.key, TRIM(Form!D173&amp;""),
  _xlpm.res, _xlfn.IFNA(_xlfn.XLOOKUP(_xlpm.key,'Item Group List'!B:B,'Item Group List'!A:A), "100"),
  IF(OR(_xlpm.key="", TRIM(_xlpm.res&amp;"")="", _xlpm.res=0, TRIM(_xlpm.res&amp;"")="0"), "", _xlpm.res)
)</f>
        <v/>
      </c>
      <c r="F173" t="str">
        <f>_xlfn.LET(_xlpm.key, TRIM(Form!E173&amp;""),
     _xlpm.res, _xlfn.XLOOKUP(_xlpm.key, 'Vendor List'!A:A, 'Vendor List'!B:B, ""),
     IF(OR(_xlpm.key="", TRIM(_xlpm.res&amp;"")="", _xlpm.res=0, TRIM(_xlpm.res&amp;"")="0"), "", _xlpm.res))</f>
        <v/>
      </c>
      <c r="G173" t="str" cm="1">
        <f t="array" ref="G173">IF(SUMPRODUCT(--(TRIM(Form!F173:J173&amp;"")&lt;&gt;""), --(TRIM(Form!F173:J173&amp;"")&lt;&gt;"0"))=0, "", Form!F173:J173)</f>
        <v/>
      </c>
    </row>
    <row r="174" spans="1:7" x14ac:dyDescent="0.25">
      <c r="A174" t="str">
        <f t="shared" si="0"/>
        <v/>
      </c>
      <c r="B174" t="str" cm="1">
        <f t="array" ref="B174">IF(SUMPRODUCT(--(TRIM(Form!A174:C174&amp;"")&lt;&gt;""), --(TRIM(Form!A174:C174&amp;"")&lt;&gt;"0"))=0, "", Form!A174:C174)</f>
        <v/>
      </c>
      <c r="E174" s="3" t="str">
        <f>_xlfn.LET(
  _xlpm.key, TRIM(Form!D174&amp;""),
  _xlpm.res, _xlfn.IFNA(_xlfn.XLOOKUP(_xlpm.key,'Item Group List'!B:B,'Item Group List'!A:A), "100"),
  IF(OR(_xlpm.key="", TRIM(_xlpm.res&amp;"")="", _xlpm.res=0, TRIM(_xlpm.res&amp;"")="0"), "", _xlpm.res)
)</f>
        <v/>
      </c>
      <c r="F174" t="str">
        <f>_xlfn.LET(_xlpm.key, TRIM(Form!E174&amp;""),
     _xlpm.res, _xlfn.XLOOKUP(_xlpm.key, 'Vendor List'!A:A, 'Vendor List'!B:B, ""),
     IF(OR(_xlpm.key="", TRIM(_xlpm.res&amp;"")="", _xlpm.res=0, TRIM(_xlpm.res&amp;"")="0"), "", _xlpm.res))</f>
        <v/>
      </c>
      <c r="G174" t="str" cm="1">
        <f t="array" ref="G174">IF(SUMPRODUCT(--(TRIM(Form!F174:J174&amp;"")&lt;&gt;""), --(TRIM(Form!F174:J174&amp;"")&lt;&gt;"0"))=0, "", Form!F174:J174)</f>
        <v/>
      </c>
    </row>
    <row r="175" spans="1:7" x14ac:dyDescent="0.25">
      <c r="A175" t="str">
        <f t="shared" si="0"/>
        <v/>
      </c>
      <c r="B175" t="str" cm="1">
        <f t="array" ref="B175">IF(SUMPRODUCT(--(TRIM(Form!A175:C175&amp;"")&lt;&gt;""), --(TRIM(Form!A175:C175&amp;"")&lt;&gt;"0"))=0, "", Form!A175:C175)</f>
        <v/>
      </c>
      <c r="E175" s="3" t="str">
        <f>_xlfn.LET(
  _xlpm.key, TRIM(Form!D175&amp;""),
  _xlpm.res, _xlfn.IFNA(_xlfn.XLOOKUP(_xlpm.key,'Item Group List'!B:B,'Item Group List'!A:A), "100"),
  IF(OR(_xlpm.key="", TRIM(_xlpm.res&amp;"")="", _xlpm.res=0, TRIM(_xlpm.res&amp;"")="0"), "", _xlpm.res)
)</f>
        <v/>
      </c>
      <c r="F175" t="str">
        <f>_xlfn.LET(_xlpm.key, TRIM(Form!E175&amp;""),
     _xlpm.res, _xlfn.XLOOKUP(_xlpm.key, 'Vendor List'!A:A, 'Vendor List'!B:B, ""),
     IF(OR(_xlpm.key="", TRIM(_xlpm.res&amp;"")="", _xlpm.res=0, TRIM(_xlpm.res&amp;"")="0"), "", _xlpm.res))</f>
        <v/>
      </c>
      <c r="G175" t="str" cm="1">
        <f t="array" ref="G175">IF(SUMPRODUCT(--(TRIM(Form!F175:J175&amp;"")&lt;&gt;""), --(TRIM(Form!F175:J175&amp;"")&lt;&gt;"0"))=0, "", Form!F175:J175)</f>
        <v/>
      </c>
    </row>
    <row r="176" spans="1:7" x14ac:dyDescent="0.25">
      <c r="A176" t="str">
        <f t="shared" si="0"/>
        <v/>
      </c>
      <c r="B176" t="str" cm="1">
        <f t="array" ref="B176">IF(SUMPRODUCT(--(TRIM(Form!A176:C176&amp;"")&lt;&gt;""), --(TRIM(Form!A176:C176&amp;"")&lt;&gt;"0"))=0, "", Form!A176:C176)</f>
        <v/>
      </c>
      <c r="E176" s="3" t="str">
        <f>_xlfn.LET(
  _xlpm.key, TRIM(Form!D176&amp;""),
  _xlpm.res, _xlfn.IFNA(_xlfn.XLOOKUP(_xlpm.key,'Item Group List'!B:B,'Item Group List'!A:A), "100"),
  IF(OR(_xlpm.key="", TRIM(_xlpm.res&amp;"")="", _xlpm.res=0, TRIM(_xlpm.res&amp;"")="0"), "", _xlpm.res)
)</f>
        <v/>
      </c>
      <c r="F176" t="str">
        <f>_xlfn.LET(_xlpm.key, TRIM(Form!E176&amp;""),
     _xlpm.res, _xlfn.XLOOKUP(_xlpm.key, 'Vendor List'!A:A, 'Vendor List'!B:B, ""),
     IF(OR(_xlpm.key="", TRIM(_xlpm.res&amp;"")="", _xlpm.res=0, TRIM(_xlpm.res&amp;"")="0"), "", _xlpm.res))</f>
        <v/>
      </c>
      <c r="G176" t="str" cm="1">
        <f t="array" ref="G176">IF(SUMPRODUCT(--(TRIM(Form!F176:J176&amp;"")&lt;&gt;""), --(TRIM(Form!F176:J176&amp;"")&lt;&gt;"0"))=0, "", Form!F176:J176)</f>
        <v/>
      </c>
    </row>
    <row r="177" spans="1:7" x14ac:dyDescent="0.25">
      <c r="A177" t="str">
        <f t="shared" si="0"/>
        <v/>
      </c>
      <c r="B177" t="str" cm="1">
        <f t="array" ref="B177">IF(SUMPRODUCT(--(TRIM(Form!A177:C177&amp;"")&lt;&gt;""), --(TRIM(Form!A177:C177&amp;"")&lt;&gt;"0"))=0, "", Form!A177:C177)</f>
        <v/>
      </c>
      <c r="E177" s="3" t="str">
        <f>_xlfn.LET(
  _xlpm.key, TRIM(Form!D177&amp;""),
  _xlpm.res, _xlfn.IFNA(_xlfn.XLOOKUP(_xlpm.key,'Item Group List'!B:B,'Item Group List'!A:A), "100"),
  IF(OR(_xlpm.key="", TRIM(_xlpm.res&amp;"")="", _xlpm.res=0, TRIM(_xlpm.res&amp;"")="0"), "", _xlpm.res)
)</f>
        <v/>
      </c>
      <c r="F177" t="str">
        <f>_xlfn.LET(_xlpm.key, TRIM(Form!E177&amp;""),
     _xlpm.res, _xlfn.XLOOKUP(_xlpm.key, 'Vendor List'!A:A, 'Vendor List'!B:B, ""),
     IF(OR(_xlpm.key="", TRIM(_xlpm.res&amp;"")="", _xlpm.res=0, TRIM(_xlpm.res&amp;"")="0"), "", _xlpm.res))</f>
        <v/>
      </c>
      <c r="G177" t="str" cm="1">
        <f t="array" ref="G177">IF(SUMPRODUCT(--(TRIM(Form!F177:J177&amp;"")&lt;&gt;""), --(TRIM(Form!F177:J177&amp;"")&lt;&gt;"0"))=0, "", Form!F177:J177)</f>
        <v/>
      </c>
    </row>
    <row r="178" spans="1:7" x14ac:dyDescent="0.25">
      <c r="A178" t="str">
        <f t="shared" si="0"/>
        <v/>
      </c>
      <c r="B178" t="str" cm="1">
        <f t="array" ref="B178">IF(SUMPRODUCT(--(TRIM(Form!A178:C178&amp;"")&lt;&gt;""), --(TRIM(Form!A178:C178&amp;"")&lt;&gt;"0"))=0, "", Form!A178:C178)</f>
        <v/>
      </c>
      <c r="E178" s="3" t="str">
        <f>_xlfn.LET(
  _xlpm.key, TRIM(Form!D178&amp;""),
  _xlpm.res, _xlfn.IFNA(_xlfn.XLOOKUP(_xlpm.key,'Item Group List'!B:B,'Item Group List'!A:A), "100"),
  IF(OR(_xlpm.key="", TRIM(_xlpm.res&amp;"")="", _xlpm.res=0, TRIM(_xlpm.res&amp;"")="0"), "", _xlpm.res)
)</f>
        <v/>
      </c>
      <c r="F178" t="str">
        <f>_xlfn.LET(_xlpm.key, TRIM(Form!E178&amp;""),
     _xlpm.res, _xlfn.XLOOKUP(_xlpm.key, 'Vendor List'!A:A, 'Vendor List'!B:B, ""),
     IF(OR(_xlpm.key="", TRIM(_xlpm.res&amp;"")="", _xlpm.res=0, TRIM(_xlpm.res&amp;"")="0"), "", _xlpm.res))</f>
        <v/>
      </c>
      <c r="G178" t="str" cm="1">
        <f t="array" ref="G178">IF(SUMPRODUCT(--(TRIM(Form!F178:J178&amp;"")&lt;&gt;""), --(TRIM(Form!F178:J178&amp;"")&lt;&gt;"0"))=0, "", Form!F178:J178)</f>
        <v/>
      </c>
    </row>
    <row r="179" spans="1:7" x14ac:dyDescent="0.25">
      <c r="A179" t="str">
        <f t="shared" si="0"/>
        <v/>
      </c>
      <c r="B179" t="str" cm="1">
        <f t="array" ref="B179">IF(SUMPRODUCT(--(TRIM(Form!A179:C179&amp;"")&lt;&gt;""), --(TRIM(Form!A179:C179&amp;"")&lt;&gt;"0"))=0, "", Form!A179:C179)</f>
        <v/>
      </c>
      <c r="E179" s="3" t="str">
        <f>_xlfn.LET(
  _xlpm.key, TRIM(Form!D179&amp;""),
  _xlpm.res, _xlfn.IFNA(_xlfn.XLOOKUP(_xlpm.key,'Item Group List'!B:B,'Item Group List'!A:A), "100"),
  IF(OR(_xlpm.key="", TRIM(_xlpm.res&amp;"")="", _xlpm.res=0, TRIM(_xlpm.res&amp;"")="0"), "", _xlpm.res)
)</f>
        <v/>
      </c>
      <c r="F179" t="str">
        <f>_xlfn.LET(_xlpm.key, TRIM(Form!E179&amp;""),
     _xlpm.res, _xlfn.XLOOKUP(_xlpm.key, 'Vendor List'!A:A, 'Vendor List'!B:B, ""),
     IF(OR(_xlpm.key="", TRIM(_xlpm.res&amp;"")="", _xlpm.res=0, TRIM(_xlpm.res&amp;"")="0"), "", _xlpm.res))</f>
        <v/>
      </c>
      <c r="G179" t="str" cm="1">
        <f t="array" ref="G179">IF(SUMPRODUCT(--(TRIM(Form!F179:J179&amp;"")&lt;&gt;""), --(TRIM(Form!F179:J179&amp;"")&lt;&gt;"0"))=0, "", Form!F179:J179)</f>
        <v/>
      </c>
    </row>
    <row r="180" spans="1:7" x14ac:dyDescent="0.25">
      <c r="A180" t="str">
        <f t="shared" si="0"/>
        <v/>
      </c>
      <c r="B180" t="str" cm="1">
        <f t="array" ref="B180">IF(SUMPRODUCT(--(TRIM(Form!A180:C180&amp;"")&lt;&gt;""), --(TRIM(Form!A180:C180&amp;"")&lt;&gt;"0"))=0, "", Form!A180:C180)</f>
        <v/>
      </c>
      <c r="E180" s="3" t="str">
        <f>_xlfn.LET(
  _xlpm.key, TRIM(Form!D180&amp;""),
  _xlpm.res, _xlfn.IFNA(_xlfn.XLOOKUP(_xlpm.key,'Item Group List'!B:B,'Item Group List'!A:A), "100"),
  IF(OR(_xlpm.key="", TRIM(_xlpm.res&amp;"")="", _xlpm.res=0, TRIM(_xlpm.res&amp;"")="0"), "", _xlpm.res)
)</f>
        <v/>
      </c>
      <c r="F180" t="str">
        <f>_xlfn.LET(_xlpm.key, TRIM(Form!E180&amp;""),
     _xlpm.res, _xlfn.XLOOKUP(_xlpm.key, 'Vendor List'!A:A, 'Vendor List'!B:B, ""),
     IF(OR(_xlpm.key="", TRIM(_xlpm.res&amp;"")="", _xlpm.res=0, TRIM(_xlpm.res&amp;"")="0"), "", _xlpm.res))</f>
        <v/>
      </c>
      <c r="G180" t="str" cm="1">
        <f t="array" ref="G180">IF(SUMPRODUCT(--(TRIM(Form!F180:J180&amp;"")&lt;&gt;""), --(TRIM(Form!F180:J180&amp;"")&lt;&gt;"0"))=0, "", Form!F180:J180)</f>
        <v/>
      </c>
    </row>
    <row r="181" spans="1:7" x14ac:dyDescent="0.25">
      <c r="A181" t="str">
        <f t="shared" si="0"/>
        <v/>
      </c>
      <c r="B181" t="str" cm="1">
        <f t="array" ref="B181">IF(SUMPRODUCT(--(TRIM(Form!A181:C181&amp;"")&lt;&gt;""), --(TRIM(Form!A181:C181&amp;"")&lt;&gt;"0"))=0, "", Form!A181:C181)</f>
        <v/>
      </c>
      <c r="E181" s="3" t="str">
        <f>_xlfn.LET(
  _xlpm.key, TRIM(Form!D181&amp;""),
  _xlpm.res, _xlfn.IFNA(_xlfn.XLOOKUP(_xlpm.key,'Item Group List'!B:B,'Item Group List'!A:A), "100"),
  IF(OR(_xlpm.key="", TRIM(_xlpm.res&amp;"")="", _xlpm.res=0, TRIM(_xlpm.res&amp;"")="0"), "", _xlpm.res)
)</f>
        <v/>
      </c>
      <c r="F181" t="str">
        <f>_xlfn.LET(_xlpm.key, TRIM(Form!E181&amp;""),
     _xlpm.res, _xlfn.XLOOKUP(_xlpm.key, 'Vendor List'!A:A, 'Vendor List'!B:B, ""),
     IF(OR(_xlpm.key="", TRIM(_xlpm.res&amp;"")="", _xlpm.res=0, TRIM(_xlpm.res&amp;"")="0"), "", _xlpm.res))</f>
        <v/>
      </c>
      <c r="G181" t="str" cm="1">
        <f t="array" ref="G181">IF(SUMPRODUCT(--(TRIM(Form!F181:J181&amp;"")&lt;&gt;""), --(TRIM(Form!F181:J181&amp;"")&lt;&gt;"0"))=0, "", Form!F181:J181)</f>
        <v/>
      </c>
    </row>
    <row r="182" spans="1:7" x14ac:dyDescent="0.25">
      <c r="A182" t="str">
        <f t="shared" si="0"/>
        <v/>
      </c>
      <c r="B182" t="str" cm="1">
        <f t="array" ref="B182">IF(SUMPRODUCT(--(TRIM(Form!A182:C182&amp;"")&lt;&gt;""), --(TRIM(Form!A182:C182&amp;"")&lt;&gt;"0"))=0, "", Form!A182:C182)</f>
        <v/>
      </c>
      <c r="E182" s="3" t="str">
        <f>_xlfn.LET(
  _xlpm.key, TRIM(Form!D182&amp;""),
  _xlpm.res, _xlfn.IFNA(_xlfn.XLOOKUP(_xlpm.key,'Item Group List'!B:B,'Item Group List'!A:A), "100"),
  IF(OR(_xlpm.key="", TRIM(_xlpm.res&amp;"")="", _xlpm.res=0, TRIM(_xlpm.res&amp;"")="0"), "", _xlpm.res)
)</f>
        <v/>
      </c>
      <c r="F182" t="str">
        <f>_xlfn.LET(_xlpm.key, TRIM(Form!E182&amp;""),
     _xlpm.res, _xlfn.XLOOKUP(_xlpm.key, 'Vendor List'!A:A, 'Vendor List'!B:B, ""),
     IF(OR(_xlpm.key="", TRIM(_xlpm.res&amp;"")="", _xlpm.res=0, TRIM(_xlpm.res&amp;"")="0"), "", _xlpm.res))</f>
        <v/>
      </c>
      <c r="G182" t="str" cm="1">
        <f t="array" ref="G182">IF(SUMPRODUCT(--(TRIM(Form!F182:J182&amp;"")&lt;&gt;""), --(TRIM(Form!F182:J182&amp;"")&lt;&gt;"0"))=0, "", Form!F182:J182)</f>
        <v/>
      </c>
    </row>
    <row r="183" spans="1:7" x14ac:dyDescent="0.25">
      <c r="A183" t="str">
        <f t="shared" si="0"/>
        <v/>
      </c>
      <c r="B183" t="str" cm="1">
        <f t="array" ref="B183">IF(SUMPRODUCT(--(TRIM(Form!A183:C183&amp;"")&lt;&gt;""), --(TRIM(Form!A183:C183&amp;"")&lt;&gt;"0"))=0, "", Form!A183:C183)</f>
        <v/>
      </c>
      <c r="E183" s="3" t="str">
        <f>_xlfn.LET(
  _xlpm.key, TRIM(Form!D183&amp;""),
  _xlpm.res, _xlfn.IFNA(_xlfn.XLOOKUP(_xlpm.key,'Item Group List'!B:B,'Item Group List'!A:A), "100"),
  IF(OR(_xlpm.key="", TRIM(_xlpm.res&amp;"")="", _xlpm.res=0, TRIM(_xlpm.res&amp;"")="0"), "", _xlpm.res)
)</f>
        <v/>
      </c>
      <c r="F183" t="str">
        <f>_xlfn.LET(_xlpm.key, TRIM(Form!E183&amp;""),
     _xlpm.res, _xlfn.XLOOKUP(_xlpm.key, 'Vendor List'!A:A, 'Vendor List'!B:B, ""),
     IF(OR(_xlpm.key="", TRIM(_xlpm.res&amp;"")="", _xlpm.res=0, TRIM(_xlpm.res&amp;"")="0"), "", _xlpm.res))</f>
        <v/>
      </c>
      <c r="G183" t="str" cm="1">
        <f t="array" ref="G183">IF(SUMPRODUCT(--(TRIM(Form!F183:J183&amp;"")&lt;&gt;""), --(TRIM(Form!F183:J183&amp;"")&lt;&gt;"0"))=0, "", Form!F183:J183)</f>
        <v/>
      </c>
    </row>
    <row r="184" spans="1:7" x14ac:dyDescent="0.25">
      <c r="A184" t="str">
        <f t="shared" si="0"/>
        <v/>
      </c>
      <c r="B184" t="str" cm="1">
        <f t="array" ref="B184">IF(SUMPRODUCT(--(TRIM(Form!A184:C184&amp;"")&lt;&gt;""), --(TRIM(Form!A184:C184&amp;"")&lt;&gt;"0"))=0, "", Form!A184:C184)</f>
        <v/>
      </c>
      <c r="E184" s="3" t="str">
        <f>_xlfn.LET(
  _xlpm.key, TRIM(Form!D184&amp;""),
  _xlpm.res, _xlfn.IFNA(_xlfn.XLOOKUP(_xlpm.key,'Item Group List'!B:B,'Item Group List'!A:A), "100"),
  IF(OR(_xlpm.key="", TRIM(_xlpm.res&amp;"")="", _xlpm.res=0, TRIM(_xlpm.res&amp;"")="0"), "", _xlpm.res)
)</f>
        <v/>
      </c>
      <c r="F184" t="str">
        <f>_xlfn.LET(_xlpm.key, TRIM(Form!E184&amp;""),
     _xlpm.res, _xlfn.XLOOKUP(_xlpm.key, 'Vendor List'!A:A, 'Vendor List'!B:B, ""),
     IF(OR(_xlpm.key="", TRIM(_xlpm.res&amp;"")="", _xlpm.res=0, TRIM(_xlpm.res&amp;"")="0"), "", _xlpm.res))</f>
        <v/>
      </c>
      <c r="G184" t="str" cm="1">
        <f t="array" ref="G184">IF(SUMPRODUCT(--(TRIM(Form!F184:J184&amp;"")&lt;&gt;""), --(TRIM(Form!F184:J184&amp;"")&lt;&gt;"0"))=0, "", Form!F184:J184)</f>
        <v/>
      </c>
    </row>
    <row r="185" spans="1:7" x14ac:dyDescent="0.25">
      <c r="A185" t="str">
        <f t="shared" si="0"/>
        <v/>
      </c>
      <c r="B185" t="str" cm="1">
        <f t="array" ref="B185">IF(SUMPRODUCT(--(TRIM(Form!A185:C185&amp;"")&lt;&gt;""), --(TRIM(Form!A185:C185&amp;"")&lt;&gt;"0"))=0, "", Form!A185:C185)</f>
        <v/>
      </c>
      <c r="E185" s="3" t="str">
        <f>_xlfn.LET(
  _xlpm.key, TRIM(Form!D185&amp;""),
  _xlpm.res, _xlfn.IFNA(_xlfn.XLOOKUP(_xlpm.key,'Item Group List'!B:B,'Item Group List'!A:A), "100"),
  IF(OR(_xlpm.key="", TRIM(_xlpm.res&amp;"")="", _xlpm.res=0, TRIM(_xlpm.res&amp;"")="0"), "", _xlpm.res)
)</f>
        <v/>
      </c>
      <c r="F185" t="str">
        <f>_xlfn.LET(_xlpm.key, TRIM(Form!E185&amp;""),
     _xlpm.res, _xlfn.XLOOKUP(_xlpm.key, 'Vendor List'!A:A, 'Vendor List'!B:B, ""),
     IF(OR(_xlpm.key="", TRIM(_xlpm.res&amp;"")="", _xlpm.res=0, TRIM(_xlpm.res&amp;"")="0"), "", _xlpm.res))</f>
        <v/>
      </c>
      <c r="G185" t="str" cm="1">
        <f t="array" ref="G185">IF(SUMPRODUCT(--(TRIM(Form!F185:J185&amp;"")&lt;&gt;""), --(TRIM(Form!F185:J185&amp;"")&lt;&gt;"0"))=0, "", Form!F185:J185)</f>
        <v/>
      </c>
    </row>
    <row r="186" spans="1:7" x14ac:dyDescent="0.25">
      <c r="A186" t="str">
        <f t="shared" si="0"/>
        <v/>
      </c>
      <c r="B186" t="str" cm="1">
        <f t="array" ref="B186">IF(SUMPRODUCT(--(TRIM(Form!A186:C186&amp;"")&lt;&gt;""), --(TRIM(Form!A186:C186&amp;"")&lt;&gt;"0"))=0, "", Form!A186:C186)</f>
        <v/>
      </c>
      <c r="E186" s="3" t="str">
        <f>_xlfn.LET(
  _xlpm.key, TRIM(Form!D186&amp;""),
  _xlpm.res, _xlfn.IFNA(_xlfn.XLOOKUP(_xlpm.key,'Item Group List'!B:B,'Item Group List'!A:A), "100"),
  IF(OR(_xlpm.key="", TRIM(_xlpm.res&amp;"")="", _xlpm.res=0, TRIM(_xlpm.res&amp;"")="0"), "", _xlpm.res)
)</f>
        <v/>
      </c>
      <c r="F186" t="str">
        <f>_xlfn.LET(_xlpm.key, TRIM(Form!E186&amp;""),
     _xlpm.res, _xlfn.XLOOKUP(_xlpm.key, 'Vendor List'!A:A, 'Vendor List'!B:B, ""),
     IF(OR(_xlpm.key="", TRIM(_xlpm.res&amp;"")="", _xlpm.res=0, TRIM(_xlpm.res&amp;"")="0"), "", _xlpm.res))</f>
        <v/>
      </c>
      <c r="G186" t="str" cm="1">
        <f t="array" ref="G186">IF(SUMPRODUCT(--(TRIM(Form!F186:J186&amp;"")&lt;&gt;""), --(TRIM(Form!F186:J186&amp;"")&lt;&gt;"0"))=0, "", Form!F186:J186)</f>
        <v/>
      </c>
    </row>
    <row r="187" spans="1:7" x14ac:dyDescent="0.25">
      <c r="A187" t="str">
        <f t="shared" si="0"/>
        <v/>
      </c>
      <c r="B187" t="str" cm="1">
        <f t="array" ref="B187">IF(SUMPRODUCT(--(TRIM(Form!A187:C187&amp;"")&lt;&gt;""), --(TRIM(Form!A187:C187&amp;"")&lt;&gt;"0"))=0, "", Form!A187:C187)</f>
        <v/>
      </c>
      <c r="E187" s="3" t="str">
        <f>_xlfn.LET(
  _xlpm.key, TRIM(Form!D187&amp;""),
  _xlpm.res, _xlfn.IFNA(_xlfn.XLOOKUP(_xlpm.key,'Item Group List'!B:B,'Item Group List'!A:A), "100"),
  IF(OR(_xlpm.key="", TRIM(_xlpm.res&amp;"")="", _xlpm.res=0, TRIM(_xlpm.res&amp;"")="0"), "", _xlpm.res)
)</f>
        <v/>
      </c>
      <c r="F187" t="str">
        <f>_xlfn.LET(_xlpm.key, TRIM(Form!E187&amp;""),
     _xlpm.res, _xlfn.XLOOKUP(_xlpm.key, 'Vendor List'!A:A, 'Vendor List'!B:B, ""),
     IF(OR(_xlpm.key="", TRIM(_xlpm.res&amp;"")="", _xlpm.res=0, TRIM(_xlpm.res&amp;"")="0"), "", _xlpm.res))</f>
        <v/>
      </c>
      <c r="G187" t="str" cm="1">
        <f t="array" ref="G187">IF(SUMPRODUCT(--(TRIM(Form!F187:J187&amp;"")&lt;&gt;""), --(TRIM(Form!F187:J187&amp;"")&lt;&gt;"0"))=0, "", Form!F187:J187)</f>
        <v/>
      </c>
    </row>
    <row r="188" spans="1:7" x14ac:dyDescent="0.25">
      <c r="A188" t="str">
        <f t="shared" si="0"/>
        <v/>
      </c>
      <c r="B188" t="str" cm="1">
        <f t="array" ref="B188">IF(SUMPRODUCT(--(TRIM(Form!A188:C188&amp;"")&lt;&gt;""), --(TRIM(Form!A188:C188&amp;"")&lt;&gt;"0"))=0, "", Form!A188:C188)</f>
        <v/>
      </c>
      <c r="E188" s="3" t="str">
        <f>_xlfn.LET(
  _xlpm.key, TRIM(Form!D188&amp;""),
  _xlpm.res, _xlfn.IFNA(_xlfn.XLOOKUP(_xlpm.key,'Item Group List'!B:B,'Item Group List'!A:A), "100"),
  IF(OR(_xlpm.key="", TRIM(_xlpm.res&amp;"")="", _xlpm.res=0, TRIM(_xlpm.res&amp;"")="0"), "", _xlpm.res)
)</f>
        <v/>
      </c>
      <c r="F188" t="str">
        <f>_xlfn.LET(_xlpm.key, TRIM(Form!E188&amp;""),
     _xlpm.res, _xlfn.XLOOKUP(_xlpm.key, 'Vendor List'!A:A, 'Vendor List'!B:B, ""),
     IF(OR(_xlpm.key="", TRIM(_xlpm.res&amp;"")="", _xlpm.res=0, TRIM(_xlpm.res&amp;"")="0"), "", _xlpm.res))</f>
        <v/>
      </c>
      <c r="G188" t="str" cm="1">
        <f t="array" ref="G188">IF(SUMPRODUCT(--(TRIM(Form!F188:J188&amp;"")&lt;&gt;""), --(TRIM(Form!F188:J188&amp;"")&lt;&gt;"0"))=0, "", Form!F188:J188)</f>
        <v/>
      </c>
    </row>
    <row r="189" spans="1:7" x14ac:dyDescent="0.25">
      <c r="A189" t="str">
        <f t="shared" si="0"/>
        <v/>
      </c>
      <c r="B189" t="str" cm="1">
        <f t="array" ref="B189">IF(SUMPRODUCT(--(TRIM(Form!A189:C189&amp;"")&lt;&gt;""), --(TRIM(Form!A189:C189&amp;"")&lt;&gt;"0"))=0, "", Form!A189:C189)</f>
        <v/>
      </c>
      <c r="E189" s="3" t="str">
        <f>_xlfn.LET(
  _xlpm.key, TRIM(Form!D189&amp;""),
  _xlpm.res, _xlfn.IFNA(_xlfn.XLOOKUP(_xlpm.key,'Item Group List'!B:B,'Item Group List'!A:A), "100"),
  IF(OR(_xlpm.key="", TRIM(_xlpm.res&amp;"")="", _xlpm.res=0, TRIM(_xlpm.res&amp;"")="0"), "", _xlpm.res)
)</f>
        <v/>
      </c>
      <c r="F189" t="str">
        <f>_xlfn.LET(_xlpm.key, TRIM(Form!E189&amp;""),
     _xlpm.res, _xlfn.XLOOKUP(_xlpm.key, 'Vendor List'!A:A, 'Vendor List'!B:B, ""),
     IF(OR(_xlpm.key="", TRIM(_xlpm.res&amp;"")="", _xlpm.res=0, TRIM(_xlpm.res&amp;"")="0"), "", _xlpm.res))</f>
        <v/>
      </c>
      <c r="G189" t="str" cm="1">
        <f t="array" ref="G189">IF(SUMPRODUCT(--(TRIM(Form!F189:J189&amp;"")&lt;&gt;""), --(TRIM(Form!F189:J189&amp;"")&lt;&gt;"0"))=0, "", Form!F189:J189)</f>
        <v/>
      </c>
    </row>
    <row r="190" spans="1:7" x14ac:dyDescent="0.25">
      <c r="A190" t="str">
        <f t="shared" si="0"/>
        <v/>
      </c>
      <c r="B190" t="str" cm="1">
        <f t="array" ref="B190">IF(SUMPRODUCT(--(TRIM(Form!A190:C190&amp;"")&lt;&gt;""), --(TRIM(Form!A190:C190&amp;"")&lt;&gt;"0"))=0, "", Form!A190:C190)</f>
        <v/>
      </c>
      <c r="E190" s="3" t="str">
        <f>_xlfn.LET(
  _xlpm.key, TRIM(Form!D190&amp;""),
  _xlpm.res, _xlfn.IFNA(_xlfn.XLOOKUP(_xlpm.key,'Item Group List'!B:B,'Item Group List'!A:A), "100"),
  IF(OR(_xlpm.key="", TRIM(_xlpm.res&amp;"")="", _xlpm.res=0, TRIM(_xlpm.res&amp;"")="0"), "", _xlpm.res)
)</f>
        <v/>
      </c>
      <c r="F190" t="str">
        <f>_xlfn.LET(_xlpm.key, TRIM(Form!E190&amp;""),
     _xlpm.res, _xlfn.XLOOKUP(_xlpm.key, 'Vendor List'!A:A, 'Vendor List'!B:B, ""),
     IF(OR(_xlpm.key="", TRIM(_xlpm.res&amp;"")="", _xlpm.res=0, TRIM(_xlpm.res&amp;"")="0"), "", _xlpm.res))</f>
        <v/>
      </c>
      <c r="G190" t="str" cm="1">
        <f t="array" ref="G190">IF(SUMPRODUCT(--(TRIM(Form!F190:J190&amp;"")&lt;&gt;""), --(TRIM(Form!F190:J190&amp;"")&lt;&gt;"0"))=0, "", Form!F190:J190)</f>
        <v/>
      </c>
    </row>
    <row r="191" spans="1:7" x14ac:dyDescent="0.25">
      <c r="A191" t="str">
        <f t="shared" si="0"/>
        <v/>
      </c>
      <c r="B191" t="str" cm="1">
        <f t="array" ref="B191">IF(SUMPRODUCT(--(TRIM(Form!A191:C191&amp;"")&lt;&gt;""), --(TRIM(Form!A191:C191&amp;"")&lt;&gt;"0"))=0, "", Form!A191:C191)</f>
        <v/>
      </c>
      <c r="E191" s="3" t="str">
        <f>_xlfn.LET(
  _xlpm.key, TRIM(Form!D191&amp;""),
  _xlpm.res, _xlfn.IFNA(_xlfn.XLOOKUP(_xlpm.key,'Item Group List'!B:B,'Item Group List'!A:A), "100"),
  IF(OR(_xlpm.key="", TRIM(_xlpm.res&amp;"")="", _xlpm.res=0, TRIM(_xlpm.res&amp;"")="0"), "", _xlpm.res)
)</f>
        <v/>
      </c>
      <c r="F191" t="str">
        <f>_xlfn.LET(_xlpm.key, TRIM(Form!E191&amp;""),
     _xlpm.res, _xlfn.XLOOKUP(_xlpm.key, 'Vendor List'!A:A, 'Vendor List'!B:B, ""),
     IF(OR(_xlpm.key="", TRIM(_xlpm.res&amp;"")="", _xlpm.res=0, TRIM(_xlpm.res&amp;"")="0"), "", _xlpm.res))</f>
        <v/>
      </c>
      <c r="G191" t="str" cm="1">
        <f t="array" ref="G191">IF(SUMPRODUCT(--(TRIM(Form!F191:J191&amp;"")&lt;&gt;""), --(TRIM(Form!F191:J191&amp;"")&lt;&gt;"0"))=0, "", Form!F191:J191)</f>
        <v/>
      </c>
    </row>
    <row r="192" spans="1:7" x14ac:dyDescent="0.25">
      <c r="A192" t="str">
        <f t="shared" si="0"/>
        <v/>
      </c>
      <c r="B192" t="str" cm="1">
        <f t="array" ref="B192">IF(SUMPRODUCT(--(TRIM(Form!A192:C192&amp;"")&lt;&gt;""), --(TRIM(Form!A192:C192&amp;"")&lt;&gt;"0"))=0, "", Form!A192:C192)</f>
        <v/>
      </c>
      <c r="E192" s="3" t="str">
        <f>_xlfn.LET(
  _xlpm.key, TRIM(Form!D192&amp;""),
  _xlpm.res, _xlfn.IFNA(_xlfn.XLOOKUP(_xlpm.key,'Item Group List'!B:B,'Item Group List'!A:A), "100"),
  IF(OR(_xlpm.key="", TRIM(_xlpm.res&amp;"")="", _xlpm.res=0, TRIM(_xlpm.res&amp;"")="0"), "", _xlpm.res)
)</f>
        <v/>
      </c>
      <c r="F192" t="str">
        <f>_xlfn.LET(_xlpm.key, TRIM(Form!E192&amp;""),
     _xlpm.res, _xlfn.XLOOKUP(_xlpm.key, 'Vendor List'!A:A, 'Vendor List'!B:B, ""),
     IF(OR(_xlpm.key="", TRIM(_xlpm.res&amp;"")="", _xlpm.res=0, TRIM(_xlpm.res&amp;"")="0"), "", _xlpm.res))</f>
        <v/>
      </c>
      <c r="G192" t="str" cm="1">
        <f t="array" ref="G192">IF(SUMPRODUCT(--(TRIM(Form!F192:J192&amp;"")&lt;&gt;""), --(TRIM(Form!F192:J192&amp;"")&lt;&gt;"0"))=0, "", Form!F192:J192)</f>
        <v/>
      </c>
    </row>
    <row r="193" spans="1:7" x14ac:dyDescent="0.25">
      <c r="A193" t="str">
        <f t="shared" si="0"/>
        <v/>
      </c>
      <c r="B193" t="str" cm="1">
        <f t="array" ref="B193">IF(SUMPRODUCT(--(TRIM(Form!A193:C193&amp;"")&lt;&gt;""), --(TRIM(Form!A193:C193&amp;"")&lt;&gt;"0"))=0, "", Form!A193:C193)</f>
        <v/>
      </c>
      <c r="E193" s="3" t="str">
        <f>_xlfn.LET(
  _xlpm.key, TRIM(Form!D193&amp;""),
  _xlpm.res, _xlfn.IFNA(_xlfn.XLOOKUP(_xlpm.key,'Item Group List'!B:B,'Item Group List'!A:A), "100"),
  IF(OR(_xlpm.key="", TRIM(_xlpm.res&amp;"")="", _xlpm.res=0, TRIM(_xlpm.res&amp;"")="0"), "", _xlpm.res)
)</f>
        <v/>
      </c>
      <c r="F193" t="str">
        <f>_xlfn.LET(_xlpm.key, TRIM(Form!E193&amp;""),
     _xlpm.res, _xlfn.XLOOKUP(_xlpm.key, 'Vendor List'!A:A, 'Vendor List'!B:B, ""),
     IF(OR(_xlpm.key="", TRIM(_xlpm.res&amp;"")="", _xlpm.res=0, TRIM(_xlpm.res&amp;"")="0"), "", _xlpm.res))</f>
        <v/>
      </c>
      <c r="G193" t="str" cm="1">
        <f t="array" ref="G193">IF(SUMPRODUCT(--(TRIM(Form!F193:J193&amp;"")&lt;&gt;""), --(TRIM(Form!F193:J193&amp;"")&lt;&gt;"0"))=0, "", Form!F193:J193)</f>
        <v/>
      </c>
    </row>
    <row r="194" spans="1:7" x14ac:dyDescent="0.25">
      <c r="A194" t="str">
        <f t="shared" si="0"/>
        <v/>
      </c>
      <c r="B194" t="str" cm="1">
        <f t="array" ref="B194">IF(SUMPRODUCT(--(TRIM(Form!A194:C194&amp;"")&lt;&gt;""), --(TRIM(Form!A194:C194&amp;"")&lt;&gt;"0"))=0, "", Form!A194:C194)</f>
        <v/>
      </c>
      <c r="E194" s="3" t="str">
        <f>_xlfn.LET(
  _xlpm.key, TRIM(Form!D194&amp;""),
  _xlpm.res, _xlfn.IFNA(_xlfn.XLOOKUP(_xlpm.key,'Item Group List'!B:B,'Item Group List'!A:A), "100"),
  IF(OR(_xlpm.key="", TRIM(_xlpm.res&amp;"")="", _xlpm.res=0, TRIM(_xlpm.res&amp;"")="0"), "", _xlpm.res)
)</f>
        <v/>
      </c>
      <c r="F194" t="str">
        <f>_xlfn.LET(_xlpm.key, TRIM(Form!E194&amp;""),
     _xlpm.res, _xlfn.XLOOKUP(_xlpm.key, 'Vendor List'!A:A, 'Vendor List'!B:B, ""),
     IF(OR(_xlpm.key="", TRIM(_xlpm.res&amp;"")="", _xlpm.res=0, TRIM(_xlpm.res&amp;"")="0"), "", _xlpm.res))</f>
        <v/>
      </c>
      <c r="G194" t="str" cm="1">
        <f t="array" ref="G194">IF(SUMPRODUCT(--(TRIM(Form!F194:J194&amp;"")&lt;&gt;""), --(TRIM(Form!F194:J194&amp;"")&lt;&gt;"0"))=0, "", Form!F194:J194)</f>
        <v/>
      </c>
    </row>
    <row r="195" spans="1:7" x14ac:dyDescent="0.25">
      <c r="A195" t="str">
        <f t="shared" si="0"/>
        <v/>
      </c>
      <c r="B195" t="str" cm="1">
        <f t="array" ref="B195">IF(SUMPRODUCT(--(TRIM(Form!A195:C195&amp;"")&lt;&gt;""), --(TRIM(Form!A195:C195&amp;"")&lt;&gt;"0"))=0, "", Form!A195:C195)</f>
        <v/>
      </c>
      <c r="E195" s="3" t="str">
        <f>_xlfn.LET(
  _xlpm.key, TRIM(Form!D195&amp;""),
  _xlpm.res, _xlfn.IFNA(_xlfn.XLOOKUP(_xlpm.key,'Item Group List'!B:B,'Item Group List'!A:A), "100"),
  IF(OR(_xlpm.key="", TRIM(_xlpm.res&amp;"")="", _xlpm.res=0, TRIM(_xlpm.res&amp;"")="0"), "", _xlpm.res)
)</f>
        <v/>
      </c>
      <c r="F195" t="str">
        <f>_xlfn.LET(_xlpm.key, TRIM(Form!E195&amp;""),
     _xlpm.res, _xlfn.XLOOKUP(_xlpm.key, 'Vendor List'!A:A, 'Vendor List'!B:B, ""),
     IF(OR(_xlpm.key="", TRIM(_xlpm.res&amp;"")="", _xlpm.res=0, TRIM(_xlpm.res&amp;"")="0"), "", _xlpm.res))</f>
        <v/>
      </c>
      <c r="G195" t="str" cm="1">
        <f t="array" ref="G195">IF(SUMPRODUCT(--(TRIM(Form!F195:J195&amp;"")&lt;&gt;""), --(TRIM(Form!F195:J195&amp;"")&lt;&gt;"0"))=0, "", Form!F195:J195)</f>
        <v/>
      </c>
    </row>
    <row r="196" spans="1:7" x14ac:dyDescent="0.25">
      <c r="A196" t="str">
        <f t="shared" si="0"/>
        <v/>
      </c>
      <c r="B196" t="str" cm="1">
        <f t="array" ref="B196">IF(SUMPRODUCT(--(TRIM(Form!A196:C196&amp;"")&lt;&gt;""), --(TRIM(Form!A196:C196&amp;"")&lt;&gt;"0"))=0, "", Form!A196:C196)</f>
        <v/>
      </c>
      <c r="E196" s="3" t="str">
        <f>_xlfn.LET(
  _xlpm.key, TRIM(Form!D196&amp;""),
  _xlpm.res, _xlfn.IFNA(_xlfn.XLOOKUP(_xlpm.key,'Item Group List'!B:B,'Item Group List'!A:A), "100"),
  IF(OR(_xlpm.key="", TRIM(_xlpm.res&amp;"")="", _xlpm.res=0, TRIM(_xlpm.res&amp;"")="0"), "", _xlpm.res)
)</f>
        <v/>
      </c>
      <c r="F196" t="str">
        <f>_xlfn.LET(_xlpm.key, TRIM(Form!E196&amp;""),
     _xlpm.res, _xlfn.XLOOKUP(_xlpm.key, 'Vendor List'!A:A, 'Vendor List'!B:B, ""),
     IF(OR(_xlpm.key="", TRIM(_xlpm.res&amp;"")="", _xlpm.res=0, TRIM(_xlpm.res&amp;"")="0"), "", _xlpm.res))</f>
        <v/>
      </c>
      <c r="G196" t="str" cm="1">
        <f t="array" ref="G196">IF(SUMPRODUCT(--(TRIM(Form!F196:J196&amp;"")&lt;&gt;""), --(TRIM(Form!F196:J196&amp;"")&lt;&gt;"0"))=0, "", Form!F196:J196)</f>
        <v/>
      </c>
    </row>
    <row r="197" spans="1:7" x14ac:dyDescent="0.25">
      <c r="A197" t="str">
        <f t="shared" si="0"/>
        <v/>
      </c>
      <c r="B197" t="str" cm="1">
        <f t="array" ref="B197">IF(SUMPRODUCT(--(TRIM(Form!A197:C197&amp;"")&lt;&gt;""), --(TRIM(Form!A197:C197&amp;"")&lt;&gt;"0"))=0, "", Form!A197:C197)</f>
        <v/>
      </c>
      <c r="E197" s="3" t="str">
        <f>_xlfn.LET(
  _xlpm.key, TRIM(Form!D197&amp;""),
  _xlpm.res, _xlfn.IFNA(_xlfn.XLOOKUP(_xlpm.key,'Item Group List'!B:B,'Item Group List'!A:A), "100"),
  IF(OR(_xlpm.key="", TRIM(_xlpm.res&amp;"")="", _xlpm.res=0, TRIM(_xlpm.res&amp;"")="0"), "", _xlpm.res)
)</f>
        <v/>
      </c>
      <c r="F197" t="str">
        <f>_xlfn.LET(_xlpm.key, TRIM(Form!E197&amp;""),
     _xlpm.res, _xlfn.XLOOKUP(_xlpm.key, 'Vendor List'!A:A, 'Vendor List'!B:B, ""),
     IF(OR(_xlpm.key="", TRIM(_xlpm.res&amp;"")="", _xlpm.res=0, TRIM(_xlpm.res&amp;"")="0"), "", _xlpm.res))</f>
        <v/>
      </c>
      <c r="G197" t="str" cm="1">
        <f t="array" ref="G197">IF(SUMPRODUCT(--(TRIM(Form!F197:J197&amp;"")&lt;&gt;""), --(TRIM(Form!F197:J197&amp;"")&lt;&gt;"0"))=0, "", Form!F197:J197)</f>
        <v/>
      </c>
    </row>
    <row r="198" spans="1:7" x14ac:dyDescent="0.25">
      <c r="A198" t="str">
        <f t="shared" si="0"/>
        <v/>
      </c>
      <c r="B198" t="str" cm="1">
        <f t="array" ref="B198">IF(SUMPRODUCT(--(TRIM(Form!A198:C198&amp;"")&lt;&gt;""), --(TRIM(Form!A198:C198&amp;"")&lt;&gt;"0"))=0, "", Form!A198:C198)</f>
        <v/>
      </c>
      <c r="E198" s="3" t="str">
        <f>_xlfn.LET(
  _xlpm.key, TRIM(Form!D198&amp;""),
  _xlpm.res, _xlfn.IFNA(_xlfn.XLOOKUP(_xlpm.key,'Item Group List'!B:B,'Item Group List'!A:A), "100"),
  IF(OR(_xlpm.key="", TRIM(_xlpm.res&amp;"")="", _xlpm.res=0, TRIM(_xlpm.res&amp;"")="0"), "", _xlpm.res)
)</f>
        <v/>
      </c>
      <c r="F198" t="str">
        <f>_xlfn.LET(_xlpm.key, TRIM(Form!E198&amp;""),
     _xlpm.res, _xlfn.XLOOKUP(_xlpm.key, 'Vendor List'!A:A, 'Vendor List'!B:B, ""),
     IF(OR(_xlpm.key="", TRIM(_xlpm.res&amp;"")="", _xlpm.res=0, TRIM(_xlpm.res&amp;"")="0"), "", _xlpm.res))</f>
        <v/>
      </c>
      <c r="G198" t="str" cm="1">
        <f t="array" ref="G198">IF(SUMPRODUCT(--(TRIM(Form!F198:J198&amp;"")&lt;&gt;""), --(TRIM(Form!F198:J198&amp;"")&lt;&gt;"0"))=0, "", Form!F198:J198)</f>
        <v/>
      </c>
    </row>
    <row r="199" spans="1:7" x14ac:dyDescent="0.25">
      <c r="A199" t="str">
        <f t="shared" si="0"/>
        <v/>
      </c>
      <c r="B199" t="str" cm="1">
        <f t="array" ref="B199">IF(SUMPRODUCT(--(TRIM(Form!A199:C199&amp;"")&lt;&gt;""), --(TRIM(Form!A199:C199&amp;"")&lt;&gt;"0"))=0, "", Form!A199:C199)</f>
        <v/>
      </c>
      <c r="E199" s="3" t="str">
        <f>_xlfn.LET(
  _xlpm.key, TRIM(Form!D199&amp;""),
  _xlpm.res, _xlfn.IFNA(_xlfn.XLOOKUP(_xlpm.key,'Item Group List'!B:B,'Item Group List'!A:A), "100"),
  IF(OR(_xlpm.key="", TRIM(_xlpm.res&amp;"")="", _xlpm.res=0, TRIM(_xlpm.res&amp;"")="0"), "", _xlpm.res)
)</f>
        <v/>
      </c>
      <c r="F199" t="str">
        <f>_xlfn.LET(_xlpm.key, TRIM(Form!E199&amp;""),
     _xlpm.res, _xlfn.XLOOKUP(_xlpm.key, 'Vendor List'!A:A, 'Vendor List'!B:B, ""),
     IF(OR(_xlpm.key="", TRIM(_xlpm.res&amp;"")="", _xlpm.res=0, TRIM(_xlpm.res&amp;"")="0"), "", _xlpm.res))</f>
        <v/>
      </c>
      <c r="G199" t="str" cm="1">
        <f t="array" ref="G199">IF(SUMPRODUCT(--(TRIM(Form!F199:J199&amp;"")&lt;&gt;""), --(TRIM(Form!F199:J199&amp;"")&lt;&gt;"0"))=0, "", Form!F199:J199)</f>
        <v/>
      </c>
    </row>
    <row r="200" spans="1:7" x14ac:dyDescent="0.25">
      <c r="A200" t="str">
        <f t="shared" si="0"/>
        <v/>
      </c>
      <c r="B200" t="str" cm="1">
        <f t="array" ref="B200">IF(SUMPRODUCT(--(TRIM(Form!A200:C200&amp;"")&lt;&gt;""), --(TRIM(Form!A200:C200&amp;"")&lt;&gt;"0"))=0, "", Form!A200:C200)</f>
        <v/>
      </c>
      <c r="E200" s="3" t="str">
        <f>_xlfn.LET(
  _xlpm.key, TRIM(Form!D200&amp;""),
  _xlpm.res, _xlfn.IFNA(_xlfn.XLOOKUP(_xlpm.key,'Item Group List'!B:B,'Item Group List'!A:A), "100"),
  IF(OR(_xlpm.key="", TRIM(_xlpm.res&amp;"")="", _xlpm.res=0, TRIM(_xlpm.res&amp;"")="0"), "", _xlpm.res)
)</f>
        <v/>
      </c>
      <c r="F200" t="str">
        <f>_xlfn.LET(_xlpm.key, TRIM(Form!E200&amp;""),
     _xlpm.res, _xlfn.XLOOKUP(_xlpm.key, 'Vendor List'!A:A, 'Vendor List'!B:B, ""),
     IF(OR(_xlpm.key="", TRIM(_xlpm.res&amp;"")="", _xlpm.res=0, TRIM(_xlpm.res&amp;"")="0"), "", _xlpm.res))</f>
        <v/>
      </c>
      <c r="G200" t="str" cm="1">
        <f t="array" ref="G200">IF(SUMPRODUCT(--(TRIM(Form!F200:J200&amp;"")&lt;&gt;""), --(TRIM(Form!F200:J200&amp;"")&lt;&gt;"0"))=0, "", Form!F200:J200)</f>
        <v/>
      </c>
    </row>
    <row r="201" spans="1:7" x14ac:dyDescent="0.25">
      <c r="A201" t="str">
        <f t="shared" si="0"/>
        <v/>
      </c>
      <c r="B201" t="str" cm="1">
        <f t="array" ref="B201">IF(SUMPRODUCT(--(TRIM(Form!A201:C201&amp;"")&lt;&gt;""), --(TRIM(Form!A201:C201&amp;"")&lt;&gt;"0"))=0, "", Form!A201:C201)</f>
        <v/>
      </c>
      <c r="E201" s="3" t="str">
        <f>_xlfn.LET(
  _xlpm.key, TRIM(Form!D201&amp;""),
  _xlpm.res, _xlfn.IFNA(_xlfn.XLOOKUP(_xlpm.key,'Item Group List'!B:B,'Item Group List'!A:A), "100"),
  IF(OR(_xlpm.key="", TRIM(_xlpm.res&amp;"")="", _xlpm.res=0, TRIM(_xlpm.res&amp;"")="0"), "", _xlpm.res)
)</f>
        <v/>
      </c>
      <c r="F201" t="str">
        <f>_xlfn.LET(_xlpm.key, TRIM(Form!E201&amp;""),
     _xlpm.res, _xlfn.XLOOKUP(_xlpm.key, 'Vendor List'!A:A, 'Vendor List'!B:B, ""),
     IF(OR(_xlpm.key="", TRIM(_xlpm.res&amp;"")="", _xlpm.res=0, TRIM(_xlpm.res&amp;"")="0"), "", _xlpm.res))</f>
        <v/>
      </c>
      <c r="G201" t="str" cm="1">
        <f t="array" ref="G201">IF(SUMPRODUCT(--(TRIM(Form!F201:J201&amp;"")&lt;&gt;""), --(TRIM(Form!F201:J201&amp;"")&lt;&gt;"0"))=0, "", Form!F201:J201)</f>
        <v/>
      </c>
    </row>
    <row r="202" spans="1:7" x14ac:dyDescent="0.25">
      <c r="A202" t="str">
        <f t="shared" si="0"/>
        <v/>
      </c>
      <c r="B202" t="str" cm="1">
        <f t="array" ref="B202">IF(SUMPRODUCT(--(TRIM(Form!A202:C202&amp;"")&lt;&gt;""), --(TRIM(Form!A202:C202&amp;"")&lt;&gt;"0"))=0, "", Form!A202:C202)</f>
        <v/>
      </c>
      <c r="E202" s="3" t="str">
        <f>_xlfn.LET(
  _xlpm.key, TRIM(Form!D202&amp;""),
  _xlpm.res, _xlfn.IFNA(_xlfn.XLOOKUP(_xlpm.key,'Item Group List'!B:B,'Item Group List'!A:A), "100"),
  IF(OR(_xlpm.key="", TRIM(_xlpm.res&amp;"")="", _xlpm.res=0, TRIM(_xlpm.res&amp;"")="0"), "", _xlpm.res)
)</f>
        <v/>
      </c>
      <c r="F202" t="str">
        <f>_xlfn.LET(_xlpm.key, TRIM(Form!E202&amp;""),
     _xlpm.res, _xlfn.XLOOKUP(_xlpm.key, 'Vendor List'!A:A, 'Vendor List'!B:B, ""),
     IF(OR(_xlpm.key="", TRIM(_xlpm.res&amp;"")="", _xlpm.res=0, TRIM(_xlpm.res&amp;"")="0"), "", _xlpm.res))</f>
        <v/>
      </c>
      <c r="G202" t="str" cm="1">
        <f t="array" ref="G202">IF(SUMPRODUCT(--(TRIM(Form!F202:J202&amp;"")&lt;&gt;""), --(TRIM(Form!F202:J202&amp;"")&lt;&gt;"0"))=0, "", Form!F202:J202)</f>
        <v/>
      </c>
    </row>
    <row r="203" spans="1:7" x14ac:dyDescent="0.25">
      <c r="A203" t="str">
        <f t="shared" si="0"/>
        <v/>
      </c>
      <c r="B203" t="str" cm="1">
        <f t="array" ref="B203">IF(SUMPRODUCT(--(TRIM(Form!A203:C203&amp;"")&lt;&gt;""), --(TRIM(Form!A203:C203&amp;"")&lt;&gt;"0"))=0, "", Form!A203:C203)</f>
        <v/>
      </c>
      <c r="E203" s="3" t="str">
        <f>_xlfn.LET(
  _xlpm.key, TRIM(Form!D203&amp;""),
  _xlpm.res, _xlfn.IFNA(_xlfn.XLOOKUP(_xlpm.key,'Item Group List'!B:B,'Item Group List'!A:A), "100"),
  IF(OR(_xlpm.key="", TRIM(_xlpm.res&amp;"")="", _xlpm.res=0, TRIM(_xlpm.res&amp;"")="0"), "", _xlpm.res)
)</f>
        <v/>
      </c>
      <c r="F203" t="str">
        <f>_xlfn.LET(_xlpm.key, TRIM(Form!E203&amp;""),
     _xlpm.res, _xlfn.XLOOKUP(_xlpm.key, 'Vendor List'!A:A, 'Vendor List'!B:B, ""),
     IF(OR(_xlpm.key="", TRIM(_xlpm.res&amp;"")="", _xlpm.res=0, TRIM(_xlpm.res&amp;"")="0"), "", _xlpm.res))</f>
        <v/>
      </c>
      <c r="G203" t="str" cm="1">
        <f t="array" ref="G203">IF(SUMPRODUCT(--(TRIM(Form!F203:J203&amp;"")&lt;&gt;""), --(TRIM(Form!F203:J203&amp;"")&lt;&gt;"0"))=0, "", Form!F203:J203)</f>
        <v/>
      </c>
    </row>
    <row r="204" spans="1:7" x14ac:dyDescent="0.25">
      <c r="A204" t="str">
        <f t="shared" si="0"/>
        <v/>
      </c>
      <c r="B204" t="str" cm="1">
        <f t="array" ref="B204">IF(SUMPRODUCT(--(TRIM(Form!A204:C204&amp;"")&lt;&gt;""), --(TRIM(Form!A204:C204&amp;"")&lt;&gt;"0"))=0, "", Form!A204:C204)</f>
        <v/>
      </c>
      <c r="E204" s="3" t="str">
        <f>_xlfn.LET(
  _xlpm.key, TRIM(Form!D204&amp;""),
  _xlpm.res, _xlfn.IFNA(_xlfn.XLOOKUP(_xlpm.key,'Item Group List'!B:B,'Item Group List'!A:A), "100"),
  IF(OR(_xlpm.key="", TRIM(_xlpm.res&amp;"")="", _xlpm.res=0, TRIM(_xlpm.res&amp;"")="0"), "", _xlpm.res)
)</f>
        <v/>
      </c>
      <c r="F204" t="str">
        <f>_xlfn.LET(_xlpm.key, TRIM(Form!E204&amp;""),
     _xlpm.res, _xlfn.XLOOKUP(_xlpm.key, 'Vendor List'!A:A, 'Vendor List'!B:B, ""),
     IF(OR(_xlpm.key="", TRIM(_xlpm.res&amp;"")="", _xlpm.res=0, TRIM(_xlpm.res&amp;"")="0"), "", _xlpm.res))</f>
        <v/>
      </c>
      <c r="G204" t="str" cm="1">
        <f t="array" ref="G204">IF(SUMPRODUCT(--(TRIM(Form!F204:J204&amp;"")&lt;&gt;""), --(TRIM(Form!F204:J204&amp;"")&lt;&gt;"0"))=0, "", Form!F204:J204)</f>
        <v/>
      </c>
    </row>
    <row r="205" spans="1:7" x14ac:dyDescent="0.25">
      <c r="A205" t="str">
        <f t="shared" si="0"/>
        <v/>
      </c>
      <c r="B205" t="str" cm="1">
        <f t="array" ref="B205">IF(SUMPRODUCT(--(TRIM(Form!A205:C205&amp;"")&lt;&gt;""), --(TRIM(Form!A205:C205&amp;"")&lt;&gt;"0"))=0, "", Form!A205:C205)</f>
        <v/>
      </c>
      <c r="E205" s="3" t="str">
        <f>_xlfn.LET(
  _xlpm.key, TRIM(Form!D205&amp;""),
  _xlpm.res, _xlfn.IFNA(_xlfn.XLOOKUP(_xlpm.key,'Item Group List'!B:B,'Item Group List'!A:A), "100"),
  IF(OR(_xlpm.key="", TRIM(_xlpm.res&amp;"")="", _xlpm.res=0, TRIM(_xlpm.res&amp;"")="0"), "", _xlpm.res)
)</f>
        <v/>
      </c>
      <c r="F205" t="str">
        <f>_xlfn.LET(_xlpm.key, TRIM(Form!E205&amp;""),
     _xlpm.res, _xlfn.XLOOKUP(_xlpm.key, 'Vendor List'!A:A, 'Vendor List'!B:B, ""),
     IF(OR(_xlpm.key="", TRIM(_xlpm.res&amp;"")="", _xlpm.res=0, TRIM(_xlpm.res&amp;"")="0"), "", _xlpm.res))</f>
        <v/>
      </c>
      <c r="G205" t="str" cm="1">
        <f t="array" ref="G205">IF(SUMPRODUCT(--(TRIM(Form!F205:J205&amp;"")&lt;&gt;""), --(TRIM(Form!F205:J205&amp;"")&lt;&gt;"0"))=0, "", Form!F205:J205)</f>
        <v/>
      </c>
    </row>
    <row r="206" spans="1:7" x14ac:dyDescent="0.25">
      <c r="A206" t="str">
        <f t="shared" si="0"/>
        <v/>
      </c>
      <c r="B206" t="str" cm="1">
        <f t="array" ref="B206">IF(SUMPRODUCT(--(TRIM(Form!A206:C206&amp;"")&lt;&gt;""), --(TRIM(Form!A206:C206&amp;"")&lt;&gt;"0"))=0, "", Form!A206:C206)</f>
        <v/>
      </c>
      <c r="E206" s="3" t="str">
        <f>_xlfn.LET(
  _xlpm.key, TRIM(Form!D206&amp;""),
  _xlpm.res, _xlfn.IFNA(_xlfn.XLOOKUP(_xlpm.key,'Item Group List'!B:B,'Item Group List'!A:A), "100"),
  IF(OR(_xlpm.key="", TRIM(_xlpm.res&amp;"")="", _xlpm.res=0, TRIM(_xlpm.res&amp;"")="0"), "", _xlpm.res)
)</f>
        <v/>
      </c>
      <c r="F206" t="str">
        <f>_xlfn.LET(_xlpm.key, TRIM(Form!E206&amp;""),
     _xlpm.res, _xlfn.XLOOKUP(_xlpm.key, 'Vendor List'!A:A, 'Vendor List'!B:B, ""),
     IF(OR(_xlpm.key="", TRIM(_xlpm.res&amp;"")="", _xlpm.res=0, TRIM(_xlpm.res&amp;"")="0"), "", _xlpm.res))</f>
        <v/>
      </c>
      <c r="G206" t="str" cm="1">
        <f t="array" ref="G206">IF(SUMPRODUCT(--(TRIM(Form!F206:J206&amp;"")&lt;&gt;""), --(TRIM(Form!F206:J206&amp;"")&lt;&gt;"0"))=0, "", Form!F206:J206)</f>
        <v/>
      </c>
    </row>
    <row r="207" spans="1:7" x14ac:dyDescent="0.25">
      <c r="A207" t="str">
        <f t="shared" si="0"/>
        <v/>
      </c>
      <c r="B207" t="str" cm="1">
        <f t="array" ref="B207">IF(SUMPRODUCT(--(TRIM(Form!A207:C207&amp;"")&lt;&gt;""), --(TRIM(Form!A207:C207&amp;"")&lt;&gt;"0"))=0, "", Form!A207:C207)</f>
        <v/>
      </c>
      <c r="E207" s="3" t="str">
        <f>_xlfn.LET(
  _xlpm.key, TRIM(Form!D207&amp;""),
  _xlpm.res, _xlfn.IFNA(_xlfn.XLOOKUP(_xlpm.key,'Item Group List'!B:B,'Item Group List'!A:A), "100"),
  IF(OR(_xlpm.key="", TRIM(_xlpm.res&amp;"")="", _xlpm.res=0, TRIM(_xlpm.res&amp;"")="0"), "", _xlpm.res)
)</f>
        <v/>
      </c>
      <c r="F207" t="str">
        <f>_xlfn.LET(_xlpm.key, TRIM(Form!E207&amp;""),
     _xlpm.res, _xlfn.XLOOKUP(_xlpm.key, 'Vendor List'!A:A, 'Vendor List'!B:B, ""),
     IF(OR(_xlpm.key="", TRIM(_xlpm.res&amp;"")="", _xlpm.res=0, TRIM(_xlpm.res&amp;"")="0"), "", _xlpm.res))</f>
        <v/>
      </c>
      <c r="G207" t="str" cm="1">
        <f t="array" ref="G207">IF(SUMPRODUCT(--(TRIM(Form!F207:J207&amp;"")&lt;&gt;""), --(TRIM(Form!F207:J207&amp;"")&lt;&gt;"0"))=0, "", Form!F207:J207)</f>
        <v/>
      </c>
    </row>
    <row r="208" spans="1:7" x14ac:dyDescent="0.25">
      <c r="A208" t="str">
        <f t="shared" si="0"/>
        <v/>
      </c>
      <c r="B208" t="str" cm="1">
        <f t="array" ref="B208">IF(SUMPRODUCT(--(TRIM(Form!A208:C208&amp;"")&lt;&gt;""), --(TRIM(Form!A208:C208&amp;"")&lt;&gt;"0"))=0, "", Form!A208:C208)</f>
        <v/>
      </c>
      <c r="E208" s="3" t="str">
        <f>_xlfn.LET(
  _xlpm.key, TRIM(Form!D208&amp;""),
  _xlpm.res, _xlfn.IFNA(_xlfn.XLOOKUP(_xlpm.key,'Item Group List'!B:B,'Item Group List'!A:A), "100"),
  IF(OR(_xlpm.key="", TRIM(_xlpm.res&amp;"")="", _xlpm.res=0, TRIM(_xlpm.res&amp;"")="0"), "", _xlpm.res)
)</f>
        <v/>
      </c>
      <c r="F208" t="str">
        <f>_xlfn.LET(_xlpm.key, TRIM(Form!E208&amp;""),
     _xlpm.res, _xlfn.XLOOKUP(_xlpm.key, 'Vendor List'!A:A, 'Vendor List'!B:B, ""),
     IF(OR(_xlpm.key="", TRIM(_xlpm.res&amp;"")="", _xlpm.res=0, TRIM(_xlpm.res&amp;"")="0"), "", _xlpm.res))</f>
        <v/>
      </c>
      <c r="G208" t="str" cm="1">
        <f t="array" ref="G208">IF(SUMPRODUCT(--(TRIM(Form!F208:J208&amp;"")&lt;&gt;""), --(TRIM(Form!F208:J208&amp;"")&lt;&gt;"0"))=0, "", Form!F208:J208)</f>
        <v/>
      </c>
    </row>
    <row r="209" spans="1:7" x14ac:dyDescent="0.25">
      <c r="A209" t="str">
        <f t="shared" si="0"/>
        <v/>
      </c>
      <c r="B209" t="str" cm="1">
        <f t="array" ref="B209">IF(SUMPRODUCT(--(TRIM(Form!A209:C209&amp;"")&lt;&gt;""), --(TRIM(Form!A209:C209&amp;"")&lt;&gt;"0"))=0, "", Form!A209:C209)</f>
        <v/>
      </c>
      <c r="E209" s="3" t="str">
        <f>_xlfn.LET(
  _xlpm.key, TRIM(Form!D209&amp;""),
  _xlpm.res, _xlfn.IFNA(_xlfn.XLOOKUP(_xlpm.key,'Item Group List'!B:B,'Item Group List'!A:A), "100"),
  IF(OR(_xlpm.key="", TRIM(_xlpm.res&amp;"")="", _xlpm.res=0, TRIM(_xlpm.res&amp;"")="0"), "", _xlpm.res)
)</f>
        <v/>
      </c>
      <c r="F209" t="str">
        <f>_xlfn.LET(_xlpm.key, TRIM(Form!E209&amp;""),
     _xlpm.res, _xlfn.XLOOKUP(_xlpm.key, 'Vendor List'!A:A, 'Vendor List'!B:B, ""),
     IF(OR(_xlpm.key="", TRIM(_xlpm.res&amp;"")="", _xlpm.res=0, TRIM(_xlpm.res&amp;"")="0"), "", _xlpm.res))</f>
        <v/>
      </c>
      <c r="G209" t="str" cm="1">
        <f t="array" ref="G209">IF(SUMPRODUCT(--(TRIM(Form!F209:J209&amp;"")&lt;&gt;""), --(TRIM(Form!F209:J209&amp;"")&lt;&gt;"0"))=0, "", Form!F209:J209)</f>
        <v/>
      </c>
    </row>
    <row r="210" spans="1:7" x14ac:dyDescent="0.25">
      <c r="A210" t="str">
        <f t="shared" si="0"/>
        <v/>
      </c>
      <c r="B210" t="str" cm="1">
        <f t="array" ref="B210">IF(SUMPRODUCT(--(TRIM(Form!A210:C210&amp;"")&lt;&gt;""), --(TRIM(Form!A210:C210&amp;"")&lt;&gt;"0"))=0, "", Form!A210:C210)</f>
        <v/>
      </c>
      <c r="E210" s="3" t="str">
        <f>_xlfn.LET(
  _xlpm.key, TRIM(Form!D210&amp;""),
  _xlpm.res, _xlfn.IFNA(_xlfn.XLOOKUP(_xlpm.key,'Item Group List'!B:B,'Item Group List'!A:A), "100"),
  IF(OR(_xlpm.key="", TRIM(_xlpm.res&amp;"")="", _xlpm.res=0, TRIM(_xlpm.res&amp;"")="0"), "", _xlpm.res)
)</f>
        <v/>
      </c>
      <c r="F210" t="str">
        <f>_xlfn.LET(_xlpm.key, TRIM(Form!E210&amp;""),
     _xlpm.res, _xlfn.XLOOKUP(_xlpm.key, 'Vendor List'!A:A, 'Vendor List'!B:B, ""),
     IF(OR(_xlpm.key="", TRIM(_xlpm.res&amp;"")="", _xlpm.res=0, TRIM(_xlpm.res&amp;"")="0"), "", _xlpm.res))</f>
        <v/>
      </c>
      <c r="G210" t="str" cm="1">
        <f t="array" ref="G210">IF(SUMPRODUCT(--(TRIM(Form!F210:J210&amp;"")&lt;&gt;""), --(TRIM(Form!F210:J210&amp;"")&lt;&gt;"0"))=0, "", Form!F210:J210)</f>
        <v/>
      </c>
    </row>
    <row r="211" spans="1:7" x14ac:dyDescent="0.25">
      <c r="A211" t="str">
        <f t="shared" si="0"/>
        <v/>
      </c>
      <c r="B211" t="str" cm="1">
        <f t="array" ref="B211">IF(SUMPRODUCT(--(TRIM(Form!A211:C211&amp;"")&lt;&gt;""), --(TRIM(Form!A211:C211&amp;"")&lt;&gt;"0"))=0, "", Form!A211:C211)</f>
        <v/>
      </c>
      <c r="E211" s="3" t="str">
        <f>_xlfn.LET(
  _xlpm.key, TRIM(Form!D211&amp;""),
  _xlpm.res, _xlfn.IFNA(_xlfn.XLOOKUP(_xlpm.key,'Item Group List'!B:B,'Item Group List'!A:A), "100"),
  IF(OR(_xlpm.key="", TRIM(_xlpm.res&amp;"")="", _xlpm.res=0, TRIM(_xlpm.res&amp;"")="0"), "", _xlpm.res)
)</f>
        <v/>
      </c>
      <c r="F211" t="str">
        <f>_xlfn.LET(_xlpm.key, TRIM(Form!E211&amp;""),
     _xlpm.res, _xlfn.XLOOKUP(_xlpm.key, 'Vendor List'!A:A, 'Vendor List'!B:B, ""),
     IF(OR(_xlpm.key="", TRIM(_xlpm.res&amp;"")="", _xlpm.res=0, TRIM(_xlpm.res&amp;"")="0"), "", _xlpm.res))</f>
        <v/>
      </c>
      <c r="G211" t="str" cm="1">
        <f t="array" ref="G211">IF(SUMPRODUCT(--(TRIM(Form!F211:J211&amp;"")&lt;&gt;""), --(TRIM(Form!F211:J211&amp;"")&lt;&gt;"0"))=0, "", Form!F211:J211)</f>
        <v/>
      </c>
    </row>
    <row r="212" spans="1:7" x14ac:dyDescent="0.25">
      <c r="A212" t="str">
        <f t="shared" si="0"/>
        <v/>
      </c>
      <c r="B212" t="str" cm="1">
        <f t="array" ref="B212">IF(SUMPRODUCT(--(TRIM(Form!A212:C212&amp;"")&lt;&gt;""), --(TRIM(Form!A212:C212&amp;"")&lt;&gt;"0"))=0, "", Form!A212:C212)</f>
        <v/>
      </c>
      <c r="E212" s="3" t="str">
        <f>_xlfn.LET(
  _xlpm.key, TRIM(Form!D212&amp;""),
  _xlpm.res, _xlfn.IFNA(_xlfn.XLOOKUP(_xlpm.key,'Item Group List'!B:B,'Item Group List'!A:A), "100"),
  IF(OR(_xlpm.key="", TRIM(_xlpm.res&amp;"")="", _xlpm.res=0, TRIM(_xlpm.res&amp;"")="0"), "", _xlpm.res)
)</f>
        <v/>
      </c>
      <c r="F212" t="str">
        <f>_xlfn.LET(_xlpm.key, TRIM(Form!E212&amp;""),
     _xlpm.res, _xlfn.XLOOKUP(_xlpm.key, 'Vendor List'!A:A, 'Vendor List'!B:B, ""),
     IF(OR(_xlpm.key="", TRIM(_xlpm.res&amp;"")="", _xlpm.res=0, TRIM(_xlpm.res&amp;"")="0"), "", _xlpm.res))</f>
        <v/>
      </c>
      <c r="G212" t="str" cm="1">
        <f t="array" ref="G212">IF(SUMPRODUCT(--(TRIM(Form!F212:J212&amp;"")&lt;&gt;""), --(TRIM(Form!F212:J212&amp;"")&lt;&gt;"0"))=0, "", Form!F212:J212)</f>
        <v/>
      </c>
    </row>
    <row r="213" spans="1:7" x14ac:dyDescent="0.25">
      <c r="A213" t="str">
        <f t="shared" si="0"/>
        <v/>
      </c>
      <c r="B213" t="str" cm="1">
        <f t="array" ref="B213">IF(SUMPRODUCT(--(TRIM(Form!A213:C213&amp;"")&lt;&gt;""), --(TRIM(Form!A213:C213&amp;"")&lt;&gt;"0"))=0, "", Form!A213:C213)</f>
        <v/>
      </c>
      <c r="E213" s="3" t="str">
        <f>_xlfn.LET(
  _xlpm.key, TRIM(Form!D213&amp;""),
  _xlpm.res, _xlfn.IFNA(_xlfn.XLOOKUP(_xlpm.key,'Item Group List'!B:B,'Item Group List'!A:A), "100"),
  IF(OR(_xlpm.key="", TRIM(_xlpm.res&amp;"")="", _xlpm.res=0, TRIM(_xlpm.res&amp;"")="0"), "", _xlpm.res)
)</f>
        <v/>
      </c>
      <c r="F213" t="str">
        <f>_xlfn.LET(_xlpm.key, TRIM(Form!E213&amp;""),
     _xlpm.res, _xlfn.XLOOKUP(_xlpm.key, 'Vendor List'!A:A, 'Vendor List'!B:B, ""),
     IF(OR(_xlpm.key="", TRIM(_xlpm.res&amp;"")="", _xlpm.res=0, TRIM(_xlpm.res&amp;"")="0"), "", _xlpm.res))</f>
        <v/>
      </c>
      <c r="G213" t="str" cm="1">
        <f t="array" ref="G213">IF(SUMPRODUCT(--(TRIM(Form!F213:J213&amp;"")&lt;&gt;""), --(TRIM(Form!F213:J213&amp;"")&lt;&gt;"0"))=0, "", Form!F213:J213)</f>
        <v/>
      </c>
    </row>
    <row r="214" spans="1:7" x14ac:dyDescent="0.25">
      <c r="A214" t="str">
        <f t="shared" si="0"/>
        <v/>
      </c>
      <c r="B214" t="str" cm="1">
        <f t="array" ref="B214">IF(SUMPRODUCT(--(TRIM(Form!A214:C214&amp;"")&lt;&gt;""), --(TRIM(Form!A214:C214&amp;"")&lt;&gt;"0"))=0, "", Form!A214:C214)</f>
        <v/>
      </c>
      <c r="E214" s="3" t="str">
        <f>_xlfn.LET(
  _xlpm.key, TRIM(Form!D214&amp;""),
  _xlpm.res, _xlfn.IFNA(_xlfn.XLOOKUP(_xlpm.key,'Item Group List'!B:B,'Item Group List'!A:A), "100"),
  IF(OR(_xlpm.key="", TRIM(_xlpm.res&amp;"")="", _xlpm.res=0, TRIM(_xlpm.res&amp;"")="0"), "", _xlpm.res)
)</f>
        <v/>
      </c>
      <c r="F214" t="str">
        <f>_xlfn.LET(_xlpm.key, TRIM(Form!E214&amp;""),
     _xlpm.res, _xlfn.XLOOKUP(_xlpm.key, 'Vendor List'!A:A, 'Vendor List'!B:B, ""),
     IF(OR(_xlpm.key="", TRIM(_xlpm.res&amp;"")="", _xlpm.res=0, TRIM(_xlpm.res&amp;"")="0"), "", _xlpm.res))</f>
        <v/>
      </c>
      <c r="G214" t="str" cm="1">
        <f t="array" ref="G214">IF(SUMPRODUCT(--(TRIM(Form!F214:J214&amp;"")&lt;&gt;""), --(TRIM(Form!F214:J214&amp;"")&lt;&gt;"0"))=0, "", Form!F214:J214)</f>
        <v/>
      </c>
    </row>
    <row r="215" spans="1:7" x14ac:dyDescent="0.25">
      <c r="A215" t="str">
        <f t="shared" si="0"/>
        <v/>
      </c>
      <c r="B215" t="str" cm="1">
        <f t="array" ref="B215">IF(SUMPRODUCT(--(TRIM(Form!A215:C215&amp;"")&lt;&gt;""), --(TRIM(Form!A215:C215&amp;"")&lt;&gt;"0"))=0, "", Form!A215:C215)</f>
        <v/>
      </c>
      <c r="E215" s="3" t="str">
        <f>_xlfn.LET(
  _xlpm.key, TRIM(Form!D215&amp;""),
  _xlpm.res, _xlfn.IFNA(_xlfn.XLOOKUP(_xlpm.key,'Item Group List'!B:B,'Item Group List'!A:A), "100"),
  IF(OR(_xlpm.key="", TRIM(_xlpm.res&amp;"")="", _xlpm.res=0, TRIM(_xlpm.res&amp;"")="0"), "", _xlpm.res)
)</f>
        <v/>
      </c>
      <c r="F215" t="str">
        <f>_xlfn.LET(_xlpm.key, TRIM(Form!E215&amp;""),
     _xlpm.res, _xlfn.XLOOKUP(_xlpm.key, 'Vendor List'!A:A, 'Vendor List'!B:B, ""),
     IF(OR(_xlpm.key="", TRIM(_xlpm.res&amp;"")="", _xlpm.res=0, TRIM(_xlpm.res&amp;"")="0"), "", _xlpm.res))</f>
        <v/>
      </c>
      <c r="G215" t="str" cm="1">
        <f t="array" ref="G215">IF(SUMPRODUCT(--(TRIM(Form!F215:J215&amp;"")&lt;&gt;""), --(TRIM(Form!F215:J215&amp;"")&lt;&gt;"0"))=0, "", Form!F215:J215)</f>
        <v/>
      </c>
    </row>
    <row r="216" spans="1:7" x14ac:dyDescent="0.25">
      <c r="A216" t="str">
        <f t="shared" si="0"/>
        <v/>
      </c>
      <c r="B216" t="str" cm="1">
        <f t="array" ref="B216">IF(SUMPRODUCT(--(TRIM(Form!A216:C216&amp;"")&lt;&gt;""), --(TRIM(Form!A216:C216&amp;"")&lt;&gt;"0"))=0, "", Form!A216:C216)</f>
        <v/>
      </c>
      <c r="E216" s="3" t="str">
        <f>_xlfn.LET(
  _xlpm.key, TRIM(Form!D216&amp;""),
  _xlpm.res, _xlfn.IFNA(_xlfn.XLOOKUP(_xlpm.key,'Item Group List'!B:B,'Item Group List'!A:A), "100"),
  IF(OR(_xlpm.key="", TRIM(_xlpm.res&amp;"")="", _xlpm.res=0, TRIM(_xlpm.res&amp;"")="0"), "", _xlpm.res)
)</f>
        <v/>
      </c>
      <c r="F216" t="str">
        <f>_xlfn.LET(_xlpm.key, TRIM(Form!E216&amp;""),
     _xlpm.res, _xlfn.XLOOKUP(_xlpm.key, 'Vendor List'!A:A, 'Vendor List'!B:B, ""),
     IF(OR(_xlpm.key="", TRIM(_xlpm.res&amp;"")="", _xlpm.res=0, TRIM(_xlpm.res&amp;"")="0"), "", _xlpm.res))</f>
        <v/>
      </c>
      <c r="G216" t="str" cm="1">
        <f t="array" ref="G216">IF(SUMPRODUCT(--(TRIM(Form!F216:J216&amp;"")&lt;&gt;""), --(TRIM(Form!F216:J216&amp;"")&lt;&gt;"0"))=0, "", Form!F216:J216)</f>
        <v/>
      </c>
    </row>
    <row r="217" spans="1:7" x14ac:dyDescent="0.25">
      <c r="A217" t="str">
        <f t="shared" ref="A217:A280" si="1">IF(AND(LEN(TRIM($B217&amp;""))&gt;0, $B217&lt;&gt;0), ROW()-1, "")</f>
        <v/>
      </c>
      <c r="B217" t="str" cm="1">
        <f t="array" ref="B217">IF(SUMPRODUCT(--(TRIM(Form!A217:C217&amp;"")&lt;&gt;""), --(TRIM(Form!A217:C217&amp;"")&lt;&gt;"0"))=0, "", Form!A217:C217)</f>
        <v/>
      </c>
      <c r="E217" s="3" t="str">
        <f>_xlfn.LET(
  _xlpm.key, TRIM(Form!D217&amp;""),
  _xlpm.res, _xlfn.IFNA(_xlfn.XLOOKUP(_xlpm.key,'Item Group List'!B:B,'Item Group List'!A:A), "100"),
  IF(OR(_xlpm.key="", TRIM(_xlpm.res&amp;"")="", _xlpm.res=0, TRIM(_xlpm.res&amp;"")="0"), "", _xlpm.res)
)</f>
        <v/>
      </c>
      <c r="F217" t="str">
        <f>_xlfn.LET(_xlpm.key, TRIM(Form!E217&amp;""),
     _xlpm.res, _xlfn.XLOOKUP(_xlpm.key, 'Vendor List'!A:A, 'Vendor List'!B:B, ""),
     IF(OR(_xlpm.key="", TRIM(_xlpm.res&amp;"")="", _xlpm.res=0, TRIM(_xlpm.res&amp;"")="0"), "", _xlpm.res))</f>
        <v/>
      </c>
      <c r="G217" t="str" cm="1">
        <f t="array" ref="G217">IF(SUMPRODUCT(--(TRIM(Form!F217:J217&amp;"")&lt;&gt;""), --(TRIM(Form!F217:J217&amp;"")&lt;&gt;"0"))=0, "", Form!F217:J217)</f>
        <v/>
      </c>
    </row>
    <row r="218" spans="1:7" x14ac:dyDescent="0.25">
      <c r="A218" t="str">
        <f t="shared" si="1"/>
        <v/>
      </c>
      <c r="B218" t="str" cm="1">
        <f t="array" ref="B218">IF(SUMPRODUCT(--(TRIM(Form!A218:C218&amp;"")&lt;&gt;""), --(TRIM(Form!A218:C218&amp;"")&lt;&gt;"0"))=0, "", Form!A218:C218)</f>
        <v/>
      </c>
      <c r="E218" s="3" t="str">
        <f>_xlfn.LET(
  _xlpm.key, TRIM(Form!D218&amp;""),
  _xlpm.res, _xlfn.IFNA(_xlfn.XLOOKUP(_xlpm.key,'Item Group List'!B:B,'Item Group List'!A:A), "100"),
  IF(OR(_xlpm.key="", TRIM(_xlpm.res&amp;"")="", _xlpm.res=0, TRIM(_xlpm.res&amp;"")="0"), "", _xlpm.res)
)</f>
        <v/>
      </c>
      <c r="F218" t="str">
        <f>_xlfn.LET(_xlpm.key, TRIM(Form!E218&amp;""),
     _xlpm.res, _xlfn.XLOOKUP(_xlpm.key, 'Vendor List'!A:A, 'Vendor List'!B:B, ""),
     IF(OR(_xlpm.key="", TRIM(_xlpm.res&amp;"")="", _xlpm.res=0, TRIM(_xlpm.res&amp;"")="0"), "", _xlpm.res))</f>
        <v/>
      </c>
      <c r="G218" t="str" cm="1">
        <f t="array" ref="G218">IF(SUMPRODUCT(--(TRIM(Form!F218:J218&amp;"")&lt;&gt;""), --(TRIM(Form!F218:J218&amp;"")&lt;&gt;"0"))=0, "", Form!F218:J218)</f>
        <v/>
      </c>
    </row>
    <row r="219" spans="1:7" x14ac:dyDescent="0.25">
      <c r="A219" t="str">
        <f t="shared" si="1"/>
        <v/>
      </c>
      <c r="B219" t="str" cm="1">
        <f t="array" ref="B219">IF(SUMPRODUCT(--(TRIM(Form!A219:C219&amp;"")&lt;&gt;""), --(TRIM(Form!A219:C219&amp;"")&lt;&gt;"0"))=0, "", Form!A219:C219)</f>
        <v/>
      </c>
      <c r="E219" s="3" t="str">
        <f>_xlfn.LET(
  _xlpm.key, TRIM(Form!D219&amp;""),
  _xlpm.res, _xlfn.IFNA(_xlfn.XLOOKUP(_xlpm.key,'Item Group List'!B:B,'Item Group List'!A:A), "100"),
  IF(OR(_xlpm.key="", TRIM(_xlpm.res&amp;"")="", _xlpm.res=0, TRIM(_xlpm.res&amp;"")="0"), "", _xlpm.res)
)</f>
        <v/>
      </c>
      <c r="F219" t="str">
        <f>_xlfn.LET(_xlpm.key, TRIM(Form!E219&amp;""),
     _xlpm.res, _xlfn.XLOOKUP(_xlpm.key, 'Vendor List'!A:A, 'Vendor List'!B:B, ""),
     IF(OR(_xlpm.key="", TRIM(_xlpm.res&amp;"")="", _xlpm.res=0, TRIM(_xlpm.res&amp;"")="0"), "", _xlpm.res))</f>
        <v/>
      </c>
      <c r="G219" t="str" cm="1">
        <f t="array" ref="G219">IF(SUMPRODUCT(--(TRIM(Form!F219:J219&amp;"")&lt;&gt;""), --(TRIM(Form!F219:J219&amp;"")&lt;&gt;"0"))=0, "", Form!F219:J219)</f>
        <v/>
      </c>
    </row>
    <row r="220" spans="1:7" x14ac:dyDescent="0.25">
      <c r="A220" t="str">
        <f t="shared" si="1"/>
        <v/>
      </c>
      <c r="B220" t="str" cm="1">
        <f t="array" ref="B220">IF(SUMPRODUCT(--(TRIM(Form!A220:C220&amp;"")&lt;&gt;""), --(TRIM(Form!A220:C220&amp;"")&lt;&gt;"0"))=0, "", Form!A220:C220)</f>
        <v/>
      </c>
      <c r="E220" s="3" t="str">
        <f>_xlfn.LET(
  _xlpm.key, TRIM(Form!D220&amp;""),
  _xlpm.res, _xlfn.IFNA(_xlfn.XLOOKUP(_xlpm.key,'Item Group List'!B:B,'Item Group List'!A:A), "100"),
  IF(OR(_xlpm.key="", TRIM(_xlpm.res&amp;"")="", _xlpm.res=0, TRIM(_xlpm.res&amp;"")="0"), "", _xlpm.res)
)</f>
        <v/>
      </c>
      <c r="F220" t="str">
        <f>_xlfn.LET(_xlpm.key, TRIM(Form!E220&amp;""),
     _xlpm.res, _xlfn.XLOOKUP(_xlpm.key, 'Vendor List'!A:A, 'Vendor List'!B:B, ""),
     IF(OR(_xlpm.key="", TRIM(_xlpm.res&amp;"")="", _xlpm.res=0, TRIM(_xlpm.res&amp;"")="0"), "", _xlpm.res))</f>
        <v/>
      </c>
      <c r="G220" t="str" cm="1">
        <f t="array" ref="G220">IF(SUMPRODUCT(--(TRIM(Form!F220:J220&amp;"")&lt;&gt;""), --(TRIM(Form!F220:J220&amp;"")&lt;&gt;"0"))=0, "", Form!F220:J220)</f>
        <v/>
      </c>
    </row>
    <row r="221" spans="1:7" x14ac:dyDescent="0.25">
      <c r="A221" t="str">
        <f t="shared" si="1"/>
        <v/>
      </c>
      <c r="B221" t="str" cm="1">
        <f t="array" ref="B221">IF(SUMPRODUCT(--(TRIM(Form!A221:C221&amp;"")&lt;&gt;""), --(TRIM(Form!A221:C221&amp;"")&lt;&gt;"0"))=0, "", Form!A221:C221)</f>
        <v/>
      </c>
      <c r="E221" s="3" t="str">
        <f>_xlfn.LET(
  _xlpm.key, TRIM(Form!D221&amp;""),
  _xlpm.res, _xlfn.IFNA(_xlfn.XLOOKUP(_xlpm.key,'Item Group List'!B:B,'Item Group List'!A:A), "100"),
  IF(OR(_xlpm.key="", TRIM(_xlpm.res&amp;"")="", _xlpm.res=0, TRIM(_xlpm.res&amp;"")="0"), "", _xlpm.res)
)</f>
        <v/>
      </c>
      <c r="F221" t="str">
        <f>_xlfn.LET(_xlpm.key, TRIM(Form!E221&amp;""),
     _xlpm.res, _xlfn.XLOOKUP(_xlpm.key, 'Vendor List'!A:A, 'Vendor List'!B:B, ""),
     IF(OR(_xlpm.key="", TRIM(_xlpm.res&amp;"")="", _xlpm.res=0, TRIM(_xlpm.res&amp;"")="0"), "", _xlpm.res))</f>
        <v/>
      </c>
      <c r="G221" t="str" cm="1">
        <f t="array" ref="G221">IF(SUMPRODUCT(--(TRIM(Form!F221:J221&amp;"")&lt;&gt;""), --(TRIM(Form!F221:J221&amp;"")&lt;&gt;"0"))=0, "", Form!F221:J221)</f>
        <v/>
      </c>
    </row>
    <row r="222" spans="1:7" x14ac:dyDescent="0.25">
      <c r="A222" t="str">
        <f t="shared" si="1"/>
        <v/>
      </c>
      <c r="B222" t="str" cm="1">
        <f t="array" ref="B222">IF(SUMPRODUCT(--(TRIM(Form!A222:C222&amp;"")&lt;&gt;""), --(TRIM(Form!A222:C222&amp;"")&lt;&gt;"0"))=0, "", Form!A222:C222)</f>
        <v/>
      </c>
      <c r="E222" s="3" t="str">
        <f>_xlfn.LET(
  _xlpm.key, TRIM(Form!D222&amp;""),
  _xlpm.res, _xlfn.IFNA(_xlfn.XLOOKUP(_xlpm.key,'Item Group List'!B:B,'Item Group List'!A:A), "100"),
  IF(OR(_xlpm.key="", TRIM(_xlpm.res&amp;"")="", _xlpm.res=0, TRIM(_xlpm.res&amp;"")="0"), "", _xlpm.res)
)</f>
        <v/>
      </c>
      <c r="F222" t="str">
        <f>_xlfn.LET(_xlpm.key, TRIM(Form!E222&amp;""),
     _xlpm.res, _xlfn.XLOOKUP(_xlpm.key, 'Vendor List'!A:A, 'Vendor List'!B:B, ""),
     IF(OR(_xlpm.key="", TRIM(_xlpm.res&amp;"")="", _xlpm.res=0, TRIM(_xlpm.res&amp;"")="0"), "", _xlpm.res))</f>
        <v/>
      </c>
      <c r="G222" t="str" cm="1">
        <f t="array" ref="G222">IF(SUMPRODUCT(--(TRIM(Form!F222:J222&amp;"")&lt;&gt;""), --(TRIM(Form!F222:J222&amp;"")&lt;&gt;"0"))=0, "", Form!F222:J222)</f>
        <v/>
      </c>
    </row>
    <row r="223" spans="1:7" x14ac:dyDescent="0.25">
      <c r="A223" t="str">
        <f t="shared" si="1"/>
        <v/>
      </c>
      <c r="B223" t="str" cm="1">
        <f t="array" ref="B223">IF(SUMPRODUCT(--(TRIM(Form!A223:C223&amp;"")&lt;&gt;""), --(TRIM(Form!A223:C223&amp;"")&lt;&gt;"0"))=0, "", Form!A223:C223)</f>
        <v/>
      </c>
      <c r="E223" s="3" t="str">
        <f>_xlfn.LET(
  _xlpm.key, TRIM(Form!D223&amp;""),
  _xlpm.res, _xlfn.IFNA(_xlfn.XLOOKUP(_xlpm.key,'Item Group List'!B:B,'Item Group List'!A:A), "100"),
  IF(OR(_xlpm.key="", TRIM(_xlpm.res&amp;"")="", _xlpm.res=0, TRIM(_xlpm.res&amp;"")="0"), "", _xlpm.res)
)</f>
        <v/>
      </c>
      <c r="F223" t="str">
        <f>_xlfn.LET(_xlpm.key, TRIM(Form!E223&amp;""),
     _xlpm.res, _xlfn.XLOOKUP(_xlpm.key, 'Vendor List'!A:A, 'Vendor List'!B:B, ""),
     IF(OR(_xlpm.key="", TRIM(_xlpm.res&amp;"")="", _xlpm.res=0, TRIM(_xlpm.res&amp;"")="0"), "", _xlpm.res))</f>
        <v/>
      </c>
      <c r="G223" t="str" cm="1">
        <f t="array" ref="G223">IF(SUMPRODUCT(--(TRIM(Form!F223:J223&amp;"")&lt;&gt;""), --(TRIM(Form!F223:J223&amp;"")&lt;&gt;"0"))=0, "", Form!F223:J223)</f>
        <v/>
      </c>
    </row>
    <row r="224" spans="1:7" x14ac:dyDescent="0.25">
      <c r="A224" t="str">
        <f t="shared" si="1"/>
        <v/>
      </c>
      <c r="B224" t="str" cm="1">
        <f t="array" ref="B224">IF(SUMPRODUCT(--(TRIM(Form!A224:C224&amp;"")&lt;&gt;""), --(TRIM(Form!A224:C224&amp;"")&lt;&gt;"0"))=0, "", Form!A224:C224)</f>
        <v/>
      </c>
      <c r="E224" s="3" t="str">
        <f>_xlfn.LET(
  _xlpm.key, TRIM(Form!D224&amp;""),
  _xlpm.res, _xlfn.IFNA(_xlfn.XLOOKUP(_xlpm.key,'Item Group List'!B:B,'Item Group List'!A:A), "100"),
  IF(OR(_xlpm.key="", TRIM(_xlpm.res&amp;"")="", _xlpm.res=0, TRIM(_xlpm.res&amp;"")="0"), "", _xlpm.res)
)</f>
        <v/>
      </c>
      <c r="F224" t="str">
        <f>_xlfn.LET(_xlpm.key, TRIM(Form!E224&amp;""),
     _xlpm.res, _xlfn.XLOOKUP(_xlpm.key, 'Vendor List'!A:A, 'Vendor List'!B:B, ""),
     IF(OR(_xlpm.key="", TRIM(_xlpm.res&amp;"")="", _xlpm.res=0, TRIM(_xlpm.res&amp;"")="0"), "", _xlpm.res))</f>
        <v/>
      </c>
      <c r="G224" t="str" cm="1">
        <f t="array" ref="G224">IF(SUMPRODUCT(--(TRIM(Form!F224:J224&amp;"")&lt;&gt;""), --(TRIM(Form!F224:J224&amp;"")&lt;&gt;"0"))=0, "", Form!F224:J224)</f>
        <v/>
      </c>
    </row>
    <row r="225" spans="1:7" x14ac:dyDescent="0.25">
      <c r="A225" t="str">
        <f t="shared" si="1"/>
        <v/>
      </c>
      <c r="B225" t="str" cm="1">
        <f t="array" ref="B225">IF(SUMPRODUCT(--(TRIM(Form!A225:C225&amp;"")&lt;&gt;""), --(TRIM(Form!A225:C225&amp;"")&lt;&gt;"0"))=0, "", Form!A225:C225)</f>
        <v/>
      </c>
      <c r="E225" s="3" t="str">
        <f>_xlfn.LET(
  _xlpm.key, TRIM(Form!D225&amp;""),
  _xlpm.res, _xlfn.IFNA(_xlfn.XLOOKUP(_xlpm.key,'Item Group List'!B:B,'Item Group List'!A:A), "100"),
  IF(OR(_xlpm.key="", TRIM(_xlpm.res&amp;"")="", _xlpm.res=0, TRIM(_xlpm.res&amp;"")="0"), "", _xlpm.res)
)</f>
        <v/>
      </c>
      <c r="F225" t="str">
        <f>_xlfn.LET(_xlpm.key, TRIM(Form!E225&amp;""),
     _xlpm.res, _xlfn.XLOOKUP(_xlpm.key, 'Vendor List'!A:A, 'Vendor List'!B:B, ""),
     IF(OR(_xlpm.key="", TRIM(_xlpm.res&amp;"")="", _xlpm.res=0, TRIM(_xlpm.res&amp;"")="0"), "", _xlpm.res))</f>
        <v/>
      </c>
      <c r="G225" t="str" cm="1">
        <f t="array" ref="G225">IF(SUMPRODUCT(--(TRIM(Form!F225:J225&amp;"")&lt;&gt;""), --(TRIM(Form!F225:J225&amp;"")&lt;&gt;"0"))=0, "", Form!F225:J225)</f>
        <v/>
      </c>
    </row>
    <row r="226" spans="1:7" x14ac:dyDescent="0.25">
      <c r="A226" t="str">
        <f t="shared" si="1"/>
        <v/>
      </c>
      <c r="B226" t="str" cm="1">
        <f t="array" ref="B226">IF(SUMPRODUCT(--(TRIM(Form!A226:C226&amp;"")&lt;&gt;""), --(TRIM(Form!A226:C226&amp;"")&lt;&gt;"0"))=0, "", Form!A226:C226)</f>
        <v/>
      </c>
      <c r="E226" s="3" t="str">
        <f>_xlfn.LET(
  _xlpm.key, TRIM(Form!D226&amp;""),
  _xlpm.res, _xlfn.IFNA(_xlfn.XLOOKUP(_xlpm.key,'Item Group List'!B:B,'Item Group List'!A:A), "100"),
  IF(OR(_xlpm.key="", TRIM(_xlpm.res&amp;"")="", _xlpm.res=0, TRIM(_xlpm.res&amp;"")="0"), "", _xlpm.res)
)</f>
        <v/>
      </c>
      <c r="F226" t="str">
        <f>_xlfn.LET(_xlpm.key, TRIM(Form!E226&amp;""),
     _xlpm.res, _xlfn.XLOOKUP(_xlpm.key, 'Vendor List'!A:A, 'Vendor List'!B:B, ""),
     IF(OR(_xlpm.key="", TRIM(_xlpm.res&amp;"")="", _xlpm.res=0, TRIM(_xlpm.res&amp;"")="0"), "", _xlpm.res))</f>
        <v/>
      </c>
      <c r="G226" t="str" cm="1">
        <f t="array" ref="G226">IF(SUMPRODUCT(--(TRIM(Form!F226:J226&amp;"")&lt;&gt;""), --(TRIM(Form!F226:J226&amp;"")&lt;&gt;"0"))=0, "", Form!F226:J226)</f>
        <v/>
      </c>
    </row>
    <row r="227" spans="1:7" x14ac:dyDescent="0.25">
      <c r="A227" t="str">
        <f t="shared" si="1"/>
        <v/>
      </c>
      <c r="B227" t="str" cm="1">
        <f t="array" ref="B227">IF(SUMPRODUCT(--(TRIM(Form!A227:C227&amp;"")&lt;&gt;""), --(TRIM(Form!A227:C227&amp;"")&lt;&gt;"0"))=0, "", Form!A227:C227)</f>
        <v/>
      </c>
      <c r="E227" s="3" t="str">
        <f>_xlfn.LET(
  _xlpm.key, TRIM(Form!D227&amp;""),
  _xlpm.res, _xlfn.IFNA(_xlfn.XLOOKUP(_xlpm.key,'Item Group List'!B:B,'Item Group List'!A:A), "100"),
  IF(OR(_xlpm.key="", TRIM(_xlpm.res&amp;"")="", _xlpm.res=0, TRIM(_xlpm.res&amp;"")="0"), "", _xlpm.res)
)</f>
        <v/>
      </c>
      <c r="F227" t="str">
        <f>_xlfn.LET(_xlpm.key, TRIM(Form!E227&amp;""),
     _xlpm.res, _xlfn.XLOOKUP(_xlpm.key, 'Vendor List'!A:A, 'Vendor List'!B:B, ""),
     IF(OR(_xlpm.key="", TRIM(_xlpm.res&amp;"")="", _xlpm.res=0, TRIM(_xlpm.res&amp;"")="0"), "", _xlpm.res))</f>
        <v/>
      </c>
      <c r="G227" t="str" cm="1">
        <f t="array" ref="G227">IF(SUMPRODUCT(--(TRIM(Form!F227:J227&amp;"")&lt;&gt;""), --(TRIM(Form!F227:J227&amp;"")&lt;&gt;"0"))=0, "", Form!F227:J227)</f>
        <v/>
      </c>
    </row>
    <row r="228" spans="1:7" x14ac:dyDescent="0.25">
      <c r="A228" t="str">
        <f t="shared" si="1"/>
        <v/>
      </c>
      <c r="B228" t="str" cm="1">
        <f t="array" ref="B228">IF(SUMPRODUCT(--(TRIM(Form!A228:C228&amp;"")&lt;&gt;""), --(TRIM(Form!A228:C228&amp;"")&lt;&gt;"0"))=0, "", Form!A228:C228)</f>
        <v/>
      </c>
      <c r="E228" s="3" t="str">
        <f>_xlfn.LET(
  _xlpm.key, TRIM(Form!D228&amp;""),
  _xlpm.res, _xlfn.IFNA(_xlfn.XLOOKUP(_xlpm.key,'Item Group List'!B:B,'Item Group List'!A:A), "100"),
  IF(OR(_xlpm.key="", TRIM(_xlpm.res&amp;"")="", _xlpm.res=0, TRIM(_xlpm.res&amp;"")="0"), "", _xlpm.res)
)</f>
        <v/>
      </c>
      <c r="F228" t="str">
        <f>_xlfn.LET(_xlpm.key, TRIM(Form!E228&amp;""),
     _xlpm.res, _xlfn.XLOOKUP(_xlpm.key, 'Vendor List'!A:A, 'Vendor List'!B:B, ""),
     IF(OR(_xlpm.key="", TRIM(_xlpm.res&amp;"")="", _xlpm.res=0, TRIM(_xlpm.res&amp;"")="0"), "", _xlpm.res))</f>
        <v/>
      </c>
      <c r="G228" t="str" cm="1">
        <f t="array" ref="G228">IF(SUMPRODUCT(--(TRIM(Form!F228:J228&amp;"")&lt;&gt;""), --(TRIM(Form!F228:J228&amp;"")&lt;&gt;"0"))=0, "", Form!F228:J228)</f>
        <v/>
      </c>
    </row>
    <row r="229" spans="1:7" x14ac:dyDescent="0.25">
      <c r="A229" t="str">
        <f t="shared" si="1"/>
        <v/>
      </c>
      <c r="B229" t="str" cm="1">
        <f t="array" ref="B229">IF(SUMPRODUCT(--(TRIM(Form!A229:C229&amp;"")&lt;&gt;""), --(TRIM(Form!A229:C229&amp;"")&lt;&gt;"0"))=0, "", Form!A229:C229)</f>
        <v/>
      </c>
      <c r="E229" s="3" t="str">
        <f>_xlfn.LET(
  _xlpm.key, TRIM(Form!D229&amp;""),
  _xlpm.res, _xlfn.IFNA(_xlfn.XLOOKUP(_xlpm.key,'Item Group List'!B:B,'Item Group List'!A:A), "100"),
  IF(OR(_xlpm.key="", TRIM(_xlpm.res&amp;"")="", _xlpm.res=0, TRIM(_xlpm.res&amp;"")="0"), "", _xlpm.res)
)</f>
        <v/>
      </c>
      <c r="F229" t="str">
        <f>_xlfn.LET(_xlpm.key, TRIM(Form!E229&amp;""),
     _xlpm.res, _xlfn.XLOOKUP(_xlpm.key, 'Vendor List'!A:A, 'Vendor List'!B:B, ""),
     IF(OR(_xlpm.key="", TRIM(_xlpm.res&amp;"")="", _xlpm.res=0, TRIM(_xlpm.res&amp;"")="0"), "", _xlpm.res))</f>
        <v/>
      </c>
      <c r="G229" t="str" cm="1">
        <f t="array" ref="G229">IF(SUMPRODUCT(--(TRIM(Form!F229:J229&amp;"")&lt;&gt;""), --(TRIM(Form!F229:J229&amp;"")&lt;&gt;"0"))=0, "", Form!F229:J229)</f>
        <v/>
      </c>
    </row>
    <row r="230" spans="1:7" x14ac:dyDescent="0.25">
      <c r="A230" t="str">
        <f t="shared" si="1"/>
        <v/>
      </c>
      <c r="B230" t="str" cm="1">
        <f t="array" ref="B230">IF(SUMPRODUCT(--(TRIM(Form!A230:C230&amp;"")&lt;&gt;""), --(TRIM(Form!A230:C230&amp;"")&lt;&gt;"0"))=0, "", Form!A230:C230)</f>
        <v/>
      </c>
      <c r="E230" s="3" t="str">
        <f>_xlfn.LET(
  _xlpm.key, TRIM(Form!D230&amp;""),
  _xlpm.res, _xlfn.IFNA(_xlfn.XLOOKUP(_xlpm.key,'Item Group List'!B:B,'Item Group List'!A:A), "100"),
  IF(OR(_xlpm.key="", TRIM(_xlpm.res&amp;"")="", _xlpm.res=0, TRIM(_xlpm.res&amp;"")="0"), "", _xlpm.res)
)</f>
        <v/>
      </c>
      <c r="F230" t="str">
        <f>_xlfn.LET(_xlpm.key, TRIM(Form!E230&amp;""),
     _xlpm.res, _xlfn.XLOOKUP(_xlpm.key, 'Vendor List'!A:A, 'Vendor List'!B:B, ""),
     IF(OR(_xlpm.key="", TRIM(_xlpm.res&amp;"")="", _xlpm.res=0, TRIM(_xlpm.res&amp;"")="0"), "", _xlpm.res))</f>
        <v/>
      </c>
      <c r="G230" t="str" cm="1">
        <f t="array" ref="G230">IF(SUMPRODUCT(--(TRIM(Form!F230:J230&amp;"")&lt;&gt;""), --(TRIM(Form!F230:J230&amp;"")&lt;&gt;"0"))=0, "", Form!F230:J230)</f>
        <v/>
      </c>
    </row>
    <row r="231" spans="1:7" x14ac:dyDescent="0.25">
      <c r="A231" t="str">
        <f t="shared" si="1"/>
        <v/>
      </c>
      <c r="B231" t="str" cm="1">
        <f t="array" ref="B231">IF(SUMPRODUCT(--(TRIM(Form!A231:C231&amp;"")&lt;&gt;""), --(TRIM(Form!A231:C231&amp;"")&lt;&gt;"0"))=0, "", Form!A231:C231)</f>
        <v/>
      </c>
      <c r="E231" s="3" t="str">
        <f>_xlfn.LET(
  _xlpm.key, TRIM(Form!D231&amp;""),
  _xlpm.res, _xlfn.IFNA(_xlfn.XLOOKUP(_xlpm.key,'Item Group List'!B:B,'Item Group List'!A:A), "100"),
  IF(OR(_xlpm.key="", TRIM(_xlpm.res&amp;"")="", _xlpm.res=0, TRIM(_xlpm.res&amp;"")="0"), "", _xlpm.res)
)</f>
        <v/>
      </c>
      <c r="F231" t="str">
        <f>_xlfn.LET(_xlpm.key, TRIM(Form!E231&amp;""),
     _xlpm.res, _xlfn.XLOOKUP(_xlpm.key, 'Vendor List'!A:A, 'Vendor List'!B:B, ""),
     IF(OR(_xlpm.key="", TRIM(_xlpm.res&amp;"")="", _xlpm.res=0, TRIM(_xlpm.res&amp;"")="0"), "", _xlpm.res))</f>
        <v/>
      </c>
      <c r="G231" t="str" cm="1">
        <f t="array" ref="G231">IF(SUMPRODUCT(--(TRIM(Form!F231:J231&amp;"")&lt;&gt;""), --(TRIM(Form!F231:J231&amp;"")&lt;&gt;"0"))=0, "", Form!F231:J231)</f>
        <v/>
      </c>
    </row>
    <row r="232" spans="1:7" x14ac:dyDescent="0.25">
      <c r="A232" t="str">
        <f t="shared" si="1"/>
        <v/>
      </c>
      <c r="B232" t="str" cm="1">
        <f t="array" ref="B232">IF(SUMPRODUCT(--(TRIM(Form!A232:C232&amp;"")&lt;&gt;""), --(TRIM(Form!A232:C232&amp;"")&lt;&gt;"0"))=0, "", Form!A232:C232)</f>
        <v/>
      </c>
      <c r="E232" s="3" t="str">
        <f>_xlfn.LET(
  _xlpm.key, TRIM(Form!D232&amp;""),
  _xlpm.res, _xlfn.IFNA(_xlfn.XLOOKUP(_xlpm.key,'Item Group List'!B:B,'Item Group List'!A:A), "100"),
  IF(OR(_xlpm.key="", TRIM(_xlpm.res&amp;"")="", _xlpm.res=0, TRIM(_xlpm.res&amp;"")="0"), "", _xlpm.res)
)</f>
        <v/>
      </c>
      <c r="F232" t="str">
        <f>_xlfn.LET(_xlpm.key, TRIM(Form!E232&amp;""),
     _xlpm.res, _xlfn.XLOOKUP(_xlpm.key, 'Vendor List'!A:A, 'Vendor List'!B:B, ""),
     IF(OR(_xlpm.key="", TRIM(_xlpm.res&amp;"")="", _xlpm.res=0, TRIM(_xlpm.res&amp;"")="0"), "", _xlpm.res))</f>
        <v/>
      </c>
      <c r="G232" t="str" cm="1">
        <f t="array" ref="G232">IF(SUMPRODUCT(--(TRIM(Form!F232:J232&amp;"")&lt;&gt;""), --(TRIM(Form!F232:J232&amp;"")&lt;&gt;"0"))=0, "", Form!F232:J232)</f>
        <v/>
      </c>
    </row>
    <row r="233" spans="1:7" x14ac:dyDescent="0.25">
      <c r="A233" t="str">
        <f t="shared" si="1"/>
        <v/>
      </c>
      <c r="B233" t="str" cm="1">
        <f t="array" ref="B233">IF(SUMPRODUCT(--(TRIM(Form!A233:C233&amp;"")&lt;&gt;""), --(TRIM(Form!A233:C233&amp;"")&lt;&gt;"0"))=0, "", Form!A233:C233)</f>
        <v/>
      </c>
      <c r="E233" s="3" t="str">
        <f>_xlfn.LET(
  _xlpm.key, TRIM(Form!D233&amp;""),
  _xlpm.res, _xlfn.IFNA(_xlfn.XLOOKUP(_xlpm.key,'Item Group List'!B:B,'Item Group List'!A:A), "100"),
  IF(OR(_xlpm.key="", TRIM(_xlpm.res&amp;"")="", _xlpm.res=0, TRIM(_xlpm.res&amp;"")="0"), "", _xlpm.res)
)</f>
        <v/>
      </c>
      <c r="F233" t="str">
        <f>_xlfn.LET(_xlpm.key, TRIM(Form!E233&amp;""),
     _xlpm.res, _xlfn.XLOOKUP(_xlpm.key, 'Vendor List'!A:A, 'Vendor List'!B:B, ""),
     IF(OR(_xlpm.key="", TRIM(_xlpm.res&amp;"")="", _xlpm.res=0, TRIM(_xlpm.res&amp;"")="0"), "", _xlpm.res))</f>
        <v/>
      </c>
      <c r="G233" t="str" cm="1">
        <f t="array" ref="G233">IF(SUMPRODUCT(--(TRIM(Form!F233:J233&amp;"")&lt;&gt;""), --(TRIM(Form!F233:J233&amp;"")&lt;&gt;"0"))=0, "", Form!F233:J233)</f>
        <v/>
      </c>
    </row>
    <row r="234" spans="1:7" x14ac:dyDescent="0.25">
      <c r="A234" t="str">
        <f t="shared" si="1"/>
        <v/>
      </c>
      <c r="B234" t="str" cm="1">
        <f t="array" ref="B234">IF(SUMPRODUCT(--(TRIM(Form!A234:C234&amp;"")&lt;&gt;""), --(TRIM(Form!A234:C234&amp;"")&lt;&gt;"0"))=0, "", Form!A234:C234)</f>
        <v/>
      </c>
      <c r="E234" s="3" t="str">
        <f>_xlfn.LET(
  _xlpm.key, TRIM(Form!D234&amp;""),
  _xlpm.res, _xlfn.IFNA(_xlfn.XLOOKUP(_xlpm.key,'Item Group List'!B:B,'Item Group List'!A:A), "100"),
  IF(OR(_xlpm.key="", TRIM(_xlpm.res&amp;"")="", _xlpm.res=0, TRIM(_xlpm.res&amp;"")="0"), "", _xlpm.res)
)</f>
        <v/>
      </c>
      <c r="F234" t="str">
        <f>_xlfn.LET(_xlpm.key, TRIM(Form!E234&amp;""),
     _xlpm.res, _xlfn.XLOOKUP(_xlpm.key, 'Vendor List'!A:A, 'Vendor List'!B:B, ""),
     IF(OR(_xlpm.key="", TRIM(_xlpm.res&amp;"")="", _xlpm.res=0, TRIM(_xlpm.res&amp;"")="0"), "", _xlpm.res))</f>
        <v/>
      </c>
      <c r="G234" t="str" cm="1">
        <f t="array" ref="G234">IF(SUMPRODUCT(--(TRIM(Form!F234:J234&amp;"")&lt;&gt;""), --(TRIM(Form!F234:J234&amp;"")&lt;&gt;"0"))=0, "", Form!F234:J234)</f>
        <v/>
      </c>
    </row>
    <row r="235" spans="1:7" x14ac:dyDescent="0.25">
      <c r="A235" t="str">
        <f t="shared" si="1"/>
        <v/>
      </c>
      <c r="B235" t="str" cm="1">
        <f t="array" ref="B235">IF(SUMPRODUCT(--(TRIM(Form!A235:C235&amp;"")&lt;&gt;""), --(TRIM(Form!A235:C235&amp;"")&lt;&gt;"0"))=0, "", Form!A235:C235)</f>
        <v/>
      </c>
      <c r="E235" s="3" t="str">
        <f>_xlfn.LET(
  _xlpm.key, TRIM(Form!D235&amp;""),
  _xlpm.res, _xlfn.IFNA(_xlfn.XLOOKUP(_xlpm.key,'Item Group List'!B:B,'Item Group List'!A:A), "100"),
  IF(OR(_xlpm.key="", TRIM(_xlpm.res&amp;"")="", _xlpm.res=0, TRIM(_xlpm.res&amp;"")="0"), "", _xlpm.res)
)</f>
        <v/>
      </c>
      <c r="F235" t="str">
        <f>_xlfn.LET(_xlpm.key, TRIM(Form!E235&amp;""),
     _xlpm.res, _xlfn.XLOOKUP(_xlpm.key, 'Vendor List'!A:A, 'Vendor List'!B:B, ""),
     IF(OR(_xlpm.key="", TRIM(_xlpm.res&amp;"")="", _xlpm.res=0, TRIM(_xlpm.res&amp;"")="0"), "", _xlpm.res))</f>
        <v/>
      </c>
      <c r="G235" t="str" cm="1">
        <f t="array" ref="G235">IF(SUMPRODUCT(--(TRIM(Form!F235:J235&amp;"")&lt;&gt;""), --(TRIM(Form!F235:J235&amp;"")&lt;&gt;"0"))=0, "", Form!F235:J235)</f>
        <v/>
      </c>
    </row>
    <row r="236" spans="1:7" x14ac:dyDescent="0.25">
      <c r="A236" t="str">
        <f t="shared" si="1"/>
        <v/>
      </c>
      <c r="B236" t="str" cm="1">
        <f t="array" ref="B236">IF(SUMPRODUCT(--(TRIM(Form!A236:C236&amp;"")&lt;&gt;""), --(TRIM(Form!A236:C236&amp;"")&lt;&gt;"0"))=0, "", Form!A236:C236)</f>
        <v/>
      </c>
      <c r="E236" s="3" t="str">
        <f>_xlfn.LET(
  _xlpm.key, TRIM(Form!D236&amp;""),
  _xlpm.res, _xlfn.IFNA(_xlfn.XLOOKUP(_xlpm.key,'Item Group List'!B:B,'Item Group List'!A:A), "100"),
  IF(OR(_xlpm.key="", TRIM(_xlpm.res&amp;"")="", _xlpm.res=0, TRIM(_xlpm.res&amp;"")="0"), "", _xlpm.res)
)</f>
        <v/>
      </c>
      <c r="F236" t="str">
        <f>_xlfn.LET(_xlpm.key, TRIM(Form!E236&amp;""),
     _xlpm.res, _xlfn.XLOOKUP(_xlpm.key, 'Vendor List'!A:A, 'Vendor List'!B:B, ""),
     IF(OR(_xlpm.key="", TRIM(_xlpm.res&amp;"")="", _xlpm.res=0, TRIM(_xlpm.res&amp;"")="0"), "", _xlpm.res))</f>
        <v/>
      </c>
      <c r="G236" t="str" cm="1">
        <f t="array" ref="G236">IF(SUMPRODUCT(--(TRIM(Form!F236:J236&amp;"")&lt;&gt;""), --(TRIM(Form!F236:J236&amp;"")&lt;&gt;"0"))=0, "", Form!F236:J236)</f>
        <v/>
      </c>
    </row>
    <row r="237" spans="1:7" x14ac:dyDescent="0.25">
      <c r="A237" t="str">
        <f t="shared" si="1"/>
        <v/>
      </c>
      <c r="B237" t="str" cm="1">
        <f t="array" ref="B237">IF(SUMPRODUCT(--(TRIM(Form!A237:C237&amp;"")&lt;&gt;""), --(TRIM(Form!A237:C237&amp;"")&lt;&gt;"0"))=0, "", Form!A237:C237)</f>
        <v/>
      </c>
      <c r="E237" s="3" t="str">
        <f>_xlfn.LET(
  _xlpm.key, TRIM(Form!D237&amp;""),
  _xlpm.res, _xlfn.IFNA(_xlfn.XLOOKUP(_xlpm.key,'Item Group List'!B:B,'Item Group List'!A:A), "100"),
  IF(OR(_xlpm.key="", TRIM(_xlpm.res&amp;"")="", _xlpm.res=0, TRIM(_xlpm.res&amp;"")="0"), "", _xlpm.res)
)</f>
        <v/>
      </c>
      <c r="F237" t="str">
        <f>_xlfn.LET(_xlpm.key, TRIM(Form!E237&amp;""),
     _xlpm.res, _xlfn.XLOOKUP(_xlpm.key, 'Vendor List'!A:A, 'Vendor List'!B:B, ""),
     IF(OR(_xlpm.key="", TRIM(_xlpm.res&amp;"")="", _xlpm.res=0, TRIM(_xlpm.res&amp;"")="0"), "", _xlpm.res))</f>
        <v/>
      </c>
      <c r="G237" t="str" cm="1">
        <f t="array" ref="G237">IF(SUMPRODUCT(--(TRIM(Form!F237:J237&amp;"")&lt;&gt;""), --(TRIM(Form!F237:J237&amp;"")&lt;&gt;"0"))=0, "", Form!F237:J237)</f>
        <v/>
      </c>
    </row>
    <row r="238" spans="1:7" x14ac:dyDescent="0.25">
      <c r="A238" t="str">
        <f t="shared" si="1"/>
        <v/>
      </c>
      <c r="B238" t="str" cm="1">
        <f t="array" ref="B238">IF(SUMPRODUCT(--(TRIM(Form!A238:C238&amp;"")&lt;&gt;""), --(TRIM(Form!A238:C238&amp;"")&lt;&gt;"0"))=0, "", Form!A238:C238)</f>
        <v/>
      </c>
      <c r="E238" s="3" t="str">
        <f>_xlfn.LET(
  _xlpm.key, TRIM(Form!D238&amp;""),
  _xlpm.res, _xlfn.IFNA(_xlfn.XLOOKUP(_xlpm.key,'Item Group List'!B:B,'Item Group List'!A:A), "100"),
  IF(OR(_xlpm.key="", TRIM(_xlpm.res&amp;"")="", _xlpm.res=0, TRIM(_xlpm.res&amp;"")="0"), "", _xlpm.res)
)</f>
        <v/>
      </c>
      <c r="F238" t="str">
        <f>_xlfn.LET(_xlpm.key, TRIM(Form!E238&amp;""),
     _xlpm.res, _xlfn.XLOOKUP(_xlpm.key, 'Vendor List'!A:A, 'Vendor List'!B:B, ""),
     IF(OR(_xlpm.key="", TRIM(_xlpm.res&amp;"")="", _xlpm.res=0, TRIM(_xlpm.res&amp;"")="0"), "", _xlpm.res))</f>
        <v/>
      </c>
      <c r="G238" t="str" cm="1">
        <f t="array" ref="G238">IF(SUMPRODUCT(--(TRIM(Form!F238:J238&amp;"")&lt;&gt;""), --(TRIM(Form!F238:J238&amp;"")&lt;&gt;"0"))=0, "", Form!F238:J238)</f>
        <v/>
      </c>
    </row>
    <row r="239" spans="1:7" x14ac:dyDescent="0.25">
      <c r="A239" t="str">
        <f t="shared" si="1"/>
        <v/>
      </c>
      <c r="B239" t="str" cm="1">
        <f t="array" ref="B239">IF(SUMPRODUCT(--(TRIM(Form!A239:C239&amp;"")&lt;&gt;""), --(TRIM(Form!A239:C239&amp;"")&lt;&gt;"0"))=0, "", Form!A239:C239)</f>
        <v/>
      </c>
      <c r="E239" s="3" t="str">
        <f>_xlfn.LET(
  _xlpm.key, TRIM(Form!D239&amp;""),
  _xlpm.res, _xlfn.IFNA(_xlfn.XLOOKUP(_xlpm.key,'Item Group List'!B:B,'Item Group List'!A:A), "100"),
  IF(OR(_xlpm.key="", TRIM(_xlpm.res&amp;"")="", _xlpm.res=0, TRIM(_xlpm.res&amp;"")="0"), "", _xlpm.res)
)</f>
        <v/>
      </c>
      <c r="F239" t="str">
        <f>_xlfn.LET(_xlpm.key, TRIM(Form!E239&amp;""),
     _xlpm.res, _xlfn.XLOOKUP(_xlpm.key, 'Vendor List'!A:A, 'Vendor List'!B:B, ""),
     IF(OR(_xlpm.key="", TRIM(_xlpm.res&amp;"")="", _xlpm.res=0, TRIM(_xlpm.res&amp;"")="0"), "", _xlpm.res))</f>
        <v/>
      </c>
      <c r="G239" t="str" cm="1">
        <f t="array" ref="G239">IF(SUMPRODUCT(--(TRIM(Form!F239:J239&amp;"")&lt;&gt;""), --(TRIM(Form!F239:J239&amp;"")&lt;&gt;"0"))=0, "", Form!F239:J239)</f>
        <v/>
      </c>
    </row>
    <row r="240" spans="1:7" x14ac:dyDescent="0.25">
      <c r="A240" t="str">
        <f t="shared" si="1"/>
        <v/>
      </c>
      <c r="B240" t="str" cm="1">
        <f t="array" ref="B240">IF(SUMPRODUCT(--(TRIM(Form!A240:C240&amp;"")&lt;&gt;""), --(TRIM(Form!A240:C240&amp;"")&lt;&gt;"0"))=0, "", Form!A240:C240)</f>
        <v/>
      </c>
      <c r="E240" s="3" t="str">
        <f>_xlfn.LET(
  _xlpm.key, TRIM(Form!D240&amp;""),
  _xlpm.res, _xlfn.IFNA(_xlfn.XLOOKUP(_xlpm.key,'Item Group List'!B:B,'Item Group List'!A:A), "100"),
  IF(OR(_xlpm.key="", TRIM(_xlpm.res&amp;"")="", _xlpm.res=0, TRIM(_xlpm.res&amp;"")="0"), "", _xlpm.res)
)</f>
        <v/>
      </c>
      <c r="F240" t="str">
        <f>_xlfn.LET(_xlpm.key, TRIM(Form!E240&amp;""),
     _xlpm.res, _xlfn.XLOOKUP(_xlpm.key, 'Vendor List'!A:A, 'Vendor List'!B:B, ""),
     IF(OR(_xlpm.key="", TRIM(_xlpm.res&amp;"")="", _xlpm.res=0, TRIM(_xlpm.res&amp;"")="0"), "", _xlpm.res))</f>
        <v/>
      </c>
      <c r="G240" t="str" cm="1">
        <f t="array" ref="G240">IF(SUMPRODUCT(--(TRIM(Form!F240:J240&amp;"")&lt;&gt;""), --(TRIM(Form!F240:J240&amp;"")&lt;&gt;"0"))=0, "", Form!F240:J240)</f>
        <v/>
      </c>
    </row>
    <row r="241" spans="1:7" x14ac:dyDescent="0.25">
      <c r="A241" t="str">
        <f t="shared" si="1"/>
        <v/>
      </c>
      <c r="B241" t="str" cm="1">
        <f t="array" ref="B241">IF(SUMPRODUCT(--(TRIM(Form!A241:C241&amp;"")&lt;&gt;""), --(TRIM(Form!A241:C241&amp;"")&lt;&gt;"0"))=0, "", Form!A241:C241)</f>
        <v/>
      </c>
      <c r="E241" s="3" t="str">
        <f>_xlfn.LET(
  _xlpm.key, TRIM(Form!D241&amp;""),
  _xlpm.res, _xlfn.IFNA(_xlfn.XLOOKUP(_xlpm.key,'Item Group List'!B:B,'Item Group List'!A:A), "100"),
  IF(OR(_xlpm.key="", TRIM(_xlpm.res&amp;"")="", _xlpm.res=0, TRIM(_xlpm.res&amp;"")="0"), "", _xlpm.res)
)</f>
        <v/>
      </c>
      <c r="F241" t="str">
        <f>_xlfn.LET(_xlpm.key, TRIM(Form!E241&amp;""),
     _xlpm.res, _xlfn.XLOOKUP(_xlpm.key, 'Vendor List'!A:A, 'Vendor List'!B:B, ""),
     IF(OR(_xlpm.key="", TRIM(_xlpm.res&amp;"")="", _xlpm.res=0, TRIM(_xlpm.res&amp;"")="0"), "", _xlpm.res))</f>
        <v/>
      </c>
      <c r="G241" t="str" cm="1">
        <f t="array" ref="G241">IF(SUMPRODUCT(--(TRIM(Form!F241:J241&amp;"")&lt;&gt;""), --(TRIM(Form!F241:J241&amp;"")&lt;&gt;"0"))=0, "", Form!F241:J241)</f>
        <v/>
      </c>
    </row>
    <row r="242" spans="1:7" x14ac:dyDescent="0.25">
      <c r="A242" t="str">
        <f t="shared" si="1"/>
        <v/>
      </c>
      <c r="B242" t="str" cm="1">
        <f t="array" ref="B242">IF(SUMPRODUCT(--(TRIM(Form!A242:C242&amp;"")&lt;&gt;""), --(TRIM(Form!A242:C242&amp;"")&lt;&gt;"0"))=0, "", Form!A242:C242)</f>
        <v/>
      </c>
      <c r="E242" s="3" t="str">
        <f>_xlfn.LET(
  _xlpm.key, TRIM(Form!D242&amp;""),
  _xlpm.res, _xlfn.IFNA(_xlfn.XLOOKUP(_xlpm.key,'Item Group List'!B:B,'Item Group List'!A:A), "100"),
  IF(OR(_xlpm.key="", TRIM(_xlpm.res&amp;"")="", _xlpm.res=0, TRIM(_xlpm.res&amp;"")="0"), "", _xlpm.res)
)</f>
        <v/>
      </c>
      <c r="F242" t="str">
        <f>_xlfn.LET(_xlpm.key, TRIM(Form!E242&amp;""),
     _xlpm.res, _xlfn.XLOOKUP(_xlpm.key, 'Vendor List'!A:A, 'Vendor List'!B:B, ""),
     IF(OR(_xlpm.key="", TRIM(_xlpm.res&amp;"")="", _xlpm.res=0, TRIM(_xlpm.res&amp;"")="0"), "", _xlpm.res))</f>
        <v/>
      </c>
      <c r="G242" t="str" cm="1">
        <f t="array" ref="G242">IF(SUMPRODUCT(--(TRIM(Form!F242:J242&amp;"")&lt;&gt;""), --(TRIM(Form!F242:J242&amp;"")&lt;&gt;"0"))=0, "", Form!F242:J242)</f>
        <v/>
      </c>
    </row>
    <row r="243" spans="1:7" x14ac:dyDescent="0.25">
      <c r="A243" t="str">
        <f t="shared" si="1"/>
        <v/>
      </c>
      <c r="B243" t="str" cm="1">
        <f t="array" ref="B243">IF(SUMPRODUCT(--(TRIM(Form!A243:C243&amp;"")&lt;&gt;""), --(TRIM(Form!A243:C243&amp;"")&lt;&gt;"0"))=0, "", Form!A243:C243)</f>
        <v/>
      </c>
      <c r="E243" s="3" t="str">
        <f>_xlfn.LET(
  _xlpm.key, TRIM(Form!D243&amp;""),
  _xlpm.res, _xlfn.IFNA(_xlfn.XLOOKUP(_xlpm.key,'Item Group List'!B:B,'Item Group List'!A:A), "100"),
  IF(OR(_xlpm.key="", TRIM(_xlpm.res&amp;"")="", _xlpm.res=0, TRIM(_xlpm.res&amp;"")="0"), "", _xlpm.res)
)</f>
        <v/>
      </c>
      <c r="F243" t="str">
        <f>_xlfn.LET(_xlpm.key, TRIM(Form!E243&amp;""),
     _xlpm.res, _xlfn.XLOOKUP(_xlpm.key, 'Vendor List'!A:A, 'Vendor List'!B:B, ""),
     IF(OR(_xlpm.key="", TRIM(_xlpm.res&amp;"")="", _xlpm.res=0, TRIM(_xlpm.res&amp;"")="0"), "", _xlpm.res))</f>
        <v/>
      </c>
      <c r="G243" t="str" cm="1">
        <f t="array" ref="G243">IF(SUMPRODUCT(--(TRIM(Form!F243:J243&amp;"")&lt;&gt;""), --(TRIM(Form!F243:J243&amp;"")&lt;&gt;"0"))=0, "", Form!F243:J243)</f>
        <v/>
      </c>
    </row>
    <row r="244" spans="1:7" x14ac:dyDescent="0.25">
      <c r="A244" t="str">
        <f t="shared" si="1"/>
        <v/>
      </c>
      <c r="B244" t="str" cm="1">
        <f t="array" ref="B244">IF(SUMPRODUCT(--(TRIM(Form!A244:C244&amp;"")&lt;&gt;""), --(TRIM(Form!A244:C244&amp;"")&lt;&gt;"0"))=0, "", Form!A244:C244)</f>
        <v/>
      </c>
      <c r="E244" s="3" t="str">
        <f>_xlfn.LET(
  _xlpm.key, TRIM(Form!D244&amp;""),
  _xlpm.res, _xlfn.IFNA(_xlfn.XLOOKUP(_xlpm.key,'Item Group List'!B:B,'Item Group List'!A:A), "100"),
  IF(OR(_xlpm.key="", TRIM(_xlpm.res&amp;"")="", _xlpm.res=0, TRIM(_xlpm.res&amp;"")="0"), "", _xlpm.res)
)</f>
        <v/>
      </c>
      <c r="F244" t="str">
        <f>_xlfn.LET(_xlpm.key, TRIM(Form!E244&amp;""),
     _xlpm.res, _xlfn.XLOOKUP(_xlpm.key, 'Vendor List'!A:A, 'Vendor List'!B:B, ""),
     IF(OR(_xlpm.key="", TRIM(_xlpm.res&amp;"")="", _xlpm.res=0, TRIM(_xlpm.res&amp;"")="0"), "", _xlpm.res))</f>
        <v/>
      </c>
      <c r="G244" t="str" cm="1">
        <f t="array" ref="G244">IF(SUMPRODUCT(--(TRIM(Form!F244:J244&amp;"")&lt;&gt;""), --(TRIM(Form!F244:J244&amp;"")&lt;&gt;"0"))=0, "", Form!F244:J244)</f>
        <v/>
      </c>
    </row>
    <row r="245" spans="1:7" x14ac:dyDescent="0.25">
      <c r="A245" t="str">
        <f t="shared" si="1"/>
        <v/>
      </c>
      <c r="B245" t="str" cm="1">
        <f t="array" ref="B245">IF(SUMPRODUCT(--(TRIM(Form!A245:C245&amp;"")&lt;&gt;""), --(TRIM(Form!A245:C245&amp;"")&lt;&gt;"0"))=0, "", Form!A245:C245)</f>
        <v/>
      </c>
      <c r="E245" s="3" t="str">
        <f>_xlfn.LET(
  _xlpm.key, TRIM(Form!D245&amp;""),
  _xlpm.res, _xlfn.IFNA(_xlfn.XLOOKUP(_xlpm.key,'Item Group List'!B:B,'Item Group List'!A:A), "100"),
  IF(OR(_xlpm.key="", TRIM(_xlpm.res&amp;"")="", _xlpm.res=0, TRIM(_xlpm.res&amp;"")="0"), "", _xlpm.res)
)</f>
        <v/>
      </c>
      <c r="F245" t="str">
        <f>_xlfn.LET(_xlpm.key, TRIM(Form!E245&amp;""),
     _xlpm.res, _xlfn.XLOOKUP(_xlpm.key, 'Vendor List'!A:A, 'Vendor List'!B:B, ""),
     IF(OR(_xlpm.key="", TRIM(_xlpm.res&amp;"")="", _xlpm.res=0, TRIM(_xlpm.res&amp;"")="0"), "", _xlpm.res))</f>
        <v/>
      </c>
      <c r="G245" t="str" cm="1">
        <f t="array" ref="G245">IF(SUMPRODUCT(--(TRIM(Form!F245:J245&amp;"")&lt;&gt;""), --(TRIM(Form!F245:J245&amp;"")&lt;&gt;"0"))=0, "", Form!F245:J245)</f>
        <v/>
      </c>
    </row>
    <row r="246" spans="1:7" x14ac:dyDescent="0.25">
      <c r="A246" t="str">
        <f t="shared" si="1"/>
        <v/>
      </c>
      <c r="B246" t="str" cm="1">
        <f t="array" ref="B246">IF(SUMPRODUCT(--(TRIM(Form!A246:C246&amp;"")&lt;&gt;""), --(TRIM(Form!A246:C246&amp;"")&lt;&gt;"0"))=0, "", Form!A246:C246)</f>
        <v/>
      </c>
      <c r="E246" s="3" t="str">
        <f>_xlfn.LET(
  _xlpm.key, TRIM(Form!D246&amp;""),
  _xlpm.res, _xlfn.IFNA(_xlfn.XLOOKUP(_xlpm.key,'Item Group List'!B:B,'Item Group List'!A:A), "100"),
  IF(OR(_xlpm.key="", TRIM(_xlpm.res&amp;"")="", _xlpm.res=0, TRIM(_xlpm.res&amp;"")="0"), "", _xlpm.res)
)</f>
        <v/>
      </c>
      <c r="F246" t="str">
        <f>_xlfn.LET(_xlpm.key, TRIM(Form!E246&amp;""),
     _xlpm.res, _xlfn.XLOOKUP(_xlpm.key, 'Vendor List'!A:A, 'Vendor List'!B:B, ""),
     IF(OR(_xlpm.key="", TRIM(_xlpm.res&amp;"")="", _xlpm.res=0, TRIM(_xlpm.res&amp;"")="0"), "", _xlpm.res))</f>
        <v/>
      </c>
      <c r="G246" t="str" cm="1">
        <f t="array" ref="G246">IF(SUMPRODUCT(--(TRIM(Form!F246:J246&amp;"")&lt;&gt;""), --(TRIM(Form!F246:J246&amp;"")&lt;&gt;"0"))=0, "", Form!F246:J246)</f>
        <v/>
      </c>
    </row>
    <row r="247" spans="1:7" x14ac:dyDescent="0.25">
      <c r="A247" t="str">
        <f t="shared" si="1"/>
        <v/>
      </c>
      <c r="B247" t="str" cm="1">
        <f t="array" ref="B247">IF(SUMPRODUCT(--(TRIM(Form!A247:C247&amp;"")&lt;&gt;""), --(TRIM(Form!A247:C247&amp;"")&lt;&gt;"0"))=0, "", Form!A247:C247)</f>
        <v/>
      </c>
      <c r="E247" s="3" t="str">
        <f>_xlfn.LET(
  _xlpm.key, TRIM(Form!D247&amp;""),
  _xlpm.res, _xlfn.IFNA(_xlfn.XLOOKUP(_xlpm.key,'Item Group List'!B:B,'Item Group List'!A:A), "100"),
  IF(OR(_xlpm.key="", TRIM(_xlpm.res&amp;"")="", _xlpm.res=0, TRIM(_xlpm.res&amp;"")="0"), "", _xlpm.res)
)</f>
        <v/>
      </c>
      <c r="F247" t="str">
        <f>_xlfn.LET(_xlpm.key, TRIM(Form!E247&amp;""),
     _xlpm.res, _xlfn.XLOOKUP(_xlpm.key, 'Vendor List'!A:A, 'Vendor List'!B:B, ""),
     IF(OR(_xlpm.key="", TRIM(_xlpm.res&amp;"")="", _xlpm.res=0, TRIM(_xlpm.res&amp;"")="0"), "", _xlpm.res))</f>
        <v/>
      </c>
      <c r="G247" t="str" cm="1">
        <f t="array" ref="G247">IF(SUMPRODUCT(--(TRIM(Form!F247:J247&amp;"")&lt;&gt;""), --(TRIM(Form!F247:J247&amp;"")&lt;&gt;"0"))=0, "", Form!F247:J247)</f>
        <v/>
      </c>
    </row>
    <row r="248" spans="1:7" x14ac:dyDescent="0.25">
      <c r="A248" t="str">
        <f t="shared" si="1"/>
        <v/>
      </c>
      <c r="B248" t="str" cm="1">
        <f t="array" ref="B248">IF(SUMPRODUCT(--(TRIM(Form!A248:C248&amp;"")&lt;&gt;""), --(TRIM(Form!A248:C248&amp;"")&lt;&gt;"0"))=0, "", Form!A248:C248)</f>
        <v/>
      </c>
      <c r="E248" s="3" t="str">
        <f>_xlfn.LET(
  _xlpm.key, TRIM(Form!D248&amp;""),
  _xlpm.res, _xlfn.IFNA(_xlfn.XLOOKUP(_xlpm.key,'Item Group List'!B:B,'Item Group List'!A:A), "100"),
  IF(OR(_xlpm.key="", TRIM(_xlpm.res&amp;"")="", _xlpm.res=0, TRIM(_xlpm.res&amp;"")="0"), "", _xlpm.res)
)</f>
        <v/>
      </c>
      <c r="F248" t="str">
        <f>_xlfn.LET(_xlpm.key, TRIM(Form!E248&amp;""),
     _xlpm.res, _xlfn.XLOOKUP(_xlpm.key, 'Vendor List'!A:A, 'Vendor List'!B:B, ""),
     IF(OR(_xlpm.key="", TRIM(_xlpm.res&amp;"")="", _xlpm.res=0, TRIM(_xlpm.res&amp;"")="0"), "", _xlpm.res))</f>
        <v/>
      </c>
      <c r="G248" t="str" cm="1">
        <f t="array" ref="G248">IF(SUMPRODUCT(--(TRIM(Form!F248:J248&amp;"")&lt;&gt;""), --(TRIM(Form!F248:J248&amp;"")&lt;&gt;"0"))=0, "", Form!F248:J248)</f>
        <v/>
      </c>
    </row>
    <row r="249" spans="1:7" x14ac:dyDescent="0.25">
      <c r="A249" t="str">
        <f t="shared" si="1"/>
        <v/>
      </c>
      <c r="B249" t="str" cm="1">
        <f t="array" ref="B249">IF(SUMPRODUCT(--(TRIM(Form!A249:C249&amp;"")&lt;&gt;""), --(TRIM(Form!A249:C249&amp;"")&lt;&gt;"0"))=0, "", Form!A249:C249)</f>
        <v/>
      </c>
      <c r="E249" s="3" t="str">
        <f>_xlfn.LET(
  _xlpm.key, TRIM(Form!D249&amp;""),
  _xlpm.res, _xlfn.IFNA(_xlfn.XLOOKUP(_xlpm.key,'Item Group List'!B:B,'Item Group List'!A:A), "100"),
  IF(OR(_xlpm.key="", TRIM(_xlpm.res&amp;"")="", _xlpm.res=0, TRIM(_xlpm.res&amp;"")="0"), "", _xlpm.res)
)</f>
        <v/>
      </c>
      <c r="F249" t="str">
        <f>_xlfn.LET(_xlpm.key, TRIM(Form!E249&amp;""),
     _xlpm.res, _xlfn.XLOOKUP(_xlpm.key, 'Vendor List'!A:A, 'Vendor List'!B:B, ""),
     IF(OR(_xlpm.key="", TRIM(_xlpm.res&amp;"")="", _xlpm.res=0, TRIM(_xlpm.res&amp;"")="0"), "", _xlpm.res))</f>
        <v/>
      </c>
      <c r="G249" t="str" cm="1">
        <f t="array" ref="G249">IF(SUMPRODUCT(--(TRIM(Form!F249:J249&amp;"")&lt;&gt;""), --(TRIM(Form!F249:J249&amp;"")&lt;&gt;"0"))=0, "", Form!F249:J249)</f>
        <v/>
      </c>
    </row>
    <row r="250" spans="1:7" x14ac:dyDescent="0.25">
      <c r="A250" t="str">
        <f t="shared" si="1"/>
        <v/>
      </c>
      <c r="B250" t="str" cm="1">
        <f t="array" ref="B250">IF(SUMPRODUCT(--(TRIM(Form!A250:C250&amp;"")&lt;&gt;""), --(TRIM(Form!A250:C250&amp;"")&lt;&gt;"0"))=0, "", Form!A250:C250)</f>
        <v/>
      </c>
      <c r="E250" s="3" t="str">
        <f>_xlfn.LET(
  _xlpm.key, TRIM(Form!D250&amp;""),
  _xlpm.res, _xlfn.IFNA(_xlfn.XLOOKUP(_xlpm.key,'Item Group List'!B:B,'Item Group List'!A:A), "100"),
  IF(OR(_xlpm.key="", TRIM(_xlpm.res&amp;"")="", _xlpm.res=0, TRIM(_xlpm.res&amp;"")="0"), "", _xlpm.res)
)</f>
        <v/>
      </c>
      <c r="F250" t="str">
        <f>_xlfn.LET(_xlpm.key, TRIM(Form!E250&amp;""),
     _xlpm.res, _xlfn.XLOOKUP(_xlpm.key, 'Vendor List'!A:A, 'Vendor List'!B:B, ""),
     IF(OR(_xlpm.key="", TRIM(_xlpm.res&amp;"")="", _xlpm.res=0, TRIM(_xlpm.res&amp;"")="0"), "", _xlpm.res))</f>
        <v/>
      </c>
      <c r="G250" t="str" cm="1">
        <f t="array" ref="G250">IF(SUMPRODUCT(--(TRIM(Form!F250:J250&amp;"")&lt;&gt;""), --(TRIM(Form!F250:J250&amp;"")&lt;&gt;"0"))=0, "", Form!F250:J250)</f>
        <v/>
      </c>
    </row>
    <row r="251" spans="1:7" x14ac:dyDescent="0.25">
      <c r="A251" t="str">
        <f t="shared" si="1"/>
        <v/>
      </c>
      <c r="B251" t="str" cm="1">
        <f t="array" ref="B251">IF(SUMPRODUCT(--(TRIM(Form!A251:C251&amp;"")&lt;&gt;""), --(TRIM(Form!A251:C251&amp;"")&lt;&gt;"0"))=0, "", Form!A251:C251)</f>
        <v/>
      </c>
      <c r="E251" s="3" t="str">
        <f>_xlfn.LET(
  _xlpm.key, TRIM(Form!D251&amp;""),
  _xlpm.res, _xlfn.IFNA(_xlfn.XLOOKUP(_xlpm.key,'Item Group List'!B:B,'Item Group List'!A:A), "100"),
  IF(OR(_xlpm.key="", TRIM(_xlpm.res&amp;"")="", _xlpm.res=0, TRIM(_xlpm.res&amp;"")="0"), "", _xlpm.res)
)</f>
        <v/>
      </c>
      <c r="F251" t="str">
        <f>_xlfn.LET(_xlpm.key, TRIM(Form!E251&amp;""),
     _xlpm.res, _xlfn.XLOOKUP(_xlpm.key, 'Vendor List'!A:A, 'Vendor List'!B:B, ""),
     IF(OR(_xlpm.key="", TRIM(_xlpm.res&amp;"")="", _xlpm.res=0, TRIM(_xlpm.res&amp;"")="0"), "", _xlpm.res))</f>
        <v/>
      </c>
      <c r="G251" t="str" cm="1">
        <f t="array" ref="G251">IF(SUMPRODUCT(--(TRIM(Form!F251:J251&amp;"")&lt;&gt;""), --(TRIM(Form!F251:J251&amp;"")&lt;&gt;"0"))=0, "", Form!F251:J251)</f>
        <v/>
      </c>
    </row>
    <row r="252" spans="1:7" x14ac:dyDescent="0.25">
      <c r="A252" t="str">
        <f t="shared" si="1"/>
        <v/>
      </c>
      <c r="B252" t="str" cm="1">
        <f t="array" ref="B252">IF(SUMPRODUCT(--(TRIM(Form!A252:C252&amp;"")&lt;&gt;""), --(TRIM(Form!A252:C252&amp;"")&lt;&gt;"0"))=0, "", Form!A252:C252)</f>
        <v/>
      </c>
      <c r="E252" s="3" t="str">
        <f>_xlfn.LET(
  _xlpm.key, TRIM(Form!D252&amp;""),
  _xlpm.res, _xlfn.IFNA(_xlfn.XLOOKUP(_xlpm.key,'Item Group List'!B:B,'Item Group List'!A:A), "100"),
  IF(OR(_xlpm.key="", TRIM(_xlpm.res&amp;"")="", _xlpm.res=0, TRIM(_xlpm.res&amp;"")="0"), "", _xlpm.res)
)</f>
        <v/>
      </c>
      <c r="F252" t="str">
        <f>_xlfn.LET(_xlpm.key, TRIM(Form!E252&amp;""),
     _xlpm.res, _xlfn.XLOOKUP(_xlpm.key, 'Vendor List'!A:A, 'Vendor List'!B:B, ""),
     IF(OR(_xlpm.key="", TRIM(_xlpm.res&amp;"")="", _xlpm.res=0, TRIM(_xlpm.res&amp;"")="0"), "", _xlpm.res))</f>
        <v/>
      </c>
      <c r="G252" t="str" cm="1">
        <f t="array" ref="G252">IF(SUMPRODUCT(--(TRIM(Form!F252:J252&amp;"")&lt;&gt;""), --(TRIM(Form!F252:J252&amp;"")&lt;&gt;"0"))=0, "", Form!F252:J252)</f>
        <v/>
      </c>
    </row>
    <row r="253" spans="1:7" x14ac:dyDescent="0.25">
      <c r="A253" t="str">
        <f t="shared" si="1"/>
        <v/>
      </c>
      <c r="B253" t="str" cm="1">
        <f t="array" ref="B253">IF(SUMPRODUCT(--(TRIM(Form!A253:C253&amp;"")&lt;&gt;""), --(TRIM(Form!A253:C253&amp;"")&lt;&gt;"0"))=0, "", Form!A253:C253)</f>
        <v/>
      </c>
      <c r="E253" s="3" t="str">
        <f>_xlfn.LET(
  _xlpm.key, TRIM(Form!D253&amp;""),
  _xlpm.res, _xlfn.IFNA(_xlfn.XLOOKUP(_xlpm.key,'Item Group List'!B:B,'Item Group List'!A:A), "100"),
  IF(OR(_xlpm.key="", TRIM(_xlpm.res&amp;"")="", _xlpm.res=0, TRIM(_xlpm.res&amp;"")="0"), "", _xlpm.res)
)</f>
        <v/>
      </c>
      <c r="F253" t="str">
        <f>_xlfn.LET(_xlpm.key, TRIM(Form!E253&amp;""),
     _xlpm.res, _xlfn.XLOOKUP(_xlpm.key, 'Vendor List'!A:A, 'Vendor List'!B:B, ""),
     IF(OR(_xlpm.key="", TRIM(_xlpm.res&amp;"")="", _xlpm.res=0, TRIM(_xlpm.res&amp;"")="0"), "", _xlpm.res))</f>
        <v/>
      </c>
      <c r="G253" t="str" cm="1">
        <f t="array" ref="G253">IF(SUMPRODUCT(--(TRIM(Form!F253:J253&amp;"")&lt;&gt;""), --(TRIM(Form!F253:J253&amp;"")&lt;&gt;"0"))=0, "", Form!F253:J253)</f>
        <v/>
      </c>
    </row>
    <row r="254" spans="1:7" x14ac:dyDescent="0.25">
      <c r="A254" t="str">
        <f t="shared" si="1"/>
        <v/>
      </c>
      <c r="B254" t="str" cm="1">
        <f t="array" ref="B254">IF(SUMPRODUCT(--(TRIM(Form!A254:C254&amp;"")&lt;&gt;""), --(TRIM(Form!A254:C254&amp;"")&lt;&gt;"0"))=0, "", Form!A254:C254)</f>
        <v/>
      </c>
      <c r="E254" s="3" t="str">
        <f>_xlfn.LET(
  _xlpm.key, TRIM(Form!D254&amp;""),
  _xlpm.res, _xlfn.IFNA(_xlfn.XLOOKUP(_xlpm.key,'Item Group List'!B:B,'Item Group List'!A:A), "100"),
  IF(OR(_xlpm.key="", TRIM(_xlpm.res&amp;"")="", _xlpm.res=0, TRIM(_xlpm.res&amp;"")="0"), "", _xlpm.res)
)</f>
        <v/>
      </c>
      <c r="F254" t="str">
        <f>_xlfn.LET(_xlpm.key, TRIM(Form!E254&amp;""),
     _xlpm.res, _xlfn.XLOOKUP(_xlpm.key, 'Vendor List'!A:A, 'Vendor List'!B:B, ""),
     IF(OR(_xlpm.key="", TRIM(_xlpm.res&amp;"")="", _xlpm.res=0, TRIM(_xlpm.res&amp;"")="0"), "", _xlpm.res))</f>
        <v/>
      </c>
      <c r="G254" t="str" cm="1">
        <f t="array" ref="G254">IF(SUMPRODUCT(--(TRIM(Form!F254:J254&amp;"")&lt;&gt;""), --(TRIM(Form!F254:J254&amp;"")&lt;&gt;"0"))=0, "", Form!F254:J254)</f>
        <v/>
      </c>
    </row>
    <row r="255" spans="1:7" x14ac:dyDescent="0.25">
      <c r="A255" t="str">
        <f t="shared" si="1"/>
        <v/>
      </c>
      <c r="B255" t="str" cm="1">
        <f t="array" ref="B255">IF(SUMPRODUCT(--(TRIM(Form!A255:C255&amp;"")&lt;&gt;""), --(TRIM(Form!A255:C255&amp;"")&lt;&gt;"0"))=0, "", Form!A255:C255)</f>
        <v/>
      </c>
      <c r="E255" s="3" t="str">
        <f>_xlfn.LET(
  _xlpm.key, TRIM(Form!D255&amp;""),
  _xlpm.res, _xlfn.IFNA(_xlfn.XLOOKUP(_xlpm.key,'Item Group List'!B:B,'Item Group List'!A:A), "100"),
  IF(OR(_xlpm.key="", TRIM(_xlpm.res&amp;"")="", _xlpm.res=0, TRIM(_xlpm.res&amp;"")="0"), "", _xlpm.res)
)</f>
        <v/>
      </c>
      <c r="F255" t="str">
        <f>_xlfn.LET(_xlpm.key, TRIM(Form!E255&amp;""),
     _xlpm.res, _xlfn.XLOOKUP(_xlpm.key, 'Vendor List'!A:A, 'Vendor List'!B:B, ""),
     IF(OR(_xlpm.key="", TRIM(_xlpm.res&amp;"")="", _xlpm.res=0, TRIM(_xlpm.res&amp;"")="0"), "", _xlpm.res))</f>
        <v/>
      </c>
      <c r="G255" t="str" cm="1">
        <f t="array" ref="G255">IF(SUMPRODUCT(--(TRIM(Form!F255:J255&amp;"")&lt;&gt;""), --(TRIM(Form!F255:J255&amp;"")&lt;&gt;"0"))=0, "", Form!F255:J255)</f>
        <v/>
      </c>
    </row>
    <row r="256" spans="1:7" x14ac:dyDescent="0.25">
      <c r="A256" t="str">
        <f t="shared" si="1"/>
        <v/>
      </c>
      <c r="B256" t="str" cm="1">
        <f t="array" ref="B256">IF(SUMPRODUCT(--(TRIM(Form!A256:C256&amp;"")&lt;&gt;""), --(TRIM(Form!A256:C256&amp;"")&lt;&gt;"0"))=0, "", Form!A256:C256)</f>
        <v/>
      </c>
      <c r="E256" s="3" t="str">
        <f>_xlfn.LET(
  _xlpm.key, TRIM(Form!D256&amp;""),
  _xlpm.res, _xlfn.IFNA(_xlfn.XLOOKUP(_xlpm.key,'Item Group List'!B:B,'Item Group List'!A:A), "100"),
  IF(OR(_xlpm.key="", TRIM(_xlpm.res&amp;"")="", _xlpm.res=0, TRIM(_xlpm.res&amp;"")="0"), "", _xlpm.res)
)</f>
        <v/>
      </c>
      <c r="F256" t="str">
        <f>_xlfn.LET(_xlpm.key, TRIM(Form!E256&amp;""),
     _xlpm.res, _xlfn.XLOOKUP(_xlpm.key, 'Vendor List'!A:A, 'Vendor List'!B:B, ""),
     IF(OR(_xlpm.key="", TRIM(_xlpm.res&amp;"")="", _xlpm.res=0, TRIM(_xlpm.res&amp;"")="0"), "", _xlpm.res))</f>
        <v/>
      </c>
      <c r="G256" t="str" cm="1">
        <f t="array" ref="G256">IF(SUMPRODUCT(--(TRIM(Form!F256:J256&amp;"")&lt;&gt;""), --(TRIM(Form!F256:J256&amp;"")&lt;&gt;"0"))=0, "", Form!F256:J256)</f>
        <v/>
      </c>
    </row>
    <row r="257" spans="1:7" x14ac:dyDescent="0.25">
      <c r="A257" t="str">
        <f t="shared" si="1"/>
        <v/>
      </c>
      <c r="B257" t="str" cm="1">
        <f t="array" ref="B257">IF(SUMPRODUCT(--(TRIM(Form!A257:C257&amp;"")&lt;&gt;""), --(TRIM(Form!A257:C257&amp;"")&lt;&gt;"0"))=0, "", Form!A257:C257)</f>
        <v/>
      </c>
      <c r="E257" s="3" t="str">
        <f>_xlfn.LET(
  _xlpm.key, TRIM(Form!D257&amp;""),
  _xlpm.res, _xlfn.IFNA(_xlfn.XLOOKUP(_xlpm.key,'Item Group List'!B:B,'Item Group List'!A:A), "100"),
  IF(OR(_xlpm.key="", TRIM(_xlpm.res&amp;"")="", _xlpm.res=0, TRIM(_xlpm.res&amp;"")="0"), "", _xlpm.res)
)</f>
        <v/>
      </c>
      <c r="F257" t="str">
        <f>_xlfn.LET(_xlpm.key, TRIM(Form!E257&amp;""),
     _xlpm.res, _xlfn.XLOOKUP(_xlpm.key, 'Vendor List'!A:A, 'Vendor List'!B:B, ""),
     IF(OR(_xlpm.key="", TRIM(_xlpm.res&amp;"")="", _xlpm.res=0, TRIM(_xlpm.res&amp;"")="0"), "", _xlpm.res))</f>
        <v/>
      </c>
      <c r="G257" t="str" cm="1">
        <f t="array" ref="G257">IF(SUMPRODUCT(--(TRIM(Form!F257:J257&amp;"")&lt;&gt;""), --(TRIM(Form!F257:J257&amp;"")&lt;&gt;"0"))=0, "", Form!F257:J257)</f>
        <v/>
      </c>
    </row>
    <row r="258" spans="1:7" x14ac:dyDescent="0.25">
      <c r="A258" t="str">
        <f t="shared" si="1"/>
        <v/>
      </c>
      <c r="B258" t="str" cm="1">
        <f t="array" ref="B258">IF(SUMPRODUCT(--(TRIM(Form!A258:C258&amp;"")&lt;&gt;""), --(TRIM(Form!A258:C258&amp;"")&lt;&gt;"0"))=0, "", Form!A258:C258)</f>
        <v/>
      </c>
      <c r="E258" s="3" t="str">
        <f>_xlfn.LET(
  _xlpm.key, TRIM(Form!D258&amp;""),
  _xlpm.res, _xlfn.IFNA(_xlfn.XLOOKUP(_xlpm.key,'Item Group List'!B:B,'Item Group List'!A:A), "100"),
  IF(OR(_xlpm.key="", TRIM(_xlpm.res&amp;"")="", _xlpm.res=0, TRIM(_xlpm.res&amp;"")="0"), "", _xlpm.res)
)</f>
        <v/>
      </c>
      <c r="F258" t="str">
        <f>_xlfn.LET(_xlpm.key, TRIM(Form!E258&amp;""),
     _xlpm.res, _xlfn.XLOOKUP(_xlpm.key, 'Vendor List'!A:A, 'Vendor List'!B:B, ""),
     IF(OR(_xlpm.key="", TRIM(_xlpm.res&amp;"")="", _xlpm.res=0, TRIM(_xlpm.res&amp;"")="0"), "", _xlpm.res))</f>
        <v/>
      </c>
      <c r="G258" t="str" cm="1">
        <f t="array" ref="G258">IF(SUMPRODUCT(--(TRIM(Form!F258:J258&amp;"")&lt;&gt;""), --(TRIM(Form!F258:J258&amp;"")&lt;&gt;"0"))=0, "", Form!F258:J258)</f>
        <v/>
      </c>
    </row>
    <row r="259" spans="1:7" x14ac:dyDescent="0.25">
      <c r="A259" t="str">
        <f t="shared" si="1"/>
        <v/>
      </c>
      <c r="B259" t="str" cm="1">
        <f t="array" ref="B259">IF(SUMPRODUCT(--(TRIM(Form!A259:C259&amp;"")&lt;&gt;""), --(TRIM(Form!A259:C259&amp;"")&lt;&gt;"0"))=0, "", Form!A259:C259)</f>
        <v/>
      </c>
      <c r="E259" s="3" t="str">
        <f>_xlfn.LET(
  _xlpm.key, TRIM(Form!D259&amp;""),
  _xlpm.res, _xlfn.IFNA(_xlfn.XLOOKUP(_xlpm.key,'Item Group List'!B:B,'Item Group List'!A:A), "100"),
  IF(OR(_xlpm.key="", TRIM(_xlpm.res&amp;"")="", _xlpm.res=0, TRIM(_xlpm.res&amp;"")="0"), "", _xlpm.res)
)</f>
        <v/>
      </c>
      <c r="F259" t="str">
        <f>_xlfn.LET(_xlpm.key, TRIM(Form!E259&amp;""),
     _xlpm.res, _xlfn.XLOOKUP(_xlpm.key, 'Vendor List'!A:A, 'Vendor List'!B:B, ""),
     IF(OR(_xlpm.key="", TRIM(_xlpm.res&amp;"")="", _xlpm.res=0, TRIM(_xlpm.res&amp;"")="0"), "", _xlpm.res))</f>
        <v/>
      </c>
      <c r="G259" t="str" cm="1">
        <f t="array" ref="G259">IF(SUMPRODUCT(--(TRIM(Form!F259:J259&amp;"")&lt;&gt;""), --(TRIM(Form!F259:J259&amp;"")&lt;&gt;"0"))=0, "", Form!F259:J259)</f>
        <v/>
      </c>
    </row>
    <row r="260" spans="1:7" x14ac:dyDescent="0.25">
      <c r="A260" t="str">
        <f t="shared" si="1"/>
        <v/>
      </c>
      <c r="B260" t="str" cm="1">
        <f t="array" ref="B260">IF(SUMPRODUCT(--(TRIM(Form!A260:C260&amp;"")&lt;&gt;""), --(TRIM(Form!A260:C260&amp;"")&lt;&gt;"0"))=0, "", Form!A260:C260)</f>
        <v/>
      </c>
      <c r="E260" s="3" t="str">
        <f>_xlfn.LET(
  _xlpm.key, TRIM(Form!D260&amp;""),
  _xlpm.res, _xlfn.IFNA(_xlfn.XLOOKUP(_xlpm.key,'Item Group List'!B:B,'Item Group List'!A:A), "100"),
  IF(OR(_xlpm.key="", TRIM(_xlpm.res&amp;"")="", _xlpm.res=0, TRIM(_xlpm.res&amp;"")="0"), "", _xlpm.res)
)</f>
        <v/>
      </c>
      <c r="F260" t="str">
        <f>_xlfn.LET(_xlpm.key, TRIM(Form!E260&amp;""),
     _xlpm.res, _xlfn.XLOOKUP(_xlpm.key, 'Vendor List'!A:A, 'Vendor List'!B:B, ""),
     IF(OR(_xlpm.key="", TRIM(_xlpm.res&amp;"")="", _xlpm.res=0, TRIM(_xlpm.res&amp;"")="0"), "", _xlpm.res))</f>
        <v/>
      </c>
      <c r="G260" t="str" cm="1">
        <f t="array" ref="G260">IF(SUMPRODUCT(--(TRIM(Form!F260:J260&amp;"")&lt;&gt;""), --(TRIM(Form!F260:J260&amp;"")&lt;&gt;"0"))=0, "", Form!F260:J260)</f>
        <v/>
      </c>
    </row>
    <row r="261" spans="1:7" x14ac:dyDescent="0.25">
      <c r="A261" t="str">
        <f t="shared" si="1"/>
        <v/>
      </c>
      <c r="B261" t="str" cm="1">
        <f t="array" ref="B261">IF(SUMPRODUCT(--(TRIM(Form!A261:C261&amp;"")&lt;&gt;""), --(TRIM(Form!A261:C261&amp;"")&lt;&gt;"0"))=0, "", Form!A261:C261)</f>
        <v/>
      </c>
      <c r="E261" s="3" t="str">
        <f>_xlfn.LET(
  _xlpm.key, TRIM(Form!D261&amp;""),
  _xlpm.res, _xlfn.IFNA(_xlfn.XLOOKUP(_xlpm.key,'Item Group List'!B:B,'Item Group List'!A:A), "100"),
  IF(OR(_xlpm.key="", TRIM(_xlpm.res&amp;"")="", _xlpm.res=0, TRIM(_xlpm.res&amp;"")="0"), "", _xlpm.res)
)</f>
        <v/>
      </c>
      <c r="F261" t="str">
        <f>_xlfn.LET(_xlpm.key, TRIM(Form!E261&amp;""),
     _xlpm.res, _xlfn.XLOOKUP(_xlpm.key, 'Vendor List'!A:A, 'Vendor List'!B:B, ""),
     IF(OR(_xlpm.key="", TRIM(_xlpm.res&amp;"")="", _xlpm.res=0, TRIM(_xlpm.res&amp;"")="0"), "", _xlpm.res))</f>
        <v/>
      </c>
      <c r="G261" t="str" cm="1">
        <f t="array" ref="G261">IF(SUMPRODUCT(--(TRIM(Form!F261:J261&amp;"")&lt;&gt;""), --(TRIM(Form!F261:J261&amp;"")&lt;&gt;"0"))=0, "", Form!F261:J261)</f>
        <v/>
      </c>
    </row>
    <row r="262" spans="1:7" x14ac:dyDescent="0.25">
      <c r="A262" t="str">
        <f t="shared" si="1"/>
        <v/>
      </c>
      <c r="B262" t="str" cm="1">
        <f t="array" ref="B262">IF(SUMPRODUCT(--(TRIM(Form!A262:C262&amp;"")&lt;&gt;""), --(TRIM(Form!A262:C262&amp;"")&lt;&gt;"0"))=0, "", Form!A262:C262)</f>
        <v/>
      </c>
      <c r="E262" s="3" t="str">
        <f>_xlfn.LET(
  _xlpm.key, TRIM(Form!D262&amp;""),
  _xlpm.res, _xlfn.IFNA(_xlfn.XLOOKUP(_xlpm.key,'Item Group List'!B:B,'Item Group List'!A:A), "100"),
  IF(OR(_xlpm.key="", TRIM(_xlpm.res&amp;"")="", _xlpm.res=0, TRIM(_xlpm.res&amp;"")="0"), "", _xlpm.res)
)</f>
        <v/>
      </c>
      <c r="F262" t="str">
        <f>_xlfn.LET(_xlpm.key, TRIM(Form!E262&amp;""),
     _xlpm.res, _xlfn.XLOOKUP(_xlpm.key, 'Vendor List'!A:A, 'Vendor List'!B:B, ""),
     IF(OR(_xlpm.key="", TRIM(_xlpm.res&amp;"")="", _xlpm.res=0, TRIM(_xlpm.res&amp;"")="0"), "", _xlpm.res))</f>
        <v/>
      </c>
      <c r="G262" t="str" cm="1">
        <f t="array" ref="G262">IF(SUMPRODUCT(--(TRIM(Form!F262:J262&amp;"")&lt;&gt;""), --(TRIM(Form!F262:J262&amp;"")&lt;&gt;"0"))=0, "", Form!F262:J262)</f>
        <v/>
      </c>
    </row>
    <row r="263" spans="1:7" x14ac:dyDescent="0.25">
      <c r="A263" t="str">
        <f t="shared" si="1"/>
        <v/>
      </c>
      <c r="B263" t="str" cm="1">
        <f t="array" ref="B263">IF(SUMPRODUCT(--(TRIM(Form!A263:C263&amp;"")&lt;&gt;""), --(TRIM(Form!A263:C263&amp;"")&lt;&gt;"0"))=0, "", Form!A263:C263)</f>
        <v/>
      </c>
      <c r="E263" s="3" t="str">
        <f>_xlfn.LET(
  _xlpm.key, TRIM(Form!D263&amp;""),
  _xlpm.res, _xlfn.IFNA(_xlfn.XLOOKUP(_xlpm.key,'Item Group List'!B:B,'Item Group List'!A:A), "100"),
  IF(OR(_xlpm.key="", TRIM(_xlpm.res&amp;"")="", _xlpm.res=0, TRIM(_xlpm.res&amp;"")="0"), "", _xlpm.res)
)</f>
        <v/>
      </c>
      <c r="F263" t="str">
        <f>_xlfn.LET(_xlpm.key, TRIM(Form!E263&amp;""),
     _xlpm.res, _xlfn.XLOOKUP(_xlpm.key, 'Vendor List'!A:A, 'Vendor List'!B:B, ""),
     IF(OR(_xlpm.key="", TRIM(_xlpm.res&amp;"")="", _xlpm.res=0, TRIM(_xlpm.res&amp;"")="0"), "", _xlpm.res))</f>
        <v/>
      </c>
      <c r="G263" t="str" cm="1">
        <f t="array" ref="G263">IF(SUMPRODUCT(--(TRIM(Form!F263:J263&amp;"")&lt;&gt;""), --(TRIM(Form!F263:J263&amp;"")&lt;&gt;"0"))=0, "", Form!F263:J263)</f>
        <v/>
      </c>
    </row>
    <row r="264" spans="1:7" x14ac:dyDescent="0.25">
      <c r="A264" t="str">
        <f t="shared" si="1"/>
        <v/>
      </c>
      <c r="B264" t="str" cm="1">
        <f t="array" ref="B264">IF(SUMPRODUCT(--(TRIM(Form!A264:C264&amp;"")&lt;&gt;""), --(TRIM(Form!A264:C264&amp;"")&lt;&gt;"0"))=0, "", Form!A264:C264)</f>
        <v/>
      </c>
      <c r="E264" s="3" t="str">
        <f>_xlfn.LET(
  _xlpm.key, TRIM(Form!D264&amp;""),
  _xlpm.res, _xlfn.IFNA(_xlfn.XLOOKUP(_xlpm.key,'Item Group List'!B:B,'Item Group List'!A:A), "100"),
  IF(OR(_xlpm.key="", TRIM(_xlpm.res&amp;"")="", _xlpm.res=0, TRIM(_xlpm.res&amp;"")="0"), "", _xlpm.res)
)</f>
        <v/>
      </c>
      <c r="F264" t="str">
        <f>_xlfn.LET(_xlpm.key, TRIM(Form!E264&amp;""),
     _xlpm.res, _xlfn.XLOOKUP(_xlpm.key, 'Vendor List'!A:A, 'Vendor List'!B:B, ""),
     IF(OR(_xlpm.key="", TRIM(_xlpm.res&amp;"")="", _xlpm.res=0, TRIM(_xlpm.res&amp;"")="0"), "", _xlpm.res))</f>
        <v/>
      </c>
      <c r="G264" t="str" cm="1">
        <f t="array" ref="G264">IF(SUMPRODUCT(--(TRIM(Form!F264:J264&amp;"")&lt;&gt;""), --(TRIM(Form!F264:J264&amp;"")&lt;&gt;"0"))=0, "", Form!F264:J264)</f>
        <v/>
      </c>
    </row>
    <row r="265" spans="1:7" x14ac:dyDescent="0.25">
      <c r="A265" t="str">
        <f t="shared" si="1"/>
        <v/>
      </c>
      <c r="B265" t="str" cm="1">
        <f t="array" ref="B265">IF(SUMPRODUCT(--(TRIM(Form!A265:C265&amp;"")&lt;&gt;""), --(TRIM(Form!A265:C265&amp;"")&lt;&gt;"0"))=0, "", Form!A265:C265)</f>
        <v/>
      </c>
      <c r="E265" s="3" t="str">
        <f>_xlfn.LET(
  _xlpm.key, TRIM(Form!D265&amp;""),
  _xlpm.res, _xlfn.IFNA(_xlfn.XLOOKUP(_xlpm.key,'Item Group List'!B:B,'Item Group List'!A:A), "100"),
  IF(OR(_xlpm.key="", TRIM(_xlpm.res&amp;"")="", _xlpm.res=0, TRIM(_xlpm.res&amp;"")="0"), "", _xlpm.res)
)</f>
        <v/>
      </c>
      <c r="F265" t="str">
        <f>_xlfn.LET(_xlpm.key, TRIM(Form!E265&amp;""),
     _xlpm.res, _xlfn.XLOOKUP(_xlpm.key, 'Vendor List'!A:A, 'Vendor List'!B:B, ""),
     IF(OR(_xlpm.key="", TRIM(_xlpm.res&amp;"")="", _xlpm.res=0, TRIM(_xlpm.res&amp;"")="0"), "", _xlpm.res))</f>
        <v/>
      </c>
      <c r="G265" t="str" cm="1">
        <f t="array" ref="G265">IF(SUMPRODUCT(--(TRIM(Form!F265:J265&amp;"")&lt;&gt;""), --(TRIM(Form!F265:J265&amp;"")&lt;&gt;"0"))=0, "", Form!F265:J265)</f>
        <v/>
      </c>
    </row>
    <row r="266" spans="1:7" x14ac:dyDescent="0.25">
      <c r="A266" t="str">
        <f t="shared" si="1"/>
        <v/>
      </c>
      <c r="B266" t="str" cm="1">
        <f t="array" ref="B266">IF(SUMPRODUCT(--(TRIM(Form!A266:C266&amp;"")&lt;&gt;""), --(TRIM(Form!A266:C266&amp;"")&lt;&gt;"0"))=0, "", Form!A266:C266)</f>
        <v/>
      </c>
      <c r="E266" s="3" t="str">
        <f>_xlfn.LET(
  _xlpm.key, TRIM(Form!D266&amp;""),
  _xlpm.res, _xlfn.IFNA(_xlfn.XLOOKUP(_xlpm.key,'Item Group List'!B:B,'Item Group List'!A:A), "100"),
  IF(OR(_xlpm.key="", TRIM(_xlpm.res&amp;"")="", _xlpm.res=0, TRIM(_xlpm.res&amp;"")="0"), "", _xlpm.res)
)</f>
        <v/>
      </c>
      <c r="F266" t="str">
        <f>_xlfn.LET(_xlpm.key, TRIM(Form!E266&amp;""),
     _xlpm.res, _xlfn.XLOOKUP(_xlpm.key, 'Vendor List'!A:A, 'Vendor List'!B:B, ""),
     IF(OR(_xlpm.key="", TRIM(_xlpm.res&amp;"")="", _xlpm.res=0, TRIM(_xlpm.res&amp;"")="0"), "", _xlpm.res))</f>
        <v/>
      </c>
      <c r="G266" t="str" cm="1">
        <f t="array" ref="G266">IF(SUMPRODUCT(--(TRIM(Form!F266:J266&amp;"")&lt;&gt;""), --(TRIM(Form!F266:J266&amp;"")&lt;&gt;"0"))=0, "", Form!F266:J266)</f>
        <v/>
      </c>
    </row>
    <row r="267" spans="1:7" x14ac:dyDescent="0.25">
      <c r="A267" t="str">
        <f t="shared" si="1"/>
        <v/>
      </c>
      <c r="B267" t="str" cm="1">
        <f t="array" ref="B267">IF(SUMPRODUCT(--(TRIM(Form!A267:C267&amp;"")&lt;&gt;""), --(TRIM(Form!A267:C267&amp;"")&lt;&gt;"0"))=0, "", Form!A267:C267)</f>
        <v/>
      </c>
      <c r="E267" s="3" t="str">
        <f>_xlfn.LET(
  _xlpm.key, TRIM(Form!D267&amp;""),
  _xlpm.res, _xlfn.IFNA(_xlfn.XLOOKUP(_xlpm.key,'Item Group List'!B:B,'Item Group List'!A:A), "100"),
  IF(OR(_xlpm.key="", TRIM(_xlpm.res&amp;"")="", _xlpm.res=0, TRIM(_xlpm.res&amp;"")="0"), "", _xlpm.res)
)</f>
        <v/>
      </c>
      <c r="F267" t="str">
        <f>_xlfn.LET(_xlpm.key, TRIM(Form!E267&amp;""),
     _xlpm.res, _xlfn.XLOOKUP(_xlpm.key, 'Vendor List'!A:A, 'Vendor List'!B:B, ""),
     IF(OR(_xlpm.key="", TRIM(_xlpm.res&amp;"")="", _xlpm.res=0, TRIM(_xlpm.res&amp;"")="0"), "", _xlpm.res))</f>
        <v/>
      </c>
      <c r="G267" t="str" cm="1">
        <f t="array" ref="G267">IF(SUMPRODUCT(--(TRIM(Form!F267:J267&amp;"")&lt;&gt;""), --(TRIM(Form!F267:J267&amp;"")&lt;&gt;"0"))=0, "", Form!F267:J267)</f>
        <v/>
      </c>
    </row>
    <row r="268" spans="1:7" x14ac:dyDescent="0.25">
      <c r="A268" t="str">
        <f t="shared" si="1"/>
        <v/>
      </c>
      <c r="B268" t="str" cm="1">
        <f t="array" ref="B268">IF(SUMPRODUCT(--(TRIM(Form!A268:C268&amp;"")&lt;&gt;""), --(TRIM(Form!A268:C268&amp;"")&lt;&gt;"0"))=0, "", Form!A268:C268)</f>
        <v/>
      </c>
      <c r="E268" s="3" t="str">
        <f>_xlfn.LET(
  _xlpm.key, TRIM(Form!D268&amp;""),
  _xlpm.res, _xlfn.IFNA(_xlfn.XLOOKUP(_xlpm.key,'Item Group List'!B:B,'Item Group List'!A:A), "100"),
  IF(OR(_xlpm.key="", TRIM(_xlpm.res&amp;"")="", _xlpm.res=0, TRIM(_xlpm.res&amp;"")="0"), "", _xlpm.res)
)</f>
        <v/>
      </c>
      <c r="F268" t="str">
        <f>_xlfn.LET(_xlpm.key, TRIM(Form!E268&amp;""),
     _xlpm.res, _xlfn.XLOOKUP(_xlpm.key, 'Vendor List'!A:A, 'Vendor List'!B:B, ""),
     IF(OR(_xlpm.key="", TRIM(_xlpm.res&amp;"")="", _xlpm.res=0, TRIM(_xlpm.res&amp;"")="0"), "", _xlpm.res))</f>
        <v/>
      </c>
      <c r="G268" t="str" cm="1">
        <f t="array" ref="G268">IF(SUMPRODUCT(--(TRIM(Form!F268:J268&amp;"")&lt;&gt;""), --(TRIM(Form!F268:J268&amp;"")&lt;&gt;"0"))=0, "", Form!F268:J268)</f>
        <v/>
      </c>
    </row>
    <row r="269" spans="1:7" x14ac:dyDescent="0.25">
      <c r="A269" t="str">
        <f t="shared" si="1"/>
        <v/>
      </c>
      <c r="B269" t="str" cm="1">
        <f t="array" ref="B269">IF(SUMPRODUCT(--(TRIM(Form!A269:C269&amp;"")&lt;&gt;""), --(TRIM(Form!A269:C269&amp;"")&lt;&gt;"0"))=0, "", Form!A269:C269)</f>
        <v/>
      </c>
      <c r="E269" s="3" t="str">
        <f>_xlfn.LET(
  _xlpm.key, TRIM(Form!D269&amp;""),
  _xlpm.res, _xlfn.IFNA(_xlfn.XLOOKUP(_xlpm.key,'Item Group List'!B:B,'Item Group List'!A:A), "100"),
  IF(OR(_xlpm.key="", TRIM(_xlpm.res&amp;"")="", _xlpm.res=0, TRIM(_xlpm.res&amp;"")="0"), "", _xlpm.res)
)</f>
        <v/>
      </c>
      <c r="F269" t="str">
        <f>_xlfn.LET(_xlpm.key, TRIM(Form!E269&amp;""),
     _xlpm.res, _xlfn.XLOOKUP(_xlpm.key, 'Vendor List'!A:A, 'Vendor List'!B:B, ""),
     IF(OR(_xlpm.key="", TRIM(_xlpm.res&amp;"")="", _xlpm.res=0, TRIM(_xlpm.res&amp;"")="0"), "", _xlpm.res))</f>
        <v/>
      </c>
      <c r="G269" t="str" cm="1">
        <f t="array" ref="G269">IF(SUMPRODUCT(--(TRIM(Form!F269:J269&amp;"")&lt;&gt;""), --(TRIM(Form!F269:J269&amp;"")&lt;&gt;"0"))=0, "", Form!F269:J269)</f>
        <v/>
      </c>
    </row>
    <row r="270" spans="1:7" x14ac:dyDescent="0.25">
      <c r="A270" t="str">
        <f t="shared" si="1"/>
        <v/>
      </c>
      <c r="B270" t="str" cm="1">
        <f t="array" ref="B270">IF(SUMPRODUCT(--(TRIM(Form!A270:C270&amp;"")&lt;&gt;""), --(TRIM(Form!A270:C270&amp;"")&lt;&gt;"0"))=0, "", Form!A270:C270)</f>
        <v/>
      </c>
      <c r="E270" s="3" t="str">
        <f>_xlfn.LET(
  _xlpm.key, TRIM(Form!D270&amp;""),
  _xlpm.res, _xlfn.IFNA(_xlfn.XLOOKUP(_xlpm.key,'Item Group List'!B:B,'Item Group List'!A:A), "100"),
  IF(OR(_xlpm.key="", TRIM(_xlpm.res&amp;"")="", _xlpm.res=0, TRIM(_xlpm.res&amp;"")="0"), "", _xlpm.res)
)</f>
        <v/>
      </c>
      <c r="F270" t="str">
        <f>_xlfn.LET(_xlpm.key, TRIM(Form!E270&amp;""),
     _xlpm.res, _xlfn.XLOOKUP(_xlpm.key, 'Vendor List'!A:A, 'Vendor List'!B:B, ""),
     IF(OR(_xlpm.key="", TRIM(_xlpm.res&amp;"")="", _xlpm.res=0, TRIM(_xlpm.res&amp;"")="0"), "", _xlpm.res))</f>
        <v/>
      </c>
      <c r="G270" t="str" cm="1">
        <f t="array" ref="G270">IF(SUMPRODUCT(--(TRIM(Form!F270:J270&amp;"")&lt;&gt;""), --(TRIM(Form!F270:J270&amp;"")&lt;&gt;"0"))=0, "", Form!F270:J270)</f>
        <v/>
      </c>
    </row>
    <row r="271" spans="1:7" x14ac:dyDescent="0.25">
      <c r="A271" t="str">
        <f t="shared" si="1"/>
        <v/>
      </c>
      <c r="B271" t="str" cm="1">
        <f t="array" ref="B271">IF(SUMPRODUCT(--(TRIM(Form!A271:C271&amp;"")&lt;&gt;""), --(TRIM(Form!A271:C271&amp;"")&lt;&gt;"0"))=0, "", Form!A271:C271)</f>
        <v/>
      </c>
      <c r="E271" s="3" t="str">
        <f>_xlfn.LET(
  _xlpm.key, TRIM(Form!D271&amp;""),
  _xlpm.res, _xlfn.IFNA(_xlfn.XLOOKUP(_xlpm.key,'Item Group List'!B:B,'Item Group List'!A:A), "100"),
  IF(OR(_xlpm.key="", TRIM(_xlpm.res&amp;"")="", _xlpm.res=0, TRIM(_xlpm.res&amp;"")="0"), "", _xlpm.res)
)</f>
        <v/>
      </c>
      <c r="F271" t="str">
        <f>_xlfn.LET(_xlpm.key, TRIM(Form!E271&amp;""),
     _xlpm.res, _xlfn.XLOOKUP(_xlpm.key, 'Vendor List'!A:A, 'Vendor List'!B:B, ""),
     IF(OR(_xlpm.key="", TRIM(_xlpm.res&amp;"")="", _xlpm.res=0, TRIM(_xlpm.res&amp;"")="0"), "", _xlpm.res))</f>
        <v/>
      </c>
      <c r="G271" t="str" cm="1">
        <f t="array" ref="G271">IF(SUMPRODUCT(--(TRIM(Form!F271:J271&amp;"")&lt;&gt;""), --(TRIM(Form!F271:J271&amp;"")&lt;&gt;"0"))=0, "", Form!F271:J271)</f>
        <v/>
      </c>
    </row>
    <row r="272" spans="1:7" x14ac:dyDescent="0.25">
      <c r="A272" t="str">
        <f t="shared" si="1"/>
        <v/>
      </c>
      <c r="B272" t="str" cm="1">
        <f t="array" ref="B272">IF(SUMPRODUCT(--(TRIM(Form!A272:C272&amp;"")&lt;&gt;""), --(TRIM(Form!A272:C272&amp;"")&lt;&gt;"0"))=0, "", Form!A272:C272)</f>
        <v/>
      </c>
      <c r="E272" s="3" t="str">
        <f>_xlfn.LET(
  _xlpm.key, TRIM(Form!D272&amp;""),
  _xlpm.res, _xlfn.IFNA(_xlfn.XLOOKUP(_xlpm.key,'Item Group List'!B:B,'Item Group List'!A:A), "100"),
  IF(OR(_xlpm.key="", TRIM(_xlpm.res&amp;"")="", _xlpm.res=0, TRIM(_xlpm.res&amp;"")="0"), "", _xlpm.res)
)</f>
        <v/>
      </c>
      <c r="F272" t="str">
        <f>_xlfn.LET(_xlpm.key, TRIM(Form!E272&amp;""),
     _xlpm.res, _xlfn.XLOOKUP(_xlpm.key, 'Vendor List'!A:A, 'Vendor List'!B:B, ""),
     IF(OR(_xlpm.key="", TRIM(_xlpm.res&amp;"")="", _xlpm.res=0, TRIM(_xlpm.res&amp;"")="0"), "", _xlpm.res))</f>
        <v/>
      </c>
      <c r="G272" t="str" cm="1">
        <f t="array" ref="G272">IF(SUMPRODUCT(--(TRIM(Form!F272:J272&amp;"")&lt;&gt;""), --(TRIM(Form!F272:J272&amp;"")&lt;&gt;"0"))=0, "", Form!F272:J272)</f>
        <v/>
      </c>
    </row>
    <row r="273" spans="1:7" x14ac:dyDescent="0.25">
      <c r="A273" t="str">
        <f t="shared" si="1"/>
        <v/>
      </c>
      <c r="B273" t="str" cm="1">
        <f t="array" ref="B273">IF(SUMPRODUCT(--(TRIM(Form!A273:C273&amp;"")&lt;&gt;""), --(TRIM(Form!A273:C273&amp;"")&lt;&gt;"0"))=0, "", Form!A273:C273)</f>
        <v/>
      </c>
      <c r="E273" s="3" t="str">
        <f>_xlfn.LET(
  _xlpm.key, TRIM(Form!D273&amp;""),
  _xlpm.res, _xlfn.IFNA(_xlfn.XLOOKUP(_xlpm.key,'Item Group List'!B:B,'Item Group List'!A:A), "100"),
  IF(OR(_xlpm.key="", TRIM(_xlpm.res&amp;"")="", _xlpm.res=0, TRIM(_xlpm.res&amp;"")="0"), "", _xlpm.res)
)</f>
        <v/>
      </c>
      <c r="F273" t="str">
        <f>_xlfn.LET(_xlpm.key, TRIM(Form!E273&amp;""),
     _xlpm.res, _xlfn.XLOOKUP(_xlpm.key, 'Vendor List'!A:A, 'Vendor List'!B:B, ""),
     IF(OR(_xlpm.key="", TRIM(_xlpm.res&amp;"")="", _xlpm.res=0, TRIM(_xlpm.res&amp;"")="0"), "", _xlpm.res))</f>
        <v/>
      </c>
      <c r="G273" t="str" cm="1">
        <f t="array" ref="G273">IF(SUMPRODUCT(--(TRIM(Form!F273:J273&amp;"")&lt;&gt;""), --(TRIM(Form!F273:J273&amp;"")&lt;&gt;"0"))=0, "", Form!F273:J273)</f>
        <v/>
      </c>
    </row>
    <row r="274" spans="1:7" x14ac:dyDescent="0.25">
      <c r="A274" t="str">
        <f t="shared" si="1"/>
        <v/>
      </c>
      <c r="B274" t="str" cm="1">
        <f t="array" ref="B274">IF(SUMPRODUCT(--(TRIM(Form!A274:C274&amp;"")&lt;&gt;""), --(TRIM(Form!A274:C274&amp;"")&lt;&gt;"0"))=0, "", Form!A274:C274)</f>
        <v/>
      </c>
      <c r="E274" s="3" t="str">
        <f>_xlfn.LET(
  _xlpm.key, TRIM(Form!D274&amp;""),
  _xlpm.res, _xlfn.IFNA(_xlfn.XLOOKUP(_xlpm.key,'Item Group List'!B:B,'Item Group List'!A:A), "100"),
  IF(OR(_xlpm.key="", TRIM(_xlpm.res&amp;"")="", _xlpm.res=0, TRIM(_xlpm.res&amp;"")="0"), "", _xlpm.res)
)</f>
        <v/>
      </c>
      <c r="F274" t="str">
        <f>_xlfn.LET(_xlpm.key, TRIM(Form!E274&amp;""),
     _xlpm.res, _xlfn.XLOOKUP(_xlpm.key, 'Vendor List'!A:A, 'Vendor List'!B:B, ""),
     IF(OR(_xlpm.key="", TRIM(_xlpm.res&amp;"")="", _xlpm.res=0, TRIM(_xlpm.res&amp;"")="0"), "", _xlpm.res))</f>
        <v/>
      </c>
      <c r="G274" t="str" cm="1">
        <f t="array" ref="G274">IF(SUMPRODUCT(--(TRIM(Form!F274:J274&amp;"")&lt;&gt;""), --(TRIM(Form!F274:J274&amp;"")&lt;&gt;"0"))=0, "", Form!F274:J274)</f>
        <v/>
      </c>
    </row>
    <row r="275" spans="1:7" x14ac:dyDescent="0.25">
      <c r="A275" t="str">
        <f t="shared" si="1"/>
        <v/>
      </c>
      <c r="B275" t="str" cm="1">
        <f t="array" ref="B275">IF(SUMPRODUCT(--(TRIM(Form!A275:C275&amp;"")&lt;&gt;""), --(TRIM(Form!A275:C275&amp;"")&lt;&gt;"0"))=0, "", Form!A275:C275)</f>
        <v/>
      </c>
      <c r="E275" s="3" t="str">
        <f>_xlfn.LET(
  _xlpm.key, TRIM(Form!D275&amp;""),
  _xlpm.res, _xlfn.IFNA(_xlfn.XLOOKUP(_xlpm.key,'Item Group List'!B:B,'Item Group List'!A:A), "100"),
  IF(OR(_xlpm.key="", TRIM(_xlpm.res&amp;"")="", _xlpm.res=0, TRIM(_xlpm.res&amp;"")="0"), "", _xlpm.res)
)</f>
        <v/>
      </c>
      <c r="F275" t="str">
        <f>_xlfn.LET(_xlpm.key, TRIM(Form!E275&amp;""),
     _xlpm.res, _xlfn.XLOOKUP(_xlpm.key, 'Vendor List'!A:A, 'Vendor List'!B:B, ""),
     IF(OR(_xlpm.key="", TRIM(_xlpm.res&amp;"")="", _xlpm.res=0, TRIM(_xlpm.res&amp;"")="0"), "", _xlpm.res))</f>
        <v/>
      </c>
      <c r="G275" t="str" cm="1">
        <f t="array" ref="G275">IF(SUMPRODUCT(--(TRIM(Form!F275:J275&amp;"")&lt;&gt;""), --(TRIM(Form!F275:J275&amp;"")&lt;&gt;"0"))=0, "", Form!F275:J275)</f>
        <v/>
      </c>
    </row>
    <row r="276" spans="1:7" x14ac:dyDescent="0.25">
      <c r="A276" t="str">
        <f t="shared" si="1"/>
        <v/>
      </c>
      <c r="B276" t="str" cm="1">
        <f t="array" ref="B276">IF(SUMPRODUCT(--(TRIM(Form!A276:C276&amp;"")&lt;&gt;""), --(TRIM(Form!A276:C276&amp;"")&lt;&gt;"0"))=0, "", Form!A276:C276)</f>
        <v/>
      </c>
      <c r="E276" s="3" t="str">
        <f>_xlfn.LET(
  _xlpm.key, TRIM(Form!D276&amp;""),
  _xlpm.res, _xlfn.IFNA(_xlfn.XLOOKUP(_xlpm.key,'Item Group List'!B:B,'Item Group List'!A:A), "100"),
  IF(OR(_xlpm.key="", TRIM(_xlpm.res&amp;"")="", _xlpm.res=0, TRIM(_xlpm.res&amp;"")="0"), "", _xlpm.res)
)</f>
        <v/>
      </c>
      <c r="F276" t="str">
        <f>_xlfn.LET(_xlpm.key, TRIM(Form!E276&amp;""),
     _xlpm.res, _xlfn.XLOOKUP(_xlpm.key, 'Vendor List'!A:A, 'Vendor List'!B:B, ""),
     IF(OR(_xlpm.key="", TRIM(_xlpm.res&amp;"")="", _xlpm.res=0, TRIM(_xlpm.res&amp;"")="0"), "", _xlpm.res))</f>
        <v/>
      </c>
      <c r="G276" t="str" cm="1">
        <f t="array" ref="G276">IF(SUMPRODUCT(--(TRIM(Form!F276:J276&amp;"")&lt;&gt;""), --(TRIM(Form!F276:J276&amp;"")&lt;&gt;"0"))=0, "", Form!F276:J276)</f>
        <v/>
      </c>
    </row>
    <row r="277" spans="1:7" x14ac:dyDescent="0.25">
      <c r="A277" t="str">
        <f t="shared" si="1"/>
        <v/>
      </c>
      <c r="B277" t="str" cm="1">
        <f t="array" ref="B277">IF(SUMPRODUCT(--(TRIM(Form!A277:C277&amp;"")&lt;&gt;""), --(TRIM(Form!A277:C277&amp;"")&lt;&gt;"0"))=0, "", Form!A277:C277)</f>
        <v/>
      </c>
      <c r="E277" s="3" t="str">
        <f>_xlfn.LET(
  _xlpm.key, TRIM(Form!D277&amp;""),
  _xlpm.res, _xlfn.IFNA(_xlfn.XLOOKUP(_xlpm.key,'Item Group List'!B:B,'Item Group List'!A:A), "100"),
  IF(OR(_xlpm.key="", TRIM(_xlpm.res&amp;"")="", _xlpm.res=0, TRIM(_xlpm.res&amp;"")="0"), "", _xlpm.res)
)</f>
        <v/>
      </c>
      <c r="F277" t="str">
        <f>_xlfn.LET(_xlpm.key, TRIM(Form!E277&amp;""),
     _xlpm.res, _xlfn.XLOOKUP(_xlpm.key, 'Vendor List'!A:A, 'Vendor List'!B:B, ""),
     IF(OR(_xlpm.key="", TRIM(_xlpm.res&amp;"")="", _xlpm.res=0, TRIM(_xlpm.res&amp;"")="0"), "", _xlpm.res))</f>
        <v/>
      </c>
      <c r="G277" t="str" cm="1">
        <f t="array" ref="G277">IF(SUMPRODUCT(--(TRIM(Form!F277:J277&amp;"")&lt;&gt;""), --(TRIM(Form!F277:J277&amp;"")&lt;&gt;"0"))=0, "", Form!F277:J277)</f>
        <v/>
      </c>
    </row>
    <row r="278" spans="1:7" x14ac:dyDescent="0.25">
      <c r="A278" t="str">
        <f t="shared" si="1"/>
        <v/>
      </c>
      <c r="B278" t="str" cm="1">
        <f t="array" ref="B278">IF(SUMPRODUCT(--(TRIM(Form!A278:C278&amp;"")&lt;&gt;""), --(TRIM(Form!A278:C278&amp;"")&lt;&gt;"0"))=0, "", Form!A278:C278)</f>
        <v/>
      </c>
      <c r="E278" s="3" t="str">
        <f>_xlfn.LET(
  _xlpm.key, TRIM(Form!D278&amp;""),
  _xlpm.res, _xlfn.IFNA(_xlfn.XLOOKUP(_xlpm.key,'Item Group List'!B:B,'Item Group List'!A:A), "100"),
  IF(OR(_xlpm.key="", TRIM(_xlpm.res&amp;"")="", _xlpm.res=0, TRIM(_xlpm.res&amp;"")="0"), "", _xlpm.res)
)</f>
        <v/>
      </c>
      <c r="F278" t="str">
        <f>_xlfn.LET(_xlpm.key, TRIM(Form!E278&amp;""),
     _xlpm.res, _xlfn.XLOOKUP(_xlpm.key, 'Vendor List'!A:A, 'Vendor List'!B:B, ""),
     IF(OR(_xlpm.key="", TRIM(_xlpm.res&amp;"")="", _xlpm.res=0, TRIM(_xlpm.res&amp;"")="0"), "", _xlpm.res))</f>
        <v/>
      </c>
      <c r="G278" t="str" cm="1">
        <f t="array" ref="G278">IF(SUMPRODUCT(--(TRIM(Form!F278:J278&amp;"")&lt;&gt;""), --(TRIM(Form!F278:J278&amp;"")&lt;&gt;"0"))=0, "", Form!F278:J278)</f>
        <v/>
      </c>
    </row>
    <row r="279" spans="1:7" x14ac:dyDescent="0.25">
      <c r="A279" t="str">
        <f t="shared" si="1"/>
        <v/>
      </c>
      <c r="B279" t="str" cm="1">
        <f t="array" ref="B279">IF(SUMPRODUCT(--(TRIM(Form!A279:C279&amp;"")&lt;&gt;""), --(TRIM(Form!A279:C279&amp;"")&lt;&gt;"0"))=0, "", Form!A279:C279)</f>
        <v/>
      </c>
      <c r="E279" s="3" t="str">
        <f>_xlfn.LET(
  _xlpm.key, TRIM(Form!D279&amp;""),
  _xlpm.res, _xlfn.IFNA(_xlfn.XLOOKUP(_xlpm.key,'Item Group List'!B:B,'Item Group List'!A:A), "100"),
  IF(OR(_xlpm.key="", TRIM(_xlpm.res&amp;"")="", _xlpm.res=0, TRIM(_xlpm.res&amp;"")="0"), "", _xlpm.res)
)</f>
        <v/>
      </c>
      <c r="F279" t="str">
        <f>_xlfn.LET(_xlpm.key, TRIM(Form!E279&amp;""),
     _xlpm.res, _xlfn.XLOOKUP(_xlpm.key, 'Vendor List'!A:A, 'Vendor List'!B:B, ""),
     IF(OR(_xlpm.key="", TRIM(_xlpm.res&amp;"")="", _xlpm.res=0, TRIM(_xlpm.res&amp;"")="0"), "", _xlpm.res))</f>
        <v/>
      </c>
      <c r="G279" t="str" cm="1">
        <f t="array" ref="G279">IF(SUMPRODUCT(--(TRIM(Form!F279:J279&amp;"")&lt;&gt;""), --(TRIM(Form!F279:J279&amp;"")&lt;&gt;"0"))=0, "", Form!F279:J279)</f>
        <v/>
      </c>
    </row>
    <row r="280" spans="1:7" x14ac:dyDescent="0.25">
      <c r="A280" t="str">
        <f t="shared" si="1"/>
        <v/>
      </c>
      <c r="B280" t="str" cm="1">
        <f t="array" ref="B280">IF(SUMPRODUCT(--(TRIM(Form!A280:C280&amp;"")&lt;&gt;""), --(TRIM(Form!A280:C280&amp;"")&lt;&gt;"0"))=0, "", Form!A280:C280)</f>
        <v/>
      </c>
      <c r="E280" s="3" t="str">
        <f>_xlfn.LET(
  _xlpm.key, TRIM(Form!D280&amp;""),
  _xlpm.res, _xlfn.IFNA(_xlfn.XLOOKUP(_xlpm.key,'Item Group List'!B:B,'Item Group List'!A:A), "100"),
  IF(OR(_xlpm.key="", TRIM(_xlpm.res&amp;"")="", _xlpm.res=0, TRIM(_xlpm.res&amp;"")="0"), "", _xlpm.res)
)</f>
        <v/>
      </c>
      <c r="F280" t="str">
        <f>_xlfn.LET(_xlpm.key, TRIM(Form!E280&amp;""),
     _xlpm.res, _xlfn.XLOOKUP(_xlpm.key, 'Vendor List'!A:A, 'Vendor List'!B:B, ""),
     IF(OR(_xlpm.key="", TRIM(_xlpm.res&amp;"")="", _xlpm.res=0, TRIM(_xlpm.res&amp;"")="0"), "", _xlpm.res))</f>
        <v/>
      </c>
      <c r="G280" t="str" cm="1">
        <f t="array" ref="G280">IF(SUMPRODUCT(--(TRIM(Form!F280:J280&amp;"")&lt;&gt;""), --(TRIM(Form!F280:J280&amp;"")&lt;&gt;"0"))=0, "", Form!F280:J280)</f>
        <v/>
      </c>
    </row>
    <row r="281" spans="1:7" x14ac:dyDescent="0.25">
      <c r="A281" t="str">
        <f t="shared" ref="A281:A344" si="2">IF(AND(LEN(TRIM($B281&amp;""))&gt;0, $B281&lt;&gt;0), ROW()-1, "")</f>
        <v/>
      </c>
      <c r="B281" t="str" cm="1">
        <f t="array" ref="B281">IF(SUMPRODUCT(--(TRIM(Form!A281:C281&amp;"")&lt;&gt;""), --(TRIM(Form!A281:C281&amp;"")&lt;&gt;"0"))=0, "", Form!A281:C281)</f>
        <v/>
      </c>
      <c r="E281" s="3" t="str">
        <f>_xlfn.LET(
  _xlpm.key, TRIM(Form!D281&amp;""),
  _xlpm.res, _xlfn.IFNA(_xlfn.XLOOKUP(_xlpm.key,'Item Group List'!B:B,'Item Group List'!A:A), "100"),
  IF(OR(_xlpm.key="", TRIM(_xlpm.res&amp;"")="", _xlpm.res=0, TRIM(_xlpm.res&amp;"")="0"), "", _xlpm.res)
)</f>
        <v/>
      </c>
      <c r="F281" t="str">
        <f>_xlfn.LET(_xlpm.key, TRIM(Form!E281&amp;""),
     _xlpm.res, _xlfn.XLOOKUP(_xlpm.key, 'Vendor List'!A:A, 'Vendor List'!B:B, ""),
     IF(OR(_xlpm.key="", TRIM(_xlpm.res&amp;"")="", _xlpm.res=0, TRIM(_xlpm.res&amp;"")="0"), "", _xlpm.res))</f>
        <v/>
      </c>
      <c r="G281" t="str" cm="1">
        <f t="array" ref="G281">IF(SUMPRODUCT(--(TRIM(Form!F281:J281&amp;"")&lt;&gt;""), --(TRIM(Form!F281:J281&amp;"")&lt;&gt;"0"))=0, "", Form!F281:J281)</f>
        <v/>
      </c>
    </row>
    <row r="282" spans="1:7" x14ac:dyDescent="0.25">
      <c r="A282" t="str">
        <f t="shared" si="2"/>
        <v/>
      </c>
      <c r="B282" t="str" cm="1">
        <f t="array" ref="B282">IF(SUMPRODUCT(--(TRIM(Form!A282:C282&amp;"")&lt;&gt;""), --(TRIM(Form!A282:C282&amp;"")&lt;&gt;"0"))=0, "", Form!A282:C282)</f>
        <v/>
      </c>
      <c r="E282" s="3" t="str">
        <f>_xlfn.LET(
  _xlpm.key, TRIM(Form!D282&amp;""),
  _xlpm.res, _xlfn.IFNA(_xlfn.XLOOKUP(_xlpm.key,'Item Group List'!B:B,'Item Group List'!A:A), "100"),
  IF(OR(_xlpm.key="", TRIM(_xlpm.res&amp;"")="", _xlpm.res=0, TRIM(_xlpm.res&amp;"")="0"), "", _xlpm.res)
)</f>
        <v/>
      </c>
      <c r="F282" t="str">
        <f>_xlfn.LET(_xlpm.key, TRIM(Form!E282&amp;""),
     _xlpm.res, _xlfn.XLOOKUP(_xlpm.key, 'Vendor List'!A:A, 'Vendor List'!B:B, ""),
     IF(OR(_xlpm.key="", TRIM(_xlpm.res&amp;"")="", _xlpm.res=0, TRIM(_xlpm.res&amp;"")="0"), "", _xlpm.res))</f>
        <v/>
      </c>
      <c r="G282" t="str" cm="1">
        <f t="array" ref="G282">IF(SUMPRODUCT(--(TRIM(Form!F282:J282&amp;"")&lt;&gt;""), --(TRIM(Form!F282:J282&amp;"")&lt;&gt;"0"))=0, "", Form!F282:J282)</f>
        <v/>
      </c>
    </row>
    <row r="283" spans="1:7" x14ac:dyDescent="0.25">
      <c r="A283" t="str">
        <f t="shared" si="2"/>
        <v/>
      </c>
      <c r="B283" t="str" cm="1">
        <f t="array" ref="B283">IF(SUMPRODUCT(--(TRIM(Form!A283:C283&amp;"")&lt;&gt;""), --(TRIM(Form!A283:C283&amp;"")&lt;&gt;"0"))=0, "", Form!A283:C283)</f>
        <v/>
      </c>
      <c r="E283" s="3" t="str">
        <f>_xlfn.LET(
  _xlpm.key, TRIM(Form!D283&amp;""),
  _xlpm.res, _xlfn.IFNA(_xlfn.XLOOKUP(_xlpm.key,'Item Group List'!B:B,'Item Group List'!A:A), "100"),
  IF(OR(_xlpm.key="", TRIM(_xlpm.res&amp;"")="", _xlpm.res=0, TRIM(_xlpm.res&amp;"")="0"), "", _xlpm.res)
)</f>
        <v/>
      </c>
      <c r="F283" t="str">
        <f>_xlfn.LET(_xlpm.key, TRIM(Form!E283&amp;""),
     _xlpm.res, _xlfn.XLOOKUP(_xlpm.key, 'Vendor List'!A:A, 'Vendor List'!B:B, ""),
     IF(OR(_xlpm.key="", TRIM(_xlpm.res&amp;"")="", _xlpm.res=0, TRIM(_xlpm.res&amp;"")="0"), "", _xlpm.res))</f>
        <v/>
      </c>
      <c r="G283" t="str" cm="1">
        <f t="array" ref="G283">IF(SUMPRODUCT(--(TRIM(Form!F283:J283&amp;"")&lt;&gt;""), --(TRIM(Form!F283:J283&amp;"")&lt;&gt;"0"))=0, "", Form!F283:J283)</f>
        <v/>
      </c>
    </row>
    <row r="284" spans="1:7" x14ac:dyDescent="0.25">
      <c r="A284" t="str">
        <f t="shared" si="2"/>
        <v/>
      </c>
      <c r="B284" t="str" cm="1">
        <f t="array" ref="B284">IF(SUMPRODUCT(--(TRIM(Form!A284:C284&amp;"")&lt;&gt;""), --(TRIM(Form!A284:C284&amp;"")&lt;&gt;"0"))=0, "", Form!A284:C284)</f>
        <v/>
      </c>
      <c r="E284" s="3" t="str">
        <f>_xlfn.LET(
  _xlpm.key, TRIM(Form!D284&amp;""),
  _xlpm.res, _xlfn.IFNA(_xlfn.XLOOKUP(_xlpm.key,'Item Group List'!B:B,'Item Group List'!A:A), "100"),
  IF(OR(_xlpm.key="", TRIM(_xlpm.res&amp;"")="", _xlpm.res=0, TRIM(_xlpm.res&amp;"")="0"), "", _xlpm.res)
)</f>
        <v/>
      </c>
      <c r="F284" t="str">
        <f>_xlfn.LET(_xlpm.key, TRIM(Form!E284&amp;""),
     _xlpm.res, _xlfn.XLOOKUP(_xlpm.key, 'Vendor List'!A:A, 'Vendor List'!B:B, ""),
     IF(OR(_xlpm.key="", TRIM(_xlpm.res&amp;"")="", _xlpm.res=0, TRIM(_xlpm.res&amp;"")="0"), "", _xlpm.res))</f>
        <v/>
      </c>
      <c r="G284" t="str" cm="1">
        <f t="array" ref="G284">IF(SUMPRODUCT(--(TRIM(Form!F284:J284&amp;"")&lt;&gt;""), --(TRIM(Form!F284:J284&amp;"")&lt;&gt;"0"))=0, "", Form!F284:J284)</f>
        <v/>
      </c>
    </row>
    <row r="285" spans="1:7" x14ac:dyDescent="0.25">
      <c r="A285" t="str">
        <f t="shared" si="2"/>
        <v/>
      </c>
      <c r="B285" t="str" cm="1">
        <f t="array" ref="B285">IF(SUMPRODUCT(--(TRIM(Form!A285:C285&amp;"")&lt;&gt;""), --(TRIM(Form!A285:C285&amp;"")&lt;&gt;"0"))=0, "", Form!A285:C285)</f>
        <v/>
      </c>
      <c r="E285" s="3" t="str">
        <f>_xlfn.LET(
  _xlpm.key, TRIM(Form!D285&amp;""),
  _xlpm.res, _xlfn.IFNA(_xlfn.XLOOKUP(_xlpm.key,'Item Group List'!B:B,'Item Group List'!A:A), "100"),
  IF(OR(_xlpm.key="", TRIM(_xlpm.res&amp;"")="", _xlpm.res=0, TRIM(_xlpm.res&amp;"")="0"), "", _xlpm.res)
)</f>
        <v/>
      </c>
      <c r="F285" t="str">
        <f>_xlfn.LET(_xlpm.key, TRIM(Form!E285&amp;""),
     _xlpm.res, _xlfn.XLOOKUP(_xlpm.key, 'Vendor List'!A:A, 'Vendor List'!B:B, ""),
     IF(OR(_xlpm.key="", TRIM(_xlpm.res&amp;"")="", _xlpm.res=0, TRIM(_xlpm.res&amp;"")="0"), "", _xlpm.res))</f>
        <v/>
      </c>
      <c r="G285" t="str" cm="1">
        <f t="array" ref="G285">IF(SUMPRODUCT(--(TRIM(Form!F285:J285&amp;"")&lt;&gt;""), --(TRIM(Form!F285:J285&amp;"")&lt;&gt;"0"))=0, "", Form!F285:J285)</f>
        <v/>
      </c>
    </row>
    <row r="286" spans="1:7" x14ac:dyDescent="0.25">
      <c r="A286" t="str">
        <f t="shared" si="2"/>
        <v/>
      </c>
      <c r="B286" t="str" cm="1">
        <f t="array" ref="B286">IF(SUMPRODUCT(--(TRIM(Form!A286:C286&amp;"")&lt;&gt;""), --(TRIM(Form!A286:C286&amp;"")&lt;&gt;"0"))=0, "", Form!A286:C286)</f>
        <v/>
      </c>
      <c r="E286" s="3" t="str">
        <f>_xlfn.LET(
  _xlpm.key, TRIM(Form!D286&amp;""),
  _xlpm.res, _xlfn.IFNA(_xlfn.XLOOKUP(_xlpm.key,'Item Group List'!B:B,'Item Group List'!A:A), "100"),
  IF(OR(_xlpm.key="", TRIM(_xlpm.res&amp;"")="", _xlpm.res=0, TRIM(_xlpm.res&amp;"")="0"), "", _xlpm.res)
)</f>
        <v/>
      </c>
      <c r="F286" t="str">
        <f>_xlfn.LET(_xlpm.key, TRIM(Form!E286&amp;""),
     _xlpm.res, _xlfn.XLOOKUP(_xlpm.key, 'Vendor List'!A:A, 'Vendor List'!B:B, ""),
     IF(OR(_xlpm.key="", TRIM(_xlpm.res&amp;"")="", _xlpm.res=0, TRIM(_xlpm.res&amp;"")="0"), "", _xlpm.res))</f>
        <v/>
      </c>
      <c r="G286" t="str" cm="1">
        <f t="array" ref="G286">IF(SUMPRODUCT(--(TRIM(Form!F286:J286&amp;"")&lt;&gt;""), --(TRIM(Form!F286:J286&amp;"")&lt;&gt;"0"))=0, "", Form!F286:J286)</f>
        <v/>
      </c>
    </row>
    <row r="287" spans="1:7" x14ac:dyDescent="0.25">
      <c r="A287" t="str">
        <f t="shared" si="2"/>
        <v/>
      </c>
      <c r="B287" t="str" cm="1">
        <f t="array" ref="B287">IF(SUMPRODUCT(--(TRIM(Form!A287:C287&amp;"")&lt;&gt;""), --(TRIM(Form!A287:C287&amp;"")&lt;&gt;"0"))=0, "", Form!A287:C287)</f>
        <v/>
      </c>
      <c r="E287" s="3" t="str">
        <f>_xlfn.LET(
  _xlpm.key, TRIM(Form!D287&amp;""),
  _xlpm.res, _xlfn.IFNA(_xlfn.XLOOKUP(_xlpm.key,'Item Group List'!B:B,'Item Group List'!A:A), "100"),
  IF(OR(_xlpm.key="", TRIM(_xlpm.res&amp;"")="", _xlpm.res=0, TRIM(_xlpm.res&amp;"")="0"), "", _xlpm.res)
)</f>
        <v/>
      </c>
      <c r="F287" t="str">
        <f>_xlfn.LET(_xlpm.key, TRIM(Form!E287&amp;""),
     _xlpm.res, _xlfn.XLOOKUP(_xlpm.key, 'Vendor List'!A:A, 'Vendor List'!B:B, ""),
     IF(OR(_xlpm.key="", TRIM(_xlpm.res&amp;"")="", _xlpm.res=0, TRIM(_xlpm.res&amp;"")="0"), "", _xlpm.res))</f>
        <v/>
      </c>
      <c r="G287" t="str" cm="1">
        <f t="array" ref="G287">IF(SUMPRODUCT(--(TRIM(Form!F287:J287&amp;"")&lt;&gt;""), --(TRIM(Form!F287:J287&amp;"")&lt;&gt;"0"))=0, "", Form!F287:J287)</f>
        <v/>
      </c>
    </row>
    <row r="288" spans="1:7" x14ac:dyDescent="0.25">
      <c r="A288" t="str">
        <f t="shared" si="2"/>
        <v/>
      </c>
      <c r="B288" t="str" cm="1">
        <f t="array" ref="B288">IF(SUMPRODUCT(--(TRIM(Form!A288:C288&amp;"")&lt;&gt;""), --(TRIM(Form!A288:C288&amp;"")&lt;&gt;"0"))=0, "", Form!A288:C288)</f>
        <v/>
      </c>
      <c r="E288" s="3" t="str">
        <f>_xlfn.LET(
  _xlpm.key, TRIM(Form!D288&amp;""),
  _xlpm.res, _xlfn.IFNA(_xlfn.XLOOKUP(_xlpm.key,'Item Group List'!B:B,'Item Group List'!A:A), "100"),
  IF(OR(_xlpm.key="", TRIM(_xlpm.res&amp;"")="", _xlpm.res=0, TRIM(_xlpm.res&amp;"")="0"), "", _xlpm.res)
)</f>
        <v/>
      </c>
      <c r="F288" t="str">
        <f>_xlfn.LET(_xlpm.key, TRIM(Form!E288&amp;""),
     _xlpm.res, _xlfn.XLOOKUP(_xlpm.key, 'Vendor List'!A:A, 'Vendor List'!B:B, ""),
     IF(OR(_xlpm.key="", TRIM(_xlpm.res&amp;"")="", _xlpm.res=0, TRIM(_xlpm.res&amp;"")="0"), "", _xlpm.res))</f>
        <v/>
      </c>
      <c r="G288" t="str" cm="1">
        <f t="array" ref="G288">IF(SUMPRODUCT(--(TRIM(Form!F288:J288&amp;"")&lt;&gt;""), --(TRIM(Form!F288:J288&amp;"")&lt;&gt;"0"))=0, "", Form!F288:J288)</f>
        <v/>
      </c>
    </row>
    <row r="289" spans="1:7" x14ac:dyDescent="0.25">
      <c r="A289" t="str">
        <f t="shared" si="2"/>
        <v/>
      </c>
      <c r="B289" t="str" cm="1">
        <f t="array" ref="B289">IF(SUMPRODUCT(--(TRIM(Form!A289:C289&amp;"")&lt;&gt;""), --(TRIM(Form!A289:C289&amp;"")&lt;&gt;"0"))=0, "", Form!A289:C289)</f>
        <v/>
      </c>
      <c r="E289" s="3" t="str">
        <f>_xlfn.LET(
  _xlpm.key, TRIM(Form!D289&amp;""),
  _xlpm.res, _xlfn.IFNA(_xlfn.XLOOKUP(_xlpm.key,'Item Group List'!B:B,'Item Group List'!A:A), "100"),
  IF(OR(_xlpm.key="", TRIM(_xlpm.res&amp;"")="", _xlpm.res=0, TRIM(_xlpm.res&amp;"")="0"), "", _xlpm.res)
)</f>
        <v/>
      </c>
      <c r="F289" t="str">
        <f>_xlfn.LET(_xlpm.key, TRIM(Form!E289&amp;""),
     _xlpm.res, _xlfn.XLOOKUP(_xlpm.key, 'Vendor List'!A:A, 'Vendor List'!B:B, ""),
     IF(OR(_xlpm.key="", TRIM(_xlpm.res&amp;"")="", _xlpm.res=0, TRIM(_xlpm.res&amp;"")="0"), "", _xlpm.res))</f>
        <v/>
      </c>
      <c r="G289" t="str" cm="1">
        <f t="array" ref="G289">IF(SUMPRODUCT(--(TRIM(Form!F289:J289&amp;"")&lt;&gt;""), --(TRIM(Form!F289:J289&amp;"")&lt;&gt;"0"))=0, "", Form!F289:J289)</f>
        <v/>
      </c>
    </row>
    <row r="290" spans="1:7" x14ac:dyDescent="0.25">
      <c r="A290" t="str">
        <f t="shared" si="2"/>
        <v/>
      </c>
      <c r="B290" t="str" cm="1">
        <f t="array" ref="B290">IF(SUMPRODUCT(--(TRIM(Form!A290:C290&amp;"")&lt;&gt;""), --(TRIM(Form!A290:C290&amp;"")&lt;&gt;"0"))=0, "", Form!A290:C290)</f>
        <v/>
      </c>
      <c r="E290" s="3" t="str">
        <f>_xlfn.LET(
  _xlpm.key, TRIM(Form!D290&amp;""),
  _xlpm.res, _xlfn.IFNA(_xlfn.XLOOKUP(_xlpm.key,'Item Group List'!B:B,'Item Group List'!A:A), "100"),
  IF(OR(_xlpm.key="", TRIM(_xlpm.res&amp;"")="", _xlpm.res=0, TRIM(_xlpm.res&amp;"")="0"), "", _xlpm.res)
)</f>
        <v/>
      </c>
      <c r="F290" t="str">
        <f>_xlfn.LET(_xlpm.key, TRIM(Form!E290&amp;""),
     _xlpm.res, _xlfn.XLOOKUP(_xlpm.key, 'Vendor List'!A:A, 'Vendor List'!B:B, ""),
     IF(OR(_xlpm.key="", TRIM(_xlpm.res&amp;"")="", _xlpm.res=0, TRIM(_xlpm.res&amp;"")="0"), "", _xlpm.res))</f>
        <v/>
      </c>
      <c r="G290" t="str" cm="1">
        <f t="array" ref="G290">IF(SUMPRODUCT(--(TRIM(Form!F290:J290&amp;"")&lt;&gt;""), --(TRIM(Form!F290:J290&amp;"")&lt;&gt;"0"))=0, "", Form!F290:J290)</f>
        <v/>
      </c>
    </row>
    <row r="291" spans="1:7" x14ac:dyDescent="0.25">
      <c r="A291" t="str">
        <f t="shared" si="2"/>
        <v/>
      </c>
      <c r="B291" t="str" cm="1">
        <f t="array" ref="B291">IF(SUMPRODUCT(--(TRIM(Form!A291:C291&amp;"")&lt;&gt;""), --(TRIM(Form!A291:C291&amp;"")&lt;&gt;"0"))=0, "", Form!A291:C291)</f>
        <v/>
      </c>
      <c r="E291" s="3" t="str">
        <f>_xlfn.LET(
  _xlpm.key, TRIM(Form!D291&amp;""),
  _xlpm.res, _xlfn.IFNA(_xlfn.XLOOKUP(_xlpm.key,'Item Group List'!B:B,'Item Group List'!A:A), "100"),
  IF(OR(_xlpm.key="", TRIM(_xlpm.res&amp;"")="", _xlpm.res=0, TRIM(_xlpm.res&amp;"")="0"), "", _xlpm.res)
)</f>
        <v/>
      </c>
      <c r="F291" t="str">
        <f>_xlfn.LET(_xlpm.key, TRIM(Form!E291&amp;""),
     _xlpm.res, _xlfn.XLOOKUP(_xlpm.key, 'Vendor List'!A:A, 'Vendor List'!B:B, ""),
     IF(OR(_xlpm.key="", TRIM(_xlpm.res&amp;"")="", _xlpm.res=0, TRIM(_xlpm.res&amp;"")="0"), "", _xlpm.res))</f>
        <v/>
      </c>
      <c r="G291" t="str" cm="1">
        <f t="array" ref="G291">IF(SUMPRODUCT(--(TRIM(Form!F291:J291&amp;"")&lt;&gt;""), --(TRIM(Form!F291:J291&amp;"")&lt;&gt;"0"))=0, "", Form!F291:J291)</f>
        <v/>
      </c>
    </row>
    <row r="292" spans="1:7" x14ac:dyDescent="0.25">
      <c r="A292" t="str">
        <f t="shared" si="2"/>
        <v/>
      </c>
      <c r="B292" t="str" cm="1">
        <f t="array" ref="B292">IF(SUMPRODUCT(--(TRIM(Form!A292:C292&amp;"")&lt;&gt;""), --(TRIM(Form!A292:C292&amp;"")&lt;&gt;"0"))=0, "", Form!A292:C292)</f>
        <v/>
      </c>
      <c r="E292" s="3" t="str">
        <f>_xlfn.LET(
  _xlpm.key, TRIM(Form!D292&amp;""),
  _xlpm.res, _xlfn.IFNA(_xlfn.XLOOKUP(_xlpm.key,'Item Group List'!B:B,'Item Group List'!A:A), "100"),
  IF(OR(_xlpm.key="", TRIM(_xlpm.res&amp;"")="", _xlpm.res=0, TRIM(_xlpm.res&amp;"")="0"), "", _xlpm.res)
)</f>
        <v/>
      </c>
      <c r="F292" t="str">
        <f>_xlfn.LET(_xlpm.key, TRIM(Form!E292&amp;""),
     _xlpm.res, _xlfn.XLOOKUP(_xlpm.key, 'Vendor List'!A:A, 'Vendor List'!B:B, ""),
     IF(OR(_xlpm.key="", TRIM(_xlpm.res&amp;"")="", _xlpm.res=0, TRIM(_xlpm.res&amp;"")="0"), "", _xlpm.res))</f>
        <v/>
      </c>
      <c r="G292" t="str" cm="1">
        <f t="array" ref="G292">IF(SUMPRODUCT(--(TRIM(Form!F292:J292&amp;"")&lt;&gt;""), --(TRIM(Form!F292:J292&amp;"")&lt;&gt;"0"))=0, "", Form!F292:J292)</f>
        <v/>
      </c>
    </row>
    <row r="293" spans="1:7" x14ac:dyDescent="0.25">
      <c r="A293" t="str">
        <f t="shared" si="2"/>
        <v/>
      </c>
      <c r="B293" t="str" cm="1">
        <f t="array" ref="B293">IF(SUMPRODUCT(--(TRIM(Form!A293:C293&amp;"")&lt;&gt;""), --(TRIM(Form!A293:C293&amp;"")&lt;&gt;"0"))=0, "", Form!A293:C293)</f>
        <v/>
      </c>
      <c r="E293" s="3" t="str">
        <f>_xlfn.LET(
  _xlpm.key, TRIM(Form!D293&amp;""),
  _xlpm.res, _xlfn.IFNA(_xlfn.XLOOKUP(_xlpm.key,'Item Group List'!B:B,'Item Group List'!A:A), "100"),
  IF(OR(_xlpm.key="", TRIM(_xlpm.res&amp;"")="", _xlpm.res=0, TRIM(_xlpm.res&amp;"")="0"), "", _xlpm.res)
)</f>
        <v/>
      </c>
      <c r="F293" t="str">
        <f>_xlfn.LET(_xlpm.key, TRIM(Form!E293&amp;""),
     _xlpm.res, _xlfn.XLOOKUP(_xlpm.key, 'Vendor List'!A:A, 'Vendor List'!B:B, ""),
     IF(OR(_xlpm.key="", TRIM(_xlpm.res&amp;"")="", _xlpm.res=0, TRIM(_xlpm.res&amp;"")="0"), "", _xlpm.res))</f>
        <v/>
      </c>
      <c r="G293" t="str" cm="1">
        <f t="array" ref="G293">IF(SUMPRODUCT(--(TRIM(Form!F293:J293&amp;"")&lt;&gt;""), --(TRIM(Form!F293:J293&amp;"")&lt;&gt;"0"))=0, "", Form!F293:J293)</f>
        <v/>
      </c>
    </row>
    <row r="294" spans="1:7" x14ac:dyDescent="0.25">
      <c r="A294" t="str">
        <f t="shared" si="2"/>
        <v/>
      </c>
      <c r="B294" t="str" cm="1">
        <f t="array" ref="B294">IF(SUMPRODUCT(--(TRIM(Form!A294:C294&amp;"")&lt;&gt;""), --(TRIM(Form!A294:C294&amp;"")&lt;&gt;"0"))=0, "", Form!A294:C294)</f>
        <v/>
      </c>
      <c r="E294" s="3" t="str">
        <f>_xlfn.LET(
  _xlpm.key, TRIM(Form!D294&amp;""),
  _xlpm.res, _xlfn.IFNA(_xlfn.XLOOKUP(_xlpm.key,'Item Group List'!B:B,'Item Group List'!A:A), "100"),
  IF(OR(_xlpm.key="", TRIM(_xlpm.res&amp;"")="", _xlpm.res=0, TRIM(_xlpm.res&amp;"")="0"), "", _xlpm.res)
)</f>
        <v/>
      </c>
      <c r="F294" t="str">
        <f>_xlfn.LET(_xlpm.key, TRIM(Form!E294&amp;""),
     _xlpm.res, _xlfn.XLOOKUP(_xlpm.key, 'Vendor List'!A:A, 'Vendor List'!B:B, ""),
     IF(OR(_xlpm.key="", TRIM(_xlpm.res&amp;"")="", _xlpm.res=0, TRIM(_xlpm.res&amp;"")="0"), "", _xlpm.res))</f>
        <v/>
      </c>
      <c r="G294" t="str" cm="1">
        <f t="array" ref="G294">IF(SUMPRODUCT(--(TRIM(Form!F294:J294&amp;"")&lt;&gt;""), --(TRIM(Form!F294:J294&amp;"")&lt;&gt;"0"))=0, "", Form!F294:J294)</f>
        <v/>
      </c>
    </row>
    <row r="295" spans="1:7" x14ac:dyDescent="0.25">
      <c r="A295" t="str">
        <f t="shared" si="2"/>
        <v/>
      </c>
      <c r="B295" t="str" cm="1">
        <f t="array" ref="B295">IF(SUMPRODUCT(--(TRIM(Form!A295:C295&amp;"")&lt;&gt;""), --(TRIM(Form!A295:C295&amp;"")&lt;&gt;"0"))=0, "", Form!A295:C295)</f>
        <v/>
      </c>
      <c r="E295" s="3" t="str">
        <f>_xlfn.LET(
  _xlpm.key, TRIM(Form!D295&amp;""),
  _xlpm.res, _xlfn.IFNA(_xlfn.XLOOKUP(_xlpm.key,'Item Group List'!B:B,'Item Group List'!A:A), "100"),
  IF(OR(_xlpm.key="", TRIM(_xlpm.res&amp;"")="", _xlpm.res=0, TRIM(_xlpm.res&amp;"")="0"), "", _xlpm.res)
)</f>
        <v/>
      </c>
      <c r="F295" t="str">
        <f>_xlfn.LET(_xlpm.key, TRIM(Form!E295&amp;""),
     _xlpm.res, _xlfn.XLOOKUP(_xlpm.key, 'Vendor List'!A:A, 'Vendor List'!B:B, ""),
     IF(OR(_xlpm.key="", TRIM(_xlpm.res&amp;"")="", _xlpm.res=0, TRIM(_xlpm.res&amp;"")="0"), "", _xlpm.res))</f>
        <v/>
      </c>
      <c r="G295" t="str" cm="1">
        <f t="array" ref="G295">IF(SUMPRODUCT(--(TRIM(Form!F295:J295&amp;"")&lt;&gt;""), --(TRIM(Form!F295:J295&amp;"")&lt;&gt;"0"))=0, "", Form!F295:J295)</f>
        <v/>
      </c>
    </row>
    <row r="296" spans="1:7" x14ac:dyDescent="0.25">
      <c r="A296" t="str">
        <f t="shared" si="2"/>
        <v/>
      </c>
      <c r="B296" t="str" cm="1">
        <f t="array" ref="B296">IF(SUMPRODUCT(--(TRIM(Form!A296:C296&amp;"")&lt;&gt;""), --(TRIM(Form!A296:C296&amp;"")&lt;&gt;"0"))=0, "", Form!A296:C296)</f>
        <v/>
      </c>
      <c r="E296" s="3" t="str">
        <f>_xlfn.LET(
  _xlpm.key, TRIM(Form!D296&amp;""),
  _xlpm.res, _xlfn.IFNA(_xlfn.XLOOKUP(_xlpm.key,'Item Group List'!B:B,'Item Group List'!A:A), "100"),
  IF(OR(_xlpm.key="", TRIM(_xlpm.res&amp;"")="", _xlpm.res=0, TRIM(_xlpm.res&amp;"")="0"), "", _xlpm.res)
)</f>
        <v/>
      </c>
      <c r="F296" t="str">
        <f>_xlfn.LET(_xlpm.key, TRIM(Form!E296&amp;""),
     _xlpm.res, _xlfn.XLOOKUP(_xlpm.key, 'Vendor List'!A:A, 'Vendor List'!B:B, ""),
     IF(OR(_xlpm.key="", TRIM(_xlpm.res&amp;"")="", _xlpm.res=0, TRIM(_xlpm.res&amp;"")="0"), "", _xlpm.res))</f>
        <v/>
      </c>
      <c r="G296" t="str" cm="1">
        <f t="array" ref="G296">IF(SUMPRODUCT(--(TRIM(Form!F296:J296&amp;"")&lt;&gt;""), --(TRIM(Form!F296:J296&amp;"")&lt;&gt;"0"))=0, "", Form!F296:J296)</f>
        <v/>
      </c>
    </row>
    <row r="297" spans="1:7" x14ac:dyDescent="0.25">
      <c r="A297" t="str">
        <f t="shared" si="2"/>
        <v/>
      </c>
      <c r="B297" t="str" cm="1">
        <f t="array" ref="B297">IF(SUMPRODUCT(--(TRIM(Form!A297:C297&amp;"")&lt;&gt;""), --(TRIM(Form!A297:C297&amp;"")&lt;&gt;"0"))=0, "", Form!A297:C297)</f>
        <v/>
      </c>
      <c r="E297" s="3" t="str">
        <f>_xlfn.LET(
  _xlpm.key, TRIM(Form!D297&amp;""),
  _xlpm.res, _xlfn.IFNA(_xlfn.XLOOKUP(_xlpm.key,'Item Group List'!B:B,'Item Group List'!A:A), "100"),
  IF(OR(_xlpm.key="", TRIM(_xlpm.res&amp;"")="", _xlpm.res=0, TRIM(_xlpm.res&amp;"")="0"), "", _xlpm.res)
)</f>
        <v/>
      </c>
      <c r="F297" t="str">
        <f>_xlfn.LET(_xlpm.key, TRIM(Form!E297&amp;""),
     _xlpm.res, _xlfn.XLOOKUP(_xlpm.key, 'Vendor List'!A:A, 'Vendor List'!B:B, ""),
     IF(OR(_xlpm.key="", TRIM(_xlpm.res&amp;"")="", _xlpm.res=0, TRIM(_xlpm.res&amp;"")="0"), "", _xlpm.res))</f>
        <v/>
      </c>
      <c r="G297" t="str" cm="1">
        <f t="array" ref="G297">IF(SUMPRODUCT(--(TRIM(Form!F297:J297&amp;"")&lt;&gt;""), --(TRIM(Form!F297:J297&amp;"")&lt;&gt;"0"))=0, "", Form!F297:J297)</f>
        <v/>
      </c>
    </row>
    <row r="298" spans="1:7" x14ac:dyDescent="0.25">
      <c r="A298" t="str">
        <f t="shared" si="2"/>
        <v/>
      </c>
      <c r="B298" t="str" cm="1">
        <f t="array" ref="B298">IF(SUMPRODUCT(--(TRIM(Form!A298:C298&amp;"")&lt;&gt;""), --(TRIM(Form!A298:C298&amp;"")&lt;&gt;"0"))=0, "", Form!A298:C298)</f>
        <v/>
      </c>
      <c r="E298" s="3" t="str">
        <f>_xlfn.LET(
  _xlpm.key, TRIM(Form!D298&amp;""),
  _xlpm.res, _xlfn.IFNA(_xlfn.XLOOKUP(_xlpm.key,'Item Group List'!B:B,'Item Group List'!A:A), "100"),
  IF(OR(_xlpm.key="", TRIM(_xlpm.res&amp;"")="", _xlpm.res=0, TRIM(_xlpm.res&amp;"")="0"), "", _xlpm.res)
)</f>
        <v/>
      </c>
      <c r="F298" t="str">
        <f>_xlfn.LET(_xlpm.key, TRIM(Form!E298&amp;""),
     _xlpm.res, _xlfn.XLOOKUP(_xlpm.key, 'Vendor List'!A:A, 'Vendor List'!B:B, ""),
     IF(OR(_xlpm.key="", TRIM(_xlpm.res&amp;"")="", _xlpm.res=0, TRIM(_xlpm.res&amp;"")="0"), "", _xlpm.res))</f>
        <v/>
      </c>
      <c r="G298" t="str" cm="1">
        <f t="array" ref="G298">IF(SUMPRODUCT(--(TRIM(Form!F298:J298&amp;"")&lt;&gt;""), --(TRIM(Form!F298:J298&amp;"")&lt;&gt;"0"))=0, "", Form!F298:J298)</f>
        <v/>
      </c>
    </row>
    <row r="299" spans="1:7" x14ac:dyDescent="0.25">
      <c r="A299" t="str">
        <f t="shared" si="2"/>
        <v/>
      </c>
      <c r="B299" t="str" cm="1">
        <f t="array" ref="B299">IF(SUMPRODUCT(--(TRIM(Form!A299:C299&amp;"")&lt;&gt;""), --(TRIM(Form!A299:C299&amp;"")&lt;&gt;"0"))=0, "", Form!A299:C299)</f>
        <v/>
      </c>
      <c r="E299" s="3" t="str">
        <f>_xlfn.LET(
  _xlpm.key, TRIM(Form!D299&amp;""),
  _xlpm.res, _xlfn.IFNA(_xlfn.XLOOKUP(_xlpm.key,'Item Group List'!B:B,'Item Group List'!A:A), "100"),
  IF(OR(_xlpm.key="", TRIM(_xlpm.res&amp;"")="", _xlpm.res=0, TRIM(_xlpm.res&amp;"")="0"), "", _xlpm.res)
)</f>
        <v/>
      </c>
      <c r="F299" t="str">
        <f>_xlfn.LET(_xlpm.key, TRIM(Form!E299&amp;""),
     _xlpm.res, _xlfn.XLOOKUP(_xlpm.key, 'Vendor List'!A:A, 'Vendor List'!B:B, ""),
     IF(OR(_xlpm.key="", TRIM(_xlpm.res&amp;"")="", _xlpm.res=0, TRIM(_xlpm.res&amp;"")="0"), "", _xlpm.res))</f>
        <v/>
      </c>
      <c r="G299" t="str" cm="1">
        <f t="array" ref="G299">IF(SUMPRODUCT(--(TRIM(Form!F299:J299&amp;"")&lt;&gt;""), --(TRIM(Form!F299:J299&amp;"")&lt;&gt;"0"))=0, "", Form!F299:J299)</f>
        <v/>
      </c>
    </row>
    <row r="300" spans="1:7" x14ac:dyDescent="0.25">
      <c r="A300" t="str">
        <f t="shared" si="2"/>
        <v/>
      </c>
      <c r="B300" t="str" cm="1">
        <f t="array" ref="B300">IF(SUMPRODUCT(--(TRIM(Form!A300:C300&amp;"")&lt;&gt;""), --(TRIM(Form!A300:C300&amp;"")&lt;&gt;"0"))=0, "", Form!A300:C300)</f>
        <v/>
      </c>
      <c r="E300" s="3" t="str">
        <f>_xlfn.LET(
  _xlpm.key, TRIM(Form!D300&amp;""),
  _xlpm.res, _xlfn.IFNA(_xlfn.XLOOKUP(_xlpm.key,'Item Group List'!B:B,'Item Group List'!A:A), "100"),
  IF(OR(_xlpm.key="", TRIM(_xlpm.res&amp;"")="", _xlpm.res=0, TRIM(_xlpm.res&amp;"")="0"), "", _xlpm.res)
)</f>
        <v/>
      </c>
      <c r="F300" t="str">
        <f>_xlfn.LET(_xlpm.key, TRIM(Form!E300&amp;""),
     _xlpm.res, _xlfn.XLOOKUP(_xlpm.key, 'Vendor List'!A:A, 'Vendor List'!B:B, ""),
     IF(OR(_xlpm.key="", TRIM(_xlpm.res&amp;"")="", _xlpm.res=0, TRIM(_xlpm.res&amp;"")="0"), "", _xlpm.res))</f>
        <v/>
      </c>
      <c r="G300" t="str" cm="1">
        <f t="array" ref="G300">IF(SUMPRODUCT(--(TRIM(Form!F300:J300&amp;"")&lt;&gt;""), --(TRIM(Form!F300:J300&amp;"")&lt;&gt;"0"))=0, "", Form!F300:J300)</f>
        <v/>
      </c>
    </row>
    <row r="301" spans="1:7" x14ac:dyDescent="0.25">
      <c r="A301" t="str">
        <f t="shared" si="2"/>
        <v/>
      </c>
      <c r="B301" t="str" cm="1">
        <f t="array" ref="B301">IF(SUMPRODUCT(--(TRIM(Form!A301:C301&amp;"")&lt;&gt;""), --(TRIM(Form!A301:C301&amp;"")&lt;&gt;"0"))=0, "", Form!A301:C301)</f>
        <v/>
      </c>
      <c r="E301" s="3" t="str">
        <f>_xlfn.LET(
  _xlpm.key, TRIM(Form!D301&amp;""),
  _xlpm.res, _xlfn.IFNA(_xlfn.XLOOKUP(_xlpm.key,'Item Group List'!B:B,'Item Group List'!A:A), "100"),
  IF(OR(_xlpm.key="", TRIM(_xlpm.res&amp;"")="", _xlpm.res=0, TRIM(_xlpm.res&amp;"")="0"), "", _xlpm.res)
)</f>
        <v/>
      </c>
      <c r="F301" t="str">
        <f>_xlfn.LET(_xlpm.key, TRIM(Form!E301&amp;""),
     _xlpm.res, _xlfn.XLOOKUP(_xlpm.key, 'Vendor List'!A:A, 'Vendor List'!B:B, ""),
     IF(OR(_xlpm.key="", TRIM(_xlpm.res&amp;"")="", _xlpm.res=0, TRIM(_xlpm.res&amp;"")="0"), "", _xlpm.res))</f>
        <v/>
      </c>
      <c r="G301" t="str" cm="1">
        <f t="array" ref="G301">IF(SUMPRODUCT(--(TRIM(Form!F301:J301&amp;"")&lt;&gt;""), --(TRIM(Form!F301:J301&amp;"")&lt;&gt;"0"))=0, "", Form!F301:J301)</f>
        <v/>
      </c>
    </row>
    <row r="302" spans="1:7" x14ac:dyDescent="0.25">
      <c r="A302" t="str">
        <f t="shared" si="2"/>
        <v/>
      </c>
      <c r="B302" t="str" cm="1">
        <f t="array" ref="B302">IF(SUMPRODUCT(--(TRIM(Form!A302:C302&amp;"")&lt;&gt;""), --(TRIM(Form!A302:C302&amp;"")&lt;&gt;"0"))=0, "", Form!A302:C302)</f>
        <v/>
      </c>
      <c r="E302" s="3" t="str">
        <f>_xlfn.LET(
  _xlpm.key, TRIM(Form!D302&amp;""),
  _xlpm.res, _xlfn.IFNA(_xlfn.XLOOKUP(_xlpm.key,'Item Group List'!B:B,'Item Group List'!A:A), "100"),
  IF(OR(_xlpm.key="", TRIM(_xlpm.res&amp;"")="", _xlpm.res=0, TRIM(_xlpm.res&amp;"")="0"), "", _xlpm.res)
)</f>
        <v/>
      </c>
      <c r="F302" t="str">
        <f>_xlfn.LET(_xlpm.key, TRIM(Form!E302&amp;""),
     _xlpm.res, _xlfn.XLOOKUP(_xlpm.key, 'Vendor List'!A:A, 'Vendor List'!B:B, ""),
     IF(OR(_xlpm.key="", TRIM(_xlpm.res&amp;"")="", _xlpm.res=0, TRIM(_xlpm.res&amp;"")="0"), "", _xlpm.res))</f>
        <v/>
      </c>
      <c r="G302" t="str" cm="1">
        <f t="array" ref="G302">IF(SUMPRODUCT(--(TRIM(Form!F302:J302&amp;"")&lt;&gt;""), --(TRIM(Form!F302:J302&amp;"")&lt;&gt;"0"))=0, "", Form!F302:J302)</f>
        <v/>
      </c>
    </row>
    <row r="303" spans="1:7" x14ac:dyDescent="0.25">
      <c r="A303" t="str">
        <f t="shared" si="2"/>
        <v/>
      </c>
      <c r="B303" t="str" cm="1">
        <f t="array" ref="B303">IF(SUMPRODUCT(--(TRIM(Form!A303:C303&amp;"")&lt;&gt;""), --(TRIM(Form!A303:C303&amp;"")&lt;&gt;"0"))=0, "", Form!A303:C303)</f>
        <v/>
      </c>
      <c r="E303" s="3" t="str">
        <f>_xlfn.LET(
  _xlpm.key, TRIM(Form!D303&amp;""),
  _xlpm.res, _xlfn.IFNA(_xlfn.XLOOKUP(_xlpm.key,'Item Group List'!B:B,'Item Group List'!A:A), "100"),
  IF(OR(_xlpm.key="", TRIM(_xlpm.res&amp;"")="", _xlpm.res=0, TRIM(_xlpm.res&amp;"")="0"), "", _xlpm.res)
)</f>
        <v/>
      </c>
      <c r="F303" t="str">
        <f>_xlfn.LET(_xlpm.key, TRIM(Form!E303&amp;""),
     _xlpm.res, _xlfn.XLOOKUP(_xlpm.key, 'Vendor List'!A:A, 'Vendor List'!B:B, ""),
     IF(OR(_xlpm.key="", TRIM(_xlpm.res&amp;"")="", _xlpm.res=0, TRIM(_xlpm.res&amp;"")="0"), "", _xlpm.res))</f>
        <v/>
      </c>
      <c r="G303" t="str" cm="1">
        <f t="array" ref="G303">IF(SUMPRODUCT(--(TRIM(Form!F303:J303&amp;"")&lt;&gt;""), --(TRIM(Form!F303:J303&amp;"")&lt;&gt;"0"))=0, "", Form!F303:J303)</f>
        <v/>
      </c>
    </row>
    <row r="304" spans="1:7" x14ac:dyDescent="0.25">
      <c r="A304" t="str">
        <f t="shared" si="2"/>
        <v/>
      </c>
      <c r="B304" t="str" cm="1">
        <f t="array" ref="B304">IF(SUMPRODUCT(--(TRIM(Form!A304:C304&amp;"")&lt;&gt;""), --(TRIM(Form!A304:C304&amp;"")&lt;&gt;"0"))=0, "", Form!A304:C304)</f>
        <v/>
      </c>
      <c r="E304" s="3" t="str">
        <f>_xlfn.LET(
  _xlpm.key, TRIM(Form!D304&amp;""),
  _xlpm.res, _xlfn.IFNA(_xlfn.XLOOKUP(_xlpm.key,'Item Group List'!B:B,'Item Group List'!A:A), "100"),
  IF(OR(_xlpm.key="", TRIM(_xlpm.res&amp;"")="", _xlpm.res=0, TRIM(_xlpm.res&amp;"")="0"), "", _xlpm.res)
)</f>
        <v/>
      </c>
      <c r="F304" t="str">
        <f>_xlfn.LET(_xlpm.key, TRIM(Form!E304&amp;""),
     _xlpm.res, _xlfn.XLOOKUP(_xlpm.key, 'Vendor List'!A:A, 'Vendor List'!B:B, ""),
     IF(OR(_xlpm.key="", TRIM(_xlpm.res&amp;"")="", _xlpm.res=0, TRIM(_xlpm.res&amp;"")="0"), "", _xlpm.res))</f>
        <v/>
      </c>
      <c r="G304" t="str" cm="1">
        <f t="array" ref="G304">IF(SUMPRODUCT(--(TRIM(Form!F304:J304&amp;"")&lt;&gt;""), --(TRIM(Form!F304:J304&amp;"")&lt;&gt;"0"))=0, "", Form!F304:J304)</f>
        <v/>
      </c>
    </row>
    <row r="305" spans="1:7" x14ac:dyDescent="0.25">
      <c r="A305" t="str">
        <f t="shared" si="2"/>
        <v/>
      </c>
      <c r="B305" t="str" cm="1">
        <f t="array" ref="B305">IF(SUMPRODUCT(--(TRIM(Form!A305:C305&amp;"")&lt;&gt;""), --(TRIM(Form!A305:C305&amp;"")&lt;&gt;"0"))=0, "", Form!A305:C305)</f>
        <v/>
      </c>
      <c r="E305" s="3" t="str">
        <f>_xlfn.LET(
  _xlpm.key, TRIM(Form!D305&amp;""),
  _xlpm.res, _xlfn.IFNA(_xlfn.XLOOKUP(_xlpm.key,'Item Group List'!B:B,'Item Group List'!A:A), "100"),
  IF(OR(_xlpm.key="", TRIM(_xlpm.res&amp;"")="", _xlpm.res=0, TRIM(_xlpm.res&amp;"")="0"), "", _xlpm.res)
)</f>
        <v/>
      </c>
      <c r="F305" t="str">
        <f>_xlfn.LET(_xlpm.key, TRIM(Form!E305&amp;""),
     _xlpm.res, _xlfn.XLOOKUP(_xlpm.key, 'Vendor List'!A:A, 'Vendor List'!B:B, ""),
     IF(OR(_xlpm.key="", TRIM(_xlpm.res&amp;"")="", _xlpm.res=0, TRIM(_xlpm.res&amp;"")="0"), "", _xlpm.res))</f>
        <v/>
      </c>
      <c r="G305" t="str" cm="1">
        <f t="array" ref="G305">IF(SUMPRODUCT(--(TRIM(Form!F305:J305&amp;"")&lt;&gt;""), --(TRIM(Form!F305:J305&amp;"")&lt;&gt;"0"))=0, "", Form!F305:J305)</f>
        <v/>
      </c>
    </row>
    <row r="306" spans="1:7" x14ac:dyDescent="0.25">
      <c r="A306" t="str">
        <f t="shared" si="2"/>
        <v/>
      </c>
      <c r="B306" t="str" cm="1">
        <f t="array" ref="B306">IF(SUMPRODUCT(--(TRIM(Form!A306:C306&amp;"")&lt;&gt;""), --(TRIM(Form!A306:C306&amp;"")&lt;&gt;"0"))=0, "", Form!A306:C306)</f>
        <v/>
      </c>
      <c r="E306" s="3" t="str">
        <f>_xlfn.LET(
  _xlpm.key, TRIM(Form!D306&amp;""),
  _xlpm.res, _xlfn.IFNA(_xlfn.XLOOKUP(_xlpm.key,'Item Group List'!B:B,'Item Group List'!A:A), "100"),
  IF(OR(_xlpm.key="", TRIM(_xlpm.res&amp;"")="", _xlpm.res=0, TRIM(_xlpm.res&amp;"")="0"), "", _xlpm.res)
)</f>
        <v/>
      </c>
      <c r="F306" t="str">
        <f>_xlfn.LET(_xlpm.key, TRIM(Form!E306&amp;""),
     _xlpm.res, _xlfn.XLOOKUP(_xlpm.key, 'Vendor List'!A:A, 'Vendor List'!B:B, ""),
     IF(OR(_xlpm.key="", TRIM(_xlpm.res&amp;"")="", _xlpm.res=0, TRIM(_xlpm.res&amp;"")="0"), "", _xlpm.res))</f>
        <v/>
      </c>
      <c r="G306" t="str" cm="1">
        <f t="array" ref="G306">IF(SUMPRODUCT(--(TRIM(Form!F306:J306&amp;"")&lt;&gt;""), --(TRIM(Form!F306:J306&amp;"")&lt;&gt;"0"))=0, "", Form!F306:J306)</f>
        <v/>
      </c>
    </row>
    <row r="307" spans="1:7" x14ac:dyDescent="0.25">
      <c r="A307" t="str">
        <f t="shared" si="2"/>
        <v/>
      </c>
      <c r="B307" t="str" cm="1">
        <f t="array" ref="B307">IF(SUMPRODUCT(--(TRIM(Form!A307:C307&amp;"")&lt;&gt;""), --(TRIM(Form!A307:C307&amp;"")&lt;&gt;"0"))=0, "", Form!A307:C307)</f>
        <v/>
      </c>
      <c r="E307" s="3" t="str">
        <f>_xlfn.LET(
  _xlpm.key, TRIM(Form!D307&amp;""),
  _xlpm.res, _xlfn.IFNA(_xlfn.XLOOKUP(_xlpm.key,'Item Group List'!B:B,'Item Group List'!A:A), "100"),
  IF(OR(_xlpm.key="", TRIM(_xlpm.res&amp;"")="", _xlpm.res=0, TRIM(_xlpm.res&amp;"")="0"), "", _xlpm.res)
)</f>
        <v/>
      </c>
      <c r="F307" t="str">
        <f>_xlfn.LET(_xlpm.key, TRIM(Form!E307&amp;""),
     _xlpm.res, _xlfn.XLOOKUP(_xlpm.key, 'Vendor List'!A:A, 'Vendor List'!B:B, ""),
     IF(OR(_xlpm.key="", TRIM(_xlpm.res&amp;"")="", _xlpm.res=0, TRIM(_xlpm.res&amp;"")="0"), "", _xlpm.res))</f>
        <v/>
      </c>
      <c r="G307" t="str" cm="1">
        <f t="array" ref="G307">IF(SUMPRODUCT(--(TRIM(Form!F307:J307&amp;"")&lt;&gt;""), --(TRIM(Form!F307:J307&amp;"")&lt;&gt;"0"))=0, "", Form!F307:J307)</f>
        <v/>
      </c>
    </row>
    <row r="308" spans="1:7" x14ac:dyDescent="0.25">
      <c r="A308" t="str">
        <f t="shared" si="2"/>
        <v/>
      </c>
      <c r="B308" t="str" cm="1">
        <f t="array" ref="B308">IF(SUMPRODUCT(--(TRIM(Form!A308:C308&amp;"")&lt;&gt;""), --(TRIM(Form!A308:C308&amp;"")&lt;&gt;"0"))=0, "", Form!A308:C308)</f>
        <v/>
      </c>
      <c r="E308" s="3" t="str">
        <f>_xlfn.LET(
  _xlpm.key, TRIM(Form!D308&amp;""),
  _xlpm.res, _xlfn.IFNA(_xlfn.XLOOKUP(_xlpm.key,'Item Group List'!B:B,'Item Group List'!A:A), "100"),
  IF(OR(_xlpm.key="", TRIM(_xlpm.res&amp;"")="", _xlpm.res=0, TRIM(_xlpm.res&amp;"")="0"), "", _xlpm.res)
)</f>
        <v/>
      </c>
      <c r="F308" t="str">
        <f>_xlfn.LET(_xlpm.key, TRIM(Form!E308&amp;""),
     _xlpm.res, _xlfn.XLOOKUP(_xlpm.key, 'Vendor List'!A:A, 'Vendor List'!B:B, ""),
     IF(OR(_xlpm.key="", TRIM(_xlpm.res&amp;"")="", _xlpm.res=0, TRIM(_xlpm.res&amp;"")="0"), "", _xlpm.res))</f>
        <v/>
      </c>
      <c r="G308" t="str" cm="1">
        <f t="array" ref="G308">IF(SUMPRODUCT(--(TRIM(Form!F308:J308&amp;"")&lt;&gt;""), --(TRIM(Form!F308:J308&amp;"")&lt;&gt;"0"))=0, "", Form!F308:J308)</f>
        <v/>
      </c>
    </row>
    <row r="309" spans="1:7" x14ac:dyDescent="0.25">
      <c r="A309" t="str">
        <f t="shared" si="2"/>
        <v/>
      </c>
      <c r="B309" t="str" cm="1">
        <f t="array" ref="B309">IF(SUMPRODUCT(--(TRIM(Form!A309:C309&amp;"")&lt;&gt;""), --(TRIM(Form!A309:C309&amp;"")&lt;&gt;"0"))=0, "", Form!A309:C309)</f>
        <v/>
      </c>
      <c r="E309" s="3" t="str">
        <f>_xlfn.LET(
  _xlpm.key, TRIM(Form!D309&amp;""),
  _xlpm.res, _xlfn.IFNA(_xlfn.XLOOKUP(_xlpm.key,'Item Group List'!B:B,'Item Group List'!A:A), "100"),
  IF(OR(_xlpm.key="", TRIM(_xlpm.res&amp;"")="", _xlpm.res=0, TRIM(_xlpm.res&amp;"")="0"), "", _xlpm.res)
)</f>
        <v/>
      </c>
      <c r="F309" t="str">
        <f>_xlfn.LET(_xlpm.key, TRIM(Form!E309&amp;""),
     _xlpm.res, _xlfn.XLOOKUP(_xlpm.key, 'Vendor List'!A:A, 'Vendor List'!B:B, ""),
     IF(OR(_xlpm.key="", TRIM(_xlpm.res&amp;"")="", _xlpm.res=0, TRIM(_xlpm.res&amp;"")="0"), "", _xlpm.res))</f>
        <v/>
      </c>
      <c r="G309" t="str" cm="1">
        <f t="array" ref="G309">IF(SUMPRODUCT(--(TRIM(Form!F309:J309&amp;"")&lt;&gt;""), --(TRIM(Form!F309:J309&amp;"")&lt;&gt;"0"))=0, "", Form!F309:J309)</f>
        <v/>
      </c>
    </row>
    <row r="310" spans="1:7" x14ac:dyDescent="0.25">
      <c r="A310" t="str">
        <f t="shared" si="2"/>
        <v/>
      </c>
      <c r="B310" t="str" cm="1">
        <f t="array" ref="B310">IF(SUMPRODUCT(--(TRIM(Form!A310:C310&amp;"")&lt;&gt;""), --(TRIM(Form!A310:C310&amp;"")&lt;&gt;"0"))=0, "", Form!A310:C310)</f>
        <v/>
      </c>
      <c r="E310" s="3" t="str">
        <f>_xlfn.LET(
  _xlpm.key, TRIM(Form!D310&amp;""),
  _xlpm.res, _xlfn.IFNA(_xlfn.XLOOKUP(_xlpm.key,'Item Group List'!B:B,'Item Group List'!A:A), "100"),
  IF(OR(_xlpm.key="", TRIM(_xlpm.res&amp;"")="", _xlpm.res=0, TRIM(_xlpm.res&amp;"")="0"), "", _xlpm.res)
)</f>
        <v/>
      </c>
      <c r="F310" t="str">
        <f>_xlfn.LET(_xlpm.key, TRIM(Form!E310&amp;""),
     _xlpm.res, _xlfn.XLOOKUP(_xlpm.key, 'Vendor List'!A:A, 'Vendor List'!B:B, ""),
     IF(OR(_xlpm.key="", TRIM(_xlpm.res&amp;"")="", _xlpm.res=0, TRIM(_xlpm.res&amp;"")="0"), "", _xlpm.res))</f>
        <v/>
      </c>
      <c r="G310" t="str" cm="1">
        <f t="array" ref="G310">IF(SUMPRODUCT(--(TRIM(Form!F310:J310&amp;"")&lt;&gt;""), --(TRIM(Form!F310:J310&amp;"")&lt;&gt;"0"))=0, "", Form!F310:J310)</f>
        <v/>
      </c>
    </row>
    <row r="311" spans="1:7" x14ac:dyDescent="0.25">
      <c r="A311" t="str">
        <f t="shared" si="2"/>
        <v/>
      </c>
      <c r="B311" t="str" cm="1">
        <f t="array" ref="B311">IF(SUMPRODUCT(--(TRIM(Form!A311:C311&amp;"")&lt;&gt;""), --(TRIM(Form!A311:C311&amp;"")&lt;&gt;"0"))=0, "", Form!A311:C311)</f>
        <v/>
      </c>
      <c r="E311" s="3" t="str">
        <f>_xlfn.LET(
  _xlpm.key, TRIM(Form!D311&amp;""),
  _xlpm.res, _xlfn.IFNA(_xlfn.XLOOKUP(_xlpm.key,'Item Group List'!B:B,'Item Group List'!A:A), "100"),
  IF(OR(_xlpm.key="", TRIM(_xlpm.res&amp;"")="", _xlpm.res=0, TRIM(_xlpm.res&amp;"")="0"), "", _xlpm.res)
)</f>
        <v/>
      </c>
      <c r="F311" t="str">
        <f>_xlfn.LET(_xlpm.key, TRIM(Form!E311&amp;""),
     _xlpm.res, _xlfn.XLOOKUP(_xlpm.key, 'Vendor List'!A:A, 'Vendor List'!B:B, ""),
     IF(OR(_xlpm.key="", TRIM(_xlpm.res&amp;"")="", _xlpm.res=0, TRIM(_xlpm.res&amp;"")="0"), "", _xlpm.res))</f>
        <v/>
      </c>
      <c r="G311" t="str" cm="1">
        <f t="array" ref="G311">IF(SUMPRODUCT(--(TRIM(Form!F311:J311&amp;"")&lt;&gt;""), --(TRIM(Form!F311:J311&amp;"")&lt;&gt;"0"))=0, "", Form!F311:J311)</f>
        <v/>
      </c>
    </row>
    <row r="312" spans="1:7" x14ac:dyDescent="0.25">
      <c r="A312" t="str">
        <f t="shared" si="2"/>
        <v/>
      </c>
      <c r="B312" t="str" cm="1">
        <f t="array" ref="B312">IF(SUMPRODUCT(--(TRIM(Form!A312:C312&amp;"")&lt;&gt;""), --(TRIM(Form!A312:C312&amp;"")&lt;&gt;"0"))=0, "", Form!A312:C312)</f>
        <v/>
      </c>
      <c r="E312" s="3" t="str">
        <f>_xlfn.LET(
  _xlpm.key, TRIM(Form!D312&amp;""),
  _xlpm.res, _xlfn.IFNA(_xlfn.XLOOKUP(_xlpm.key,'Item Group List'!B:B,'Item Group List'!A:A), "100"),
  IF(OR(_xlpm.key="", TRIM(_xlpm.res&amp;"")="", _xlpm.res=0, TRIM(_xlpm.res&amp;"")="0"), "", _xlpm.res)
)</f>
        <v/>
      </c>
      <c r="F312" t="str">
        <f>_xlfn.LET(_xlpm.key, TRIM(Form!E312&amp;""),
     _xlpm.res, _xlfn.XLOOKUP(_xlpm.key, 'Vendor List'!A:A, 'Vendor List'!B:B, ""),
     IF(OR(_xlpm.key="", TRIM(_xlpm.res&amp;"")="", _xlpm.res=0, TRIM(_xlpm.res&amp;"")="0"), "", _xlpm.res))</f>
        <v/>
      </c>
      <c r="G312" t="str" cm="1">
        <f t="array" ref="G312">IF(SUMPRODUCT(--(TRIM(Form!F312:J312&amp;"")&lt;&gt;""), --(TRIM(Form!F312:J312&amp;"")&lt;&gt;"0"))=0, "", Form!F312:J312)</f>
        <v/>
      </c>
    </row>
    <row r="313" spans="1:7" x14ac:dyDescent="0.25">
      <c r="A313" t="str">
        <f t="shared" si="2"/>
        <v/>
      </c>
      <c r="B313" t="str" cm="1">
        <f t="array" ref="B313">IF(SUMPRODUCT(--(TRIM(Form!A313:C313&amp;"")&lt;&gt;""), --(TRIM(Form!A313:C313&amp;"")&lt;&gt;"0"))=0, "", Form!A313:C313)</f>
        <v/>
      </c>
      <c r="E313" s="3" t="str">
        <f>_xlfn.LET(
  _xlpm.key, TRIM(Form!D313&amp;""),
  _xlpm.res, _xlfn.IFNA(_xlfn.XLOOKUP(_xlpm.key,'Item Group List'!B:B,'Item Group List'!A:A), "100"),
  IF(OR(_xlpm.key="", TRIM(_xlpm.res&amp;"")="", _xlpm.res=0, TRIM(_xlpm.res&amp;"")="0"), "", _xlpm.res)
)</f>
        <v/>
      </c>
      <c r="F313" t="str">
        <f>_xlfn.LET(_xlpm.key, TRIM(Form!E313&amp;""),
     _xlpm.res, _xlfn.XLOOKUP(_xlpm.key, 'Vendor List'!A:A, 'Vendor List'!B:B, ""),
     IF(OR(_xlpm.key="", TRIM(_xlpm.res&amp;"")="", _xlpm.res=0, TRIM(_xlpm.res&amp;"")="0"), "", _xlpm.res))</f>
        <v/>
      </c>
      <c r="G313" t="str" cm="1">
        <f t="array" ref="G313">IF(SUMPRODUCT(--(TRIM(Form!F313:J313&amp;"")&lt;&gt;""), --(TRIM(Form!F313:J313&amp;"")&lt;&gt;"0"))=0, "", Form!F313:J313)</f>
        <v/>
      </c>
    </row>
    <row r="314" spans="1:7" x14ac:dyDescent="0.25">
      <c r="A314" t="str">
        <f t="shared" si="2"/>
        <v/>
      </c>
      <c r="B314" t="str" cm="1">
        <f t="array" ref="B314">IF(SUMPRODUCT(--(TRIM(Form!A314:C314&amp;"")&lt;&gt;""), --(TRIM(Form!A314:C314&amp;"")&lt;&gt;"0"))=0, "", Form!A314:C314)</f>
        <v/>
      </c>
      <c r="E314" s="3" t="str">
        <f>_xlfn.LET(
  _xlpm.key, TRIM(Form!D314&amp;""),
  _xlpm.res, _xlfn.IFNA(_xlfn.XLOOKUP(_xlpm.key,'Item Group List'!B:B,'Item Group List'!A:A), "100"),
  IF(OR(_xlpm.key="", TRIM(_xlpm.res&amp;"")="", _xlpm.res=0, TRIM(_xlpm.res&amp;"")="0"), "", _xlpm.res)
)</f>
        <v/>
      </c>
      <c r="F314" t="str">
        <f>_xlfn.LET(_xlpm.key, TRIM(Form!E314&amp;""),
     _xlpm.res, _xlfn.XLOOKUP(_xlpm.key, 'Vendor List'!A:A, 'Vendor List'!B:B, ""),
     IF(OR(_xlpm.key="", TRIM(_xlpm.res&amp;"")="", _xlpm.res=0, TRIM(_xlpm.res&amp;"")="0"), "", _xlpm.res))</f>
        <v/>
      </c>
      <c r="G314" t="str" cm="1">
        <f t="array" ref="G314">IF(SUMPRODUCT(--(TRIM(Form!F314:J314&amp;"")&lt;&gt;""), --(TRIM(Form!F314:J314&amp;"")&lt;&gt;"0"))=0, "", Form!F314:J314)</f>
        <v/>
      </c>
    </row>
    <row r="315" spans="1:7" x14ac:dyDescent="0.25">
      <c r="A315" t="str">
        <f t="shared" si="2"/>
        <v/>
      </c>
      <c r="B315" t="str" cm="1">
        <f t="array" ref="B315">IF(SUMPRODUCT(--(TRIM(Form!A315:C315&amp;"")&lt;&gt;""), --(TRIM(Form!A315:C315&amp;"")&lt;&gt;"0"))=0, "", Form!A315:C315)</f>
        <v/>
      </c>
      <c r="E315" s="3" t="str">
        <f>_xlfn.LET(
  _xlpm.key, TRIM(Form!D315&amp;""),
  _xlpm.res, _xlfn.IFNA(_xlfn.XLOOKUP(_xlpm.key,'Item Group List'!B:B,'Item Group List'!A:A), "100"),
  IF(OR(_xlpm.key="", TRIM(_xlpm.res&amp;"")="", _xlpm.res=0, TRIM(_xlpm.res&amp;"")="0"), "", _xlpm.res)
)</f>
        <v/>
      </c>
      <c r="F315" t="str">
        <f>_xlfn.LET(_xlpm.key, TRIM(Form!E315&amp;""),
     _xlpm.res, _xlfn.XLOOKUP(_xlpm.key, 'Vendor List'!A:A, 'Vendor List'!B:B, ""),
     IF(OR(_xlpm.key="", TRIM(_xlpm.res&amp;"")="", _xlpm.res=0, TRIM(_xlpm.res&amp;"")="0"), "", _xlpm.res))</f>
        <v/>
      </c>
      <c r="G315" t="str" cm="1">
        <f t="array" ref="G315">IF(SUMPRODUCT(--(TRIM(Form!F315:J315&amp;"")&lt;&gt;""), --(TRIM(Form!F315:J315&amp;"")&lt;&gt;"0"))=0, "", Form!F315:J315)</f>
        <v/>
      </c>
    </row>
    <row r="316" spans="1:7" x14ac:dyDescent="0.25">
      <c r="A316" t="str">
        <f t="shared" si="2"/>
        <v/>
      </c>
      <c r="B316" t="str" cm="1">
        <f t="array" ref="B316">IF(SUMPRODUCT(--(TRIM(Form!A316:C316&amp;"")&lt;&gt;""), --(TRIM(Form!A316:C316&amp;"")&lt;&gt;"0"))=0, "", Form!A316:C316)</f>
        <v/>
      </c>
      <c r="E316" s="3" t="str">
        <f>_xlfn.LET(
  _xlpm.key, TRIM(Form!D316&amp;""),
  _xlpm.res, _xlfn.IFNA(_xlfn.XLOOKUP(_xlpm.key,'Item Group List'!B:B,'Item Group List'!A:A), "100"),
  IF(OR(_xlpm.key="", TRIM(_xlpm.res&amp;"")="", _xlpm.res=0, TRIM(_xlpm.res&amp;"")="0"), "", _xlpm.res)
)</f>
        <v/>
      </c>
      <c r="F316" t="str">
        <f>_xlfn.LET(_xlpm.key, TRIM(Form!E316&amp;""),
     _xlpm.res, _xlfn.XLOOKUP(_xlpm.key, 'Vendor List'!A:A, 'Vendor List'!B:B, ""),
     IF(OR(_xlpm.key="", TRIM(_xlpm.res&amp;"")="", _xlpm.res=0, TRIM(_xlpm.res&amp;"")="0"), "", _xlpm.res))</f>
        <v/>
      </c>
      <c r="G316" t="str" cm="1">
        <f t="array" ref="G316">IF(SUMPRODUCT(--(TRIM(Form!F316:J316&amp;"")&lt;&gt;""), --(TRIM(Form!F316:J316&amp;"")&lt;&gt;"0"))=0, "", Form!F316:J316)</f>
        <v/>
      </c>
    </row>
    <row r="317" spans="1:7" x14ac:dyDescent="0.25">
      <c r="A317" t="str">
        <f t="shared" si="2"/>
        <v/>
      </c>
      <c r="B317" t="str" cm="1">
        <f t="array" ref="B317">IF(SUMPRODUCT(--(TRIM(Form!A317:C317&amp;"")&lt;&gt;""), --(TRIM(Form!A317:C317&amp;"")&lt;&gt;"0"))=0, "", Form!A317:C317)</f>
        <v/>
      </c>
      <c r="E317" s="3" t="str">
        <f>_xlfn.LET(
  _xlpm.key, TRIM(Form!D317&amp;""),
  _xlpm.res, _xlfn.IFNA(_xlfn.XLOOKUP(_xlpm.key,'Item Group List'!B:B,'Item Group List'!A:A), "100"),
  IF(OR(_xlpm.key="", TRIM(_xlpm.res&amp;"")="", _xlpm.res=0, TRIM(_xlpm.res&amp;"")="0"), "", _xlpm.res)
)</f>
        <v/>
      </c>
      <c r="F317" t="str">
        <f>_xlfn.LET(_xlpm.key, TRIM(Form!E317&amp;""),
     _xlpm.res, _xlfn.XLOOKUP(_xlpm.key, 'Vendor List'!A:A, 'Vendor List'!B:B, ""),
     IF(OR(_xlpm.key="", TRIM(_xlpm.res&amp;"")="", _xlpm.res=0, TRIM(_xlpm.res&amp;"")="0"), "", _xlpm.res))</f>
        <v/>
      </c>
      <c r="G317" t="str" cm="1">
        <f t="array" ref="G317">IF(SUMPRODUCT(--(TRIM(Form!F317:J317&amp;"")&lt;&gt;""), --(TRIM(Form!F317:J317&amp;"")&lt;&gt;"0"))=0, "", Form!F317:J317)</f>
        <v/>
      </c>
    </row>
    <row r="318" spans="1:7" x14ac:dyDescent="0.25">
      <c r="A318" t="str">
        <f t="shared" si="2"/>
        <v/>
      </c>
      <c r="B318" t="str" cm="1">
        <f t="array" ref="B318">IF(SUMPRODUCT(--(TRIM(Form!A318:C318&amp;"")&lt;&gt;""), --(TRIM(Form!A318:C318&amp;"")&lt;&gt;"0"))=0, "", Form!A318:C318)</f>
        <v/>
      </c>
      <c r="E318" s="3" t="str">
        <f>_xlfn.LET(
  _xlpm.key, TRIM(Form!D318&amp;""),
  _xlpm.res, _xlfn.IFNA(_xlfn.XLOOKUP(_xlpm.key,'Item Group List'!B:B,'Item Group List'!A:A), "100"),
  IF(OR(_xlpm.key="", TRIM(_xlpm.res&amp;"")="", _xlpm.res=0, TRIM(_xlpm.res&amp;"")="0"), "", _xlpm.res)
)</f>
        <v/>
      </c>
      <c r="F318" t="str">
        <f>_xlfn.LET(_xlpm.key, TRIM(Form!E318&amp;""),
     _xlpm.res, _xlfn.XLOOKUP(_xlpm.key, 'Vendor List'!A:A, 'Vendor List'!B:B, ""),
     IF(OR(_xlpm.key="", TRIM(_xlpm.res&amp;"")="", _xlpm.res=0, TRIM(_xlpm.res&amp;"")="0"), "", _xlpm.res))</f>
        <v/>
      </c>
      <c r="G318" t="str" cm="1">
        <f t="array" ref="G318">IF(SUMPRODUCT(--(TRIM(Form!F318:J318&amp;"")&lt;&gt;""), --(TRIM(Form!F318:J318&amp;"")&lt;&gt;"0"))=0, "", Form!F318:J318)</f>
        <v/>
      </c>
    </row>
    <row r="319" spans="1:7" x14ac:dyDescent="0.25">
      <c r="A319" t="str">
        <f t="shared" si="2"/>
        <v/>
      </c>
      <c r="B319" t="str" cm="1">
        <f t="array" ref="B319">IF(SUMPRODUCT(--(TRIM(Form!A319:C319&amp;"")&lt;&gt;""), --(TRIM(Form!A319:C319&amp;"")&lt;&gt;"0"))=0, "", Form!A319:C319)</f>
        <v/>
      </c>
      <c r="E319" s="3" t="str">
        <f>_xlfn.LET(
  _xlpm.key, TRIM(Form!D319&amp;""),
  _xlpm.res, _xlfn.IFNA(_xlfn.XLOOKUP(_xlpm.key,'Item Group List'!B:B,'Item Group List'!A:A), "100"),
  IF(OR(_xlpm.key="", TRIM(_xlpm.res&amp;"")="", _xlpm.res=0, TRIM(_xlpm.res&amp;"")="0"), "", _xlpm.res)
)</f>
        <v/>
      </c>
      <c r="F319" t="str">
        <f>_xlfn.LET(_xlpm.key, TRIM(Form!E319&amp;""),
     _xlpm.res, _xlfn.XLOOKUP(_xlpm.key, 'Vendor List'!A:A, 'Vendor List'!B:B, ""),
     IF(OR(_xlpm.key="", TRIM(_xlpm.res&amp;"")="", _xlpm.res=0, TRIM(_xlpm.res&amp;"")="0"), "", _xlpm.res))</f>
        <v/>
      </c>
      <c r="G319" t="str" cm="1">
        <f t="array" ref="G319">IF(SUMPRODUCT(--(TRIM(Form!F319:J319&amp;"")&lt;&gt;""), --(TRIM(Form!F319:J319&amp;"")&lt;&gt;"0"))=0, "", Form!F319:J319)</f>
        <v/>
      </c>
    </row>
    <row r="320" spans="1:7" x14ac:dyDescent="0.25">
      <c r="A320" t="str">
        <f t="shared" si="2"/>
        <v/>
      </c>
      <c r="B320" t="str" cm="1">
        <f t="array" ref="B320">IF(SUMPRODUCT(--(TRIM(Form!A320:C320&amp;"")&lt;&gt;""), --(TRIM(Form!A320:C320&amp;"")&lt;&gt;"0"))=0, "", Form!A320:C320)</f>
        <v/>
      </c>
      <c r="E320" s="3" t="str">
        <f>_xlfn.LET(
  _xlpm.key, TRIM(Form!D320&amp;""),
  _xlpm.res, _xlfn.IFNA(_xlfn.XLOOKUP(_xlpm.key,'Item Group List'!B:B,'Item Group List'!A:A), "100"),
  IF(OR(_xlpm.key="", TRIM(_xlpm.res&amp;"")="", _xlpm.res=0, TRIM(_xlpm.res&amp;"")="0"), "", _xlpm.res)
)</f>
        <v/>
      </c>
      <c r="F320" t="str">
        <f>_xlfn.LET(_xlpm.key, TRIM(Form!E320&amp;""),
     _xlpm.res, _xlfn.XLOOKUP(_xlpm.key, 'Vendor List'!A:A, 'Vendor List'!B:B, ""),
     IF(OR(_xlpm.key="", TRIM(_xlpm.res&amp;"")="", _xlpm.res=0, TRIM(_xlpm.res&amp;"")="0"), "", _xlpm.res))</f>
        <v/>
      </c>
      <c r="G320" t="str" cm="1">
        <f t="array" ref="G320">IF(SUMPRODUCT(--(TRIM(Form!F320:J320&amp;"")&lt;&gt;""), --(TRIM(Form!F320:J320&amp;"")&lt;&gt;"0"))=0, "", Form!F320:J320)</f>
        <v/>
      </c>
    </row>
    <row r="321" spans="1:7" x14ac:dyDescent="0.25">
      <c r="A321" t="str">
        <f t="shared" si="2"/>
        <v/>
      </c>
      <c r="B321" t="str" cm="1">
        <f t="array" ref="B321">IF(SUMPRODUCT(--(TRIM(Form!A321:C321&amp;"")&lt;&gt;""), --(TRIM(Form!A321:C321&amp;"")&lt;&gt;"0"))=0, "", Form!A321:C321)</f>
        <v/>
      </c>
      <c r="E321" s="3" t="str">
        <f>_xlfn.LET(
  _xlpm.key, TRIM(Form!D321&amp;""),
  _xlpm.res, _xlfn.IFNA(_xlfn.XLOOKUP(_xlpm.key,'Item Group List'!B:B,'Item Group List'!A:A), "100"),
  IF(OR(_xlpm.key="", TRIM(_xlpm.res&amp;"")="", _xlpm.res=0, TRIM(_xlpm.res&amp;"")="0"), "", _xlpm.res)
)</f>
        <v/>
      </c>
      <c r="F321" t="str">
        <f>_xlfn.LET(_xlpm.key, TRIM(Form!E321&amp;""),
     _xlpm.res, _xlfn.XLOOKUP(_xlpm.key, 'Vendor List'!A:A, 'Vendor List'!B:B, ""),
     IF(OR(_xlpm.key="", TRIM(_xlpm.res&amp;"")="", _xlpm.res=0, TRIM(_xlpm.res&amp;"")="0"), "", _xlpm.res))</f>
        <v/>
      </c>
      <c r="G321" t="str" cm="1">
        <f t="array" ref="G321">IF(SUMPRODUCT(--(TRIM(Form!F321:J321&amp;"")&lt;&gt;""), --(TRIM(Form!F321:J321&amp;"")&lt;&gt;"0"))=0, "", Form!F321:J321)</f>
        <v/>
      </c>
    </row>
    <row r="322" spans="1:7" x14ac:dyDescent="0.25">
      <c r="A322" t="str">
        <f t="shared" si="2"/>
        <v/>
      </c>
      <c r="B322" t="str" cm="1">
        <f t="array" ref="B322">IF(SUMPRODUCT(--(TRIM(Form!A322:C322&amp;"")&lt;&gt;""), --(TRIM(Form!A322:C322&amp;"")&lt;&gt;"0"))=0, "", Form!A322:C322)</f>
        <v/>
      </c>
      <c r="E322" s="3" t="str">
        <f>_xlfn.LET(
  _xlpm.key, TRIM(Form!D322&amp;""),
  _xlpm.res, _xlfn.IFNA(_xlfn.XLOOKUP(_xlpm.key,'Item Group List'!B:B,'Item Group List'!A:A), "100"),
  IF(OR(_xlpm.key="", TRIM(_xlpm.res&amp;"")="", _xlpm.res=0, TRIM(_xlpm.res&amp;"")="0"), "", _xlpm.res)
)</f>
        <v/>
      </c>
      <c r="F322" t="str">
        <f>_xlfn.LET(_xlpm.key, TRIM(Form!E322&amp;""),
     _xlpm.res, _xlfn.XLOOKUP(_xlpm.key, 'Vendor List'!A:A, 'Vendor List'!B:B, ""),
     IF(OR(_xlpm.key="", TRIM(_xlpm.res&amp;"")="", _xlpm.res=0, TRIM(_xlpm.res&amp;"")="0"), "", _xlpm.res))</f>
        <v/>
      </c>
      <c r="G322" t="str" cm="1">
        <f t="array" ref="G322">IF(SUMPRODUCT(--(TRIM(Form!F322:J322&amp;"")&lt;&gt;""), --(TRIM(Form!F322:J322&amp;"")&lt;&gt;"0"))=0, "", Form!F322:J322)</f>
        <v/>
      </c>
    </row>
    <row r="323" spans="1:7" x14ac:dyDescent="0.25">
      <c r="A323" t="str">
        <f t="shared" si="2"/>
        <v/>
      </c>
      <c r="B323" t="str" cm="1">
        <f t="array" ref="B323">IF(SUMPRODUCT(--(TRIM(Form!A323:C323&amp;"")&lt;&gt;""), --(TRIM(Form!A323:C323&amp;"")&lt;&gt;"0"))=0, "", Form!A323:C323)</f>
        <v/>
      </c>
      <c r="E323" s="3" t="str">
        <f>_xlfn.LET(
  _xlpm.key, TRIM(Form!D323&amp;""),
  _xlpm.res, _xlfn.IFNA(_xlfn.XLOOKUP(_xlpm.key,'Item Group List'!B:B,'Item Group List'!A:A), "100"),
  IF(OR(_xlpm.key="", TRIM(_xlpm.res&amp;"")="", _xlpm.res=0, TRIM(_xlpm.res&amp;"")="0"), "", _xlpm.res)
)</f>
        <v/>
      </c>
      <c r="F323" t="str">
        <f>_xlfn.LET(_xlpm.key, TRIM(Form!E323&amp;""),
     _xlpm.res, _xlfn.XLOOKUP(_xlpm.key, 'Vendor List'!A:A, 'Vendor List'!B:B, ""),
     IF(OR(_xlpm.key="", TRIM(_xlpm.res&amp;"")="", _xlpm.res=0, TRIM(_xlpm.res&amp;"")="0"), "", _xlpm.res))</f>
        <v/>
      </c>
      <c r="G323" t="str" cm="1">
        <f t="array" ref="G323">IF(SUMPRODUCT(--(TRIM(Form!F323:J323&amp;"")&lt;&gt;""), --(TRIM(Form!F323:J323&amp;"")&lt;&gt;"0"))=0, "", Form!F323:J323)</f>
        <v/>
      </c>
    </row>
    <row r="324" spans="1:7" x14ac:dyDescent="0.25">
      <c r="A324" t="str">
        <f t="shared" si="2"/>
        <v/>
      </c>
      <c r="B324" t="str" cm="1">
        <f t="array" ref="B324">IF(SUMPRODUCT(--(TRIM(Form!A324:C324&amp;"")&lt;&gt;""), --(TRIM(Form!A324:C324&amp;"")&lt;&gt;"0"))=0, "", Form!A324:C324)</f>
        <v/>
      </c>
      <c r="E324" s="3" t="str">
        <f>_xlfn.LET(
  _xlpm.key, TRIM(Form!D324&amp;""),
  _xlpm.res, _xlfn.IFNA(_xlfn.XLOOKUP(_xlpm.key,'Item Group List'!B:B,'Item Group List'!A:A), "100"),
  IF(OR(_xlpm.key="", TRIM(_xlpm.res&amp;"")="", _xlpm.res=0, TRIM(_xlpm.res&amp;"")="0"), "", _xlpm.res)
)</f>
        <v/>
      </c>
      <c r="F324" t="str">
        <f>_xlfn.LET(_xlpm.key, TRIM(Form!E324&amp;""),
     _xlpm.res, _xlfn.XLOOKUP(_xlpm.key, 'Vendor List'!A:A, 'Vendor List'!B:B, ""),
     IF(OR(_xlpm.key="", TRIM(_xlpm.res&amp;"")="", _xlpm.res=0, TRIM(_xlpm.res&amp;"")="0"), "", _xlpm.res))</f>
        <v/>
      </c>
      <c r="G324" t="str" cm="1">
        <f t="array" ref="G324">IF(SUMPRODUCT(--(TRIM(Form!F324:J324&amp;"")&lt;&gt;""), --(TRIM(Form!F324:J324&amp;"")&lt;&gt;"0"))=0, "", Form!F324:J324)</f>
        <v/>
      </c>
    </row>
    <row r="325" spans="1:7" x14ac:dyDescent="0.25">
      <c r="A325" t="str">
        <f t="shared" si="2"/>
        <v/>
      </c>
      <c r="B325" t="str" cm="1">
        <f t="array" ref="B325">IF(SUMPRODUCT(--(TRIM(Form!A325:C325&amp;"")&lt;&gt;""), --(TRIM(Form!A325:C325&amp;"")&lt;&gt;"0"))=0, "", Form!A325:C325)</f>
        <v/>
      </c>
      <c r="E325" s="3" t="str">
        <f>_xlfn.LET(
  _xlpm.key, TRIM(Form!D325&amp;""),
  _xlpm.res, _xlfn.IFNA(_xlfn.XLOOKUP(_xlpm.key,'Item Group List'!B:B,'Item Group List'!A:A), "100"),
  IF(OR(_xlpm.key="", TRIM(_xlpm.res&amp;"")="", _xlpm.res=0, TRIM(_xlpm.res&amp;"")="0"), "", _xlpm.res)
)</f>
        <v/>
      </c>
      <c r="F325" t="str">
        <f>_xlfn.LET(_xlpm.key, TRIM(Form!E325&amp;""),
     _xlpm.res, _xlfn.XLOOKUP(_xlpm.key, 'Vendor List'!A:A, 'Vendor List'!B:B, ""),
     IF(OR(_xlpm.key="", TRIM(_xlpm.res&amp;"")="", _xlpm.res=0, TRIM(_xlpm.res&amp;"")="0"), "", _xlpm.res))</f>
        <v/>
      </c>
      <c r="G325" t="str" cm="1">
        <f t="array" ref="G325">IF(SUMPRODUCT(--(TRIM(Form!F325:J325&amp;"")&lt;&gt;""), --(TRIM(Form!F325:J325&amp;"")&lt;&gt;"0"))=0, "", Form!F325:J325)</f>
        <v/>
      </c>
    </row>
    <row r="326" spans="1:7" x14ac:dyDescent="0.25">
      <c r="A326" t="str">
        <f t="shared" si="2"/>
        <v/>
      </c>
      <c r="B326" t="str" cm="1">
        <f t="array" ref="B326">IF(SUMPRODUCT(--(TRIM(Form!A326:C326&amp;"")&lt;&gt;""), --(TRIM(Form!A326:C326&amp;"")&lt;&gt;"0"))=0, "", Form!A326:C326)</f>
        <v/>
      </c>
      <c r="E326" s="3" t="str">
        <f>_xlfn.LET(
  _xlpm.key, TRIM(Form!D326&amp;""),
  _xlpm.res, _xlfn.IFNA(_xlfn.XLOOKUP(_xlpm.key,'Item Group List'!B:B,'Item Group List'!A:A), "100"),
  IF(OR(_xlpm.key="", TRIM(_xlpm.res&amp;"")="", _xlpm.res=0, TRIM(_xlpm.res&amp;"")="0"), "", _xlpm.res)
)</f>
        <v/>
      </c>
      <c r="F326" t="str">
        <f>_xlfn.LET(_xlpm.key, TRIM(Form!E326&amp;""),
     _xlpm.res, _xlfn.XLOOKUP(_xlpm.key, 'Vendor List'!A:A, 'Vendor List'!B:B, ""),
     IF(OR(_xlpm.key="", TRIM(_xlpm.res&amp;"")="", _xlpm.res=0, TRIM(_xlpm.res&amp;"")="0"), "", _xlpm.res))</f>
        <v/>
      </c>
      <c r="G326" t="str" cm="1">
        <f t="array" ref="G326">IF(SUMPRODUCT(--(TRIM(Form!F326:J326&amp;"")&lt;&gt;""), --(TRIM(Form!F326:J326&amp;"")&lt;&gt;"0"))=0, "", Form!F326:J326)</f>
        <v/>
      </c>
    </row>
    <row r="327" spans="1:7" x14ac:dyDescent="0.25">
      <c r="A327" t="str">
        <f t="shared" si="2"/>
        <v/>
      </c>
      <c r="B327" t="str" cm="1">
        <f t="array" ref="B327">IF(SUMPRODUCT(--(TRIM(Form!A327:C327&amp;"")&lt;&gt;""), --(TRIM(Form!A327:C327&amp;"")&lt;&gt;"0"))=0, "", Form!A327:C327)</f>
        <v/>
      </c>
      <c r="E327" s="3" t="str">
        <f>_xlfn.LET(
  _xlpm.key, TRIM(Form!D327&amp;""),
  _xlpm.res, _xlfn.IFNA(_xlfn.XLOOKUP(_xlpm.key,'Item Group List'!B:B,'Item Group List'!A:A), "100"),
  IF(OR(_xlpm.key="", TRIM(_xlpm.res&amp;"")="", _xlpm.res=0, TRIM(_xlpm.res&amp;"")="0"), "", _xlpm.res)
)</f>
        <v/>
      </c>
      <c r="F327" t="str">
        <f>_xlfn.LET(_xlpm.key, TRIM(Form!E327&amp;""),
     _xlpm.res, _xlfn.XLOOKUP(_xlpm.key, 'Vendor List'!A:A, 'Vendor List'!B:B, ""),
     IF(OR(_xlpm.key="", TRIM(_xlpm.res&amp;"")="", _xlpm.res=0, TRIM(_xlpm.res&amp;"")="0"), "", _xlpm.res))</f>
        <v/>
      </c>
      <c r="G327" t="str" cm="1">
        <f t="array" ref="G327">IF(SUMPRODUCT(--(TRIM(Form!F327:J327&amp;"")&lt;&gt;""), --(TRIM(Form!F327:J327&amp;"")&lt;&gt;"0"))=0, "", Form!F327:J327)</f>
        <v/>
      </c>
    </row>
    <row r="328" spans="1:7" x14ac:dyDescent="0.25">
      <c r="A328" t="str">
        <f t="shared" si="2"/>
        <v/>
      </c>
      <c r="B328" t="str" cm="1">
        <f t="array" ref="B328">IF(SUMPRODUCT(--(TRIM(Form!A328:C328&amp;"")&lt;&gt;""), --(TRIM(Form!A328:C328&amp;"")&lt;&gt;"0"))=0, "", Form!A328:C328)</f>
        <v/>
      </c>
      <c r="E328" s="3" t="str">
        <f>_xlfn.LET(
  _xlpm.key, TRIM(Form!D328&amp;""),
  _xlpm.res, _xlfn.IFNA(_xlfn.XLOOKUP(_xlpm.key,'Item Group List'!B:B,'Item Group List'!A:A), "100"),
  IF(OR(_xlpm.key="", TRIM(_xlpm.res&amp;"")="", _xlpm.res=0, TRIM(_xlpm.res&amp;"")="0"), "", _xlpm.res)
)</f>
        <v/>
      </c>
      <c r="F328" t="str">
        <f>_xlfn.LET(_xlpm.key, TRIM(Form!E328&amp;""),
     _xlpm.res, _xlfn.XLOOKUP(_xlpm.key, 'Vendor List'!A:A, 'Vendor List'!B:B, ""),
     IF(OR(_xlpm.key="", TRIM(_xlpm.res&amp;"")="", _xlpm.res=0, TRIM(_xlpm.res&amp;"")="0"), "", _xlpm.res))</f>
        <v/>
      </c>
      <c r="G328" t="str" cm="1">
        <f t="array" ref="G328">IF(SUMPRODUCT(--(TRIM(Form!F328:J328&amp;"")&lt;&gt;""), --(TRIM(Form!F328:J328&amp;"")&lt;&gt;"0"))=0, "", Form!F328:J328)</f>
        <v/>
      </c>
    </row>
    <row r="329" spans="1:7" x14ac:dyDescent="0.25">
      <c r="A329" t="str">
        <f t="shared" si="2"/>
        <v/>
      </c>
      <c r="B329" t="str" cm="1">
        <f t="array" ref="B329">IF(SUMPRODUCT(--(TRIM(Form!A329:C329&amp;"")&lt;&gt;""), --(TRIM(Form!A329:C329&amp;"")&lt;&gt;"0"))=0, "", Form!A329:C329)</f>
        <v/>
      </c>
      <c r="E329" s="3" t="str">
        <f>_xlfn.LET(
  _xlpm.key, TRIM(Form!D329&amp;""),
  _xlpm.res, _xlfn.IFNA(_xlfn.XLOOKUP(_xlpm.key,'Item Group List'!B:B,'Item Group List'!A:A), "100"),
  IF(OR(_xlpm.key="", TRIM(_xlpm.res&amp;"")="", _xlpm.res=0, TRIM(_xlpm.res&amp;"")="0"), "", _xlpm.res)
)</f>
        <v/>
      </c>
      <c r="F329" t="str">
        <f>_xlfn.LET(_xlpm.key, TRIM(Form!E329&amp;""),
     _xlpm.res, _xlfn.XLOOKUP(_xlpm.key, 'Vendor List'!A:A, 'Vendor List'!B:B, ""),
     IF(OR(_xlpm.key="", TRIM(_xlpm.res&amp;"")="", _xlpm.res=0, TRIM(_xlpm.res&amp;"")="0"), "", _xlpm.res))</f>
        <v/>
      </c>
      <c r="G329" t="str" cm="1">
        <f t="array" ref="G329">IF(SUMPRODUCT(--(TRIM(Form!F329:J329&amp;"")&lt;&gt;""), --(TRIM(Form!F329:J329&amp;"")&lt;&gt;"0"))=0, "", Form!F329:J329)</f>
        <v/>
      </c>
    </row>
    <row r="330" spans="1:7" x14ac:dyDescent="0.25">
      <c r="A330" t="str">
        <f t="shared" si="2"/>
        <v/>
      </c>
      <c r="B330" t="str" cm="1">
        <f t="array" ref="B330">IF(SUMPRODUCT(--(TRIM(Form!A330:C330&amp;"")&lt;&gt;""), --(TRIM(Form!A330:C330&amp;"")&lt;&gt;"0"))=0, "", Form!A330:C330)</f>
        <v/>
      </c>
      <c r="E330" s="3" t="str">
        <f>_xlfn.LET(
  _xlpm.key, TRIM(Form!D330&amp;""),
  _xlpm.res, _xlfn.IFNA(_xlfn.XLOOKUP(_xlpm.key,'Item Group List'!B:B,'Item Group List'!A:A), "100"),
  IF(OR(_xlpm.key="", TRIM(_xlpm.res&amp;"")="", _xlpm.res=0, TRIM(_xlpm.res&amp;"")="0"), "", _xlpm.res)
)</f>
        <v/>
      </c>
      <c r="F330" t="str">
        <f>_xlfn.LET(_xlpm.key, TRIM(Form!E330&amp;""),
     _xlpm.res, _xlfn.XLOOKUP(_xlpm.key, 'Vendor List'!A:A, 'Vendor List'!B:B, ""),
     IF(OR(_xlpm.key="", TRIM(_xlpm.res&amp;"")="", _xlpm.res=0, TRIM(_xlpm.res&amp;"")="0"), "", _xlpm.res))</f>
        <v/>
      </c>
      <c r="G330" t="str" cm="1">
        <f t="array" ref="G330">IF(SUMPRODUCT(--(TRIM(Form!F330:J330&amp;"")&lt;&gt;""), --(TRIM(Form!F330:J330&amp;"")&lt;&gt;"0"))=0, "", Form!F330:J330)</f>
        <v/>
      </c>
    </row>
    <row r="331" spans="1:7" x14ac:dyDescent="0.25">
      <c r="A331" t="str">
        <f t="shared" si="2"/>
        <v/>
      </c>
      <c r="B331" t="str" cm="1">
        <f t="array" ref="B331">IF(SUMPRODUCT(--(TRIM(Form!A331:C331&amp;"")&lt;&gt;""), --(TRIM(Form!A331:C331&amp;"")&lt;&gt;"0"))=0, "", Form!A331:C331)</f>
        <v/>
      </c>
      <c r="E331" s="3" t="str">
        <f>_xlfn.LET(
  _xlpm.key, TRIM(Form!D331&amp;""),
  _xlpm.res, _xlfn.IFNA(_xlfn.XLOOKUP(_xlpm.key,'Item Group List'!B:B,'Item Group List'!A:A), "100"),
  IF(OR(_xlpm.key="", TRIM(_xlpm.res&amp;"")="", _xlpm.res=0, TRIM(_xlpm.res&amp;"")="0"), "", _xlpm.res)
)</f>
        <v/>
      </c>
      <c r="F331" t="str">
        <f>_xlfn.LET(_xlpm.key, TRIM(Form!E331&amp;""),
     _xlpm.res, _xlfn.XLOOKUP(_xlpm.key, 'Vendor List'!A:A, 'Vendor List'!B:B, ""),
     IF(OR(_xlpm.key="", TRIM(_xlpm.res&amp;"")="", _xlpm.res=0, TRIM(_xlpm.res&amp;"")="0"), "", _xlpm.res))</f>
        <v/>
      </c>
      <c r="G331" t="str" cm="1">
        <f t="array" ref="G331">IF(SUMPRODUCT(--(TRIM(Form!F331:J331&amp;"")&lt;&gt;""), --(TRIM(Form!F331:J331&amp;"")&lt;&gt;"0"))=0, "", Form!F331:J331)</f>
        <v/>
      </c>
    </row>
    <row r="332" spans="1:7" x14ac:dyDescent="0.25">
      <c r="A332" t="str">
        <f t="shared" si="2"/>
        <v/>
      </c>
      <c r="B332" t="str" cm="1">
        <f t="array" ref="B332">IF(SUMPRODUCT(--(TRIM(Form!A332:C332&amp;"")&lt;&gt;""), --(TRIM(Form!A332:C332&amp;"")&lt;&gt;"0"))=0, "", Form!A332:C332)</f>
        <v/>
      </c>
      <c r="E332" s="3" t="str">
        <f>_xlfn.LET(
  _xlpm.key, TRIM(Form!D332&amp;""),
  _xlpm.res, _xlfn.IFNA(_xlfn.XLOOKUP(_xlpm.key,'Item Group List'!B:B,'Item Group List'!A:A), "100"),
  IF(OR(_xlpm.key="", TRIM(_xlpm.res&amp;"")="", _xlpm.res=0, TRIM(_xlpm.res&amp;"")="0"), "", _xlpm.res)
)</f>
        <v/>
      </c>
      <c r="F332" t="str">
        <f>_xlfn.LET(_xlpm.key, TRIM(Form!E332&amp;""),
     _xlpm.res, _xlfn.XLOOKUP(_xlpm.key, 'Vendor List'!A:A, 'Vendor List'!B:B, ""),
     IF(OR(_xlpm.key="", TRIM(_xlpm.res&amp;"")="", _xlpm.res=0, TRIM(_xlpm.res&amp;"")="0"), "", _xlpm.res))</f>
        <v/>
      </c>
      <c r="G332" t="str" cm="1">
        <f t="array" ref="G332">IF(SUMPRODUCT(--(TRIM(Form!F332:J332&amp;"")&lt;&gt;""), --(TRIM(Form!F332:J332&amp;"")&lt;&gt;"0"))=0, "", Form!F332:J332)</f>
        <v/>
      </c>
    </row>
    <row r="333" spans="1:7" x14ac:dyDescent="0.25">
      <c r="A333" t="str">
        <f t="shared" si="2"/>
        <v/>
      </c>
      <c r="B333" t="str" cm="1">
        <f t="array" ref="B333">IF(SUMPRODUCT(--(TRIM(Form!A333:C333&amp;"")&lt;&gt;""), --(TRIM(Form!A333:C333&amp;"")&lt;&gt;"0"))=0, "", Form!A333:C333)</f>
        <v/>
      </c>
      <c r="E333" s="3" t="str">
        <f>_xlfn.LET(
  _xlpm.key, TRIM(Form!D333&amp;""),
  _xlpm.res, _xlfn.IFNA(_xlfn.XLOOKUP(_xlpm.key,'Item Group List'!B:B,'Item Group List'!A:A), "100"),
  IF(OR(_xlpm.key="", TRIM(_xlpm.res&amp;"")="", _xlpm.res=0, TRIM(_xlpm.res&amp;"")="0"), "", _xlpm.res)
)</f>
        <v/>
      </c>
      <c r="F333" t="str">
        <f>_xlfn.LET(_xlpm.key, TRIM(Form!E333&amp;""),
     _xlpm.res, _xlfn.XLOOKUP(_xlpm.key, 'Vendor List'!A:A, 'Vendor List'!B:B, ""),
     IF(OR(_xlpm.key="", TRIM(_xlpm.res&amp;"")="", _xlpm.res=0, TRIM(_xlpm.res&amp;"")="0"), "", _xlpm.res))</f>
        <v/>
      </c>
      <c r="G333" t="str" cm="1">
        <f t="array" ref="G333">IF(SUMPRODUCT(--(TRIM(Form!F333:J333&amp;"")&lt;&gt;""), --(TRIM(Form!F333:J333&amp;"")&lt;&gt;"0"))=0, "", Form!F333:J333)</f>
        <v/>
      </c>
    </row>
    <row r="334" spans="1:7" x14ac:dyDescent="0.25">
      <c r="A334" t="str">
        <f t="shared" si="2"/>
        <v/>
      </c>
      <c r="B334" t="str" cm="1">
        <f t="array" ref="B334">IF(SUMPRODUCT(--(TRIM(Form!A334:C334&amp;"")&lt;&gt;""), --(TRIM(Form!A334:C334&amp;"")&lt;&gt;"0"))=0, "", Form!A334:C334)</f>
        <v/>
      </c>
      <c r="E334" s="3" t="str">
        <f>_xlfn.LET(
  _xlpm.key, TRIM(Form!D334&amp;""),
  _xlpm.res, _xlfn.IFNA(_xlfn.XLOOKUP(_xlpm.key,'Item Group List'!B:B,'Item Group List'!A:A), "100"),
  IF(OR(_xlpm.key="", TRIM(_xlpm.res&amp;"")="", _xlpm.res=0, TRIM(_xlpm.res&amp;"")="0"), "", _xlpm.res)
)</f>
        <v/>
      </c>
      <c r="F334" t="str">
        <f>_xlfn.LET(_xlpm.key, TRIM(Form!E334&amp;""),
     _xlpm.res, _xlfn.XLOOKUP(_xlpm.key, 'Vendor List'!A:A, 'Vendor List'!B:B, ""),
     IF(OR(_xlpm.key="", TRIM(_xlpm.res&amp;"")="", _xlpm.res=0, TRIM(_xlpm.res&amp;"")="0"), "", _xlpm.res))</f>
        <v/>
      </c>
      <c r="G334" t="str" cm="1">
        <f t="array" ref="G334">IF(SUMPRODUCT(--(TRIM(Form!F334:J334&amp;"")&lt;&gt;""), --(TRIM(Form!F334:J334&amp;"")&lt;&gt;"0"))=0, "", Form!F334:J334)</f>
        <v/>
      </c>
    </row>
    <row r="335" spans="1:7" x14ac:dyDescent="0.25">
      <c r="A335" t="str">
        <f t="shared" si="2"/>
        <v/>
      </c>
      <c r="B335" t="str" cm="1">
        <f t="array" ref="B335">IF(SUMPRODUCT(--(TRIM(Form!A335:C335&amp;"")&lt;&gt;""), --(TRIM(Form!A335:C335&amp;"")&lt;&gt;"0"))=0, "", Form!A335:C335)</f>
        <v/>
      </c>
      <c r="E335" s="3" t="str">
        <f>_xlfn.LET(
  _xlpm.key, TRIM(Form!D335&amp;""),
  _xlpm.res, _xlfn.IFNA(_xlfn.XLOOKUP(_xlpm.key,'Item Group List'!B:B,'Item Group List'!A:A), "100"),
  IF(OR(_xlpm.key="", TRIM(_xlpm.res&amp;"")="", _xlpm.res=0, TRIM(_xlpm.res&amp;"")="0"), "", _xlpm.res)
)</f>
        <v/>
      </c>
      <c r="F335" t="str">
        <f>_xlfn.LET(_xlpm.key, TRIM(Form!E335&amp;""),
     _xlpm.res, _xlfn.XLOOKUP(_xlpm.key, 'Vendor List'!A:A, 'Vendor List'!B:B, ""),
     IF(OR(_xlpm.key="", TRIM(_xlpm.res&amp;"")="", _xlpm.res=0, TRIM(_xlpm.res&amp;"")="0"), "", _xlpm.res))</f>
        <v/>
      </c>
      <c r="G335" t="str" cm="1">
        <f t="array" ref="G335">IF(SUMPRODUCT(--(TRIM(Form!F335:J335&amp;"")&lt;&gt;""), --(TRIM(Form!F335:J335&amp;"")&lt;&gt;"0"))=0, "", Form!F335:J335)</f>
        <v/>
      </c>
    </row>
    <row r="336" spans="1:7" x14ac:dyDescent="0.25">
      <c r="A336" t="str">
        <f t="shared" si="2"/>
        <v/>
      </c>
      <c r="B336" t="str" cm="1">
        <f t="array" ref="B336">IF(SUMPRODUCT(--(TRIM(Form!A336:C336&amp;"")&lt;&gt;""), --(TRIM(Form!A336:C336&amp;"")&lt;&gt;"0"))=0, "", Form!A336:C336)</f>
        <v/>
      </c>
      <c r="E336" s="3" t="str">
        <f>_xlfn.LET(
  _xlpm.key, TRIM(Form!D336&amp;""),
  _xlpm.res, _xlfn.IFNA(_xlfn.XLOOKUP(_xlpm.key,'Item Group List'!B:B,'Item Group List'!A:A), "100"),
  IF(OR(_xlpm.key="", TRIM(_xlpm.res&amp;"")="", _xlpm.res=0, TRIM(_xlpm.res&amp;"")="0"), "", _xlpm.res)
)</f>
        <v/>
      </c>
      <c r="F336" t="str">
        <f>_xlfn.LET(_xlpm.key, TRIM(Form!E336&amp;""),
     _xlpm.res, _xlfn.XLOOKUP(_xlpm.key, 'Vendor List'!A:A, 'Vendor List'!B:B, ""),
     IF(OR(_xlpm.key="", TRIM(_xlpm.res&amp;"")="", _xlpm.res=0, TRIM(_xlpm.res&amp;"")="0"), "", _xlpm.res))</f>
        <v/>
      </c>
      <c r="G336" t="str" cm="1">
        <f t="array" ref="G336">IF(SUMPRODUCT(--(TRIM(Form!F336:J336&amp;"")&lt;&gt;""), --(TRIM(Form!F336:J336&amp;"")&lt;&gt;"0"))=0, "", Form!F336:J336)</f>
        <v/>
      </c>
    </row>
    <row r="337" spans="1:7" x14ac:dyDescent="0.25">
      <c r="A337" t="str">
        <f t="shared" si="2"/>
        <v/>
      </c>
      <c r="B337" t="str" cm="1">
        <f t="array" ref="B337">IF(SUMPRODUCT(--(TRIM(Form!A337:C337&amp;"")&lt;&gt;""), --(TRIM(Form!A337:C337&amp;"")&lt;&gt;"0"))=0, "", Form!A337:C337)</f>
        <v/>
      </c>
      <c r="E337" s="3" t="str">
        <f>_xlfn.LET(
  _xlpm.key, TRIM(Form!D337&amp;""),
  _xlpm.res, _xlfn.IFNA(_xlfn.XLOOKUP(_xlpm.key,'Item Group List'!B:B,'Item Group List'!A:A), "100"),
  IF(OR(_xlpm.key="", TRIM(_xlpm.res&amp;"")="", _xlpm.res=0, TRIM(_xlpm.res&amp;"")="0"), "", _xlpm.res)
)</f>
        <v/>
      </c>
      <c r="F337" t="str">
        <f>_xlfn.LET(_xlpm.key, TRIM(Form!E337&amp;""),
     _xlpm.res, _xlfn.XLOOKUP(_xlpm.key, 'Vendor List'!A:A, 'Vendor List'!B:B, ""),
     IF(OR(_xlpm.key="", TRIM(_xlpm.res&amp;"")="", _xlpm.res=0, TRIM(_xlpm.res&amp;"")="0"), "", _xlpm.res))</f>
        <v/>
      </c>
      <c r="G337" t="str" cm="1">
        <f t="array" ref="G337">IF(SUMPRODUCT(--(TRIM(Form!F337:J337&amp;"")&lt;&gt;""), --(TRIM(Form!F337:J337&amp;"")&lt;&gt;"0"))=0, "", Form!F337:J337)</f>
        <v/>
      </c>
    </row>
    <row r="338" spans="1:7" x14ac:dyDescent="0.25">
      <c r="A338" t="str">
        <f t="shared" si="2"/>
        <v/>
      </c>
      <c r="B338" t="str" cm="1">
        <f t="array" ref="B338">IF(SUMPRODUCT(--(TRIM(Form!A338:C338&amp;"")&lt;&gt;""), --(TRIM(Form!A338:C338&amp;"")&lt;&gt;"0"))=0, "", Form!A338:C338)</f>
        <v/>
      </c>
      <c r="E338" s="3" t="str">
        <f>_xlfn.LET(
  _xlpm.key, TRIM(Form!D338&amp;""),
  _xlpm.res, _xlfn.IFNA(_xlfn.XLOOKUP(_xlpm.key,'Item Group List'!B:B,'Item Group List'!A:A), "100"),
  IF(OR(_xlpm.key="", TRIM(_xlpm.res&amp;"")="", _xlpm.res=0, TRIM(_xlpm.res&amp;"")="0"), "", _xlpm.res)
)</f>
        <v/>
      </c>
      <c r="F338" t="str">
        <f>_xlfn.LET(_xlpm.key, TRIM(Form!E338&amp;""),
     _xlpm.res, _xlfn.XLOOKUP(_xlpm.key, 'Vendor List'!A:A, 'Vendor List'!B:B, ""),
     IF(OR(_xlpm.key="", TRIM(_xlpm.res&amp;"")="", _xlpm.res=0, TRIM(_xlpm.res&amp;"")="0"), "", _xlpm.res))</f>
        <v/>
      </c>
      <c r="G338" t="str" cm="1">
        <f t="array" ref="G338">IF(SUMPRODUCT(--(TRIM(Form!F338:J338&amp;"")&lt;&gt;""), --(TRIM(Form!F338:J338&amp;"")&lt;&gt;"0"))=0, "", Form!F338:J338)</f>
        <v/>
      </c>
    </row>
    <row r="339" spans="1:7" x14ac:dyDescent="0.25">
      <c r="A339" t="str">
        <f t="shared" si="2"/>
        <v/>
      </c>
      <c r="B339" t="str" cm="1">
        <f t="array" ref="B339">IF(SUMPRODUCT(--(TRIM(Form!A339:C339&amp;"")&lt;&gt;""), --(TRIM(Form!A339:C339&amp;"")&lt;&gt;"0"))=0, "", Form!A339:C339)</f>
        <v/>
      </c>
      <c r="E339" s="3" t="str">
        <f>_xlfn.LET(
  _xlpm.key, TRIM(Form!D339&amp;""),
  _xlpm.res, _xlfn.IFNA(_xlfn.XLOOKUP(_xlpm.key,'Item Group List'!B:B,'Item Group List'!A:A), "100"),
  IF(OR(_xlpm.key="", TRIM(_xlpm.res&amp;"")="", _xlpm.res=0, TRIM(_xlpm.res&amp;"")="0"), "", _xlpm.res)
)</f>
        <v/>
      </c>
      <c r="F339" t="str">
        <f>_xlfn.LET(_xlpm.key, TRIM(Form!E339&amp;""),
     _xlpm.res, _xlfn.XLOOKUP(_xlpm.key, 'Vendor List'!A:A, 'Vendor List'!B:B, ""),
     IF(OR(_xlpm.key="", TRIM(_xlpm.res&amp;"")="", _xlpm.res=0, TRIM(_xlpm.res&amp;"")="0"), "", _xlpm.res))</f>
        <v/>
      </c>
      <c r="G339" t="str" cm="1">
        <f t="array" ref="G339">IF(SUMPRODUCT(--(TRIM(Form!F339:J339&amp;"")&lt;&gt;""), --(TRIM(Form!F339:J339&amp;"")&lt;&gt;"0"))=0, "", Form!F339:J339)</f>
        <v/>
      </c>
    </row>
    <row r="340" spans="1:7" x14ac:dyDescent="0.25">
      <c r="A340" t="str">
        <f t="shared" si="2"/>
        <v/>
      </c>
      <c r="B340" t="str" cm="1">
        <f t="array" ref="B340">IF(SUMPRODUCT(--(TRIM(Form!A340:C340&amp;"")&lt;&gt;""), --(TRIM(Form!A340:C340&amp;"")&lt;&gt;"0"))=0, "", Form!A340:C340)</f>
        <v/>
      </c>
      <c r="E340" s="3" t="str">
        <f>_xlfn.LET(
  _xlpm.key, TRIM(Form!D340&amp;""),
  _xlpm.res, _xlfn.IFNA(_xlfn.XLOOKUP(_xlpm.key,'Item Group List'!B:B,'Item Group List'!A:A), "100"),
  IF(OR(_xlpm.key="", TRIM(_xlpm.res&amp;"")="", _xlpm.res=0, TRIM(_xlpm.res&amp;"")="0"), "", _xlpm.res)
)</f>
        <v/>
      </c>
      <c r="F340" t="str">
        <f>_xlfn.LET(_xlpm.key, TRIM(Form!E340&amp;""),
     _xlpm.res, _xlfn.XLOOKUP(_xlpm.key, 'Vendor List'!A:A, 'Vendor List'!B:B, ""),
     IF(OR(_xlpm.key="", TRIM(_xlpm.res&amp;"")="", _xlpm.res=0, TRIM(_xlpm.res&amp;"")="0"), "", _xlpm.res))</f>
        <v/>
      </c>
      <c r="G340" t="str" cm="1">
        <f t="array" ref="G340">IF(SUMPRODUCT(--(TRIM(Form!F340:J340&amp;"")&lt;&gt;""), --(TRIM(Form!F340:J340&amp;"")&lt;&gt;"0"))=0, "", Form!F340:J340)</f>
        <v/>
      </c>
    </row>
    <row r="341" spans="1:7" x14ac:dyDescent="0.25">
      <c r="A341" t="str">
        <f t="shared" si="2"/>
        <v/>
      </c>
      <c r="B341" t="str" cm="1">
        <f t="array" ref="B341">IF(SUMPRODUCT(--(TRIM(Form!A341:C341&amp;"")&lt;&gt;""), --(TRIM(Form!A341:C341&amp;"")&lt;&gt;"0"))=0, "", Form!A341:C341)</f>
        <v/>
      </c>
      <c r="E341" s="3" t="str">
        <f>_xlfn.LET(
  _xlpm.key, TRIM(Form!D341&amp;""),
  _xlpm.res, _xlfn.IFNA(_xlfn.XLOOKUP(_xlpm.key,'Item Group List'!B:B,'Item Group List'!A:A), "100"),
  IF(OR(_xlpm.key="", TRIM(_xlpm.res&amp;"")="", _xlpm.res=0, TRIM(_xlpm.res&amp;"")="0"), "", _xlpm.res)
)</f>
        <v/>
      </c>
      <c r="F341" t="str">
        <f>_xlfn.LET(_xlpm.key, TRIM(Form!E341&amp;""),
     _xlpm.res, _xlfn.XLOOKUP(_xlpm.key, 'Vendor List'!A:A, 'Vendor List'!B:B, ""),
     IF(OR(_xlpm.key="", TRIM(_xlpm.res&amp;"")="", _xlpm.res=0, TRIM(_xlpm.res&amp;"")="0"), "", _xlpm.res))</f>
        <v/>
      </c>
      <c r="G341" t="str" cm="1">
        <f t="array" ref="G341">IF(SUMPRODUCT(--(TRIM(Form!F341:J341&amp;"")&lt;&gt;""), --(TRIM(Form!F341:J341&amp;"")&lt;&gt;"0"))=0, "", Form!F341:J341)</f>
        <v/>
      </c>
    </row>
    <row r="342" spans="1:7" x14ac:dyDescent="0.25">
      <c r="A342" t="str">
        <f t="shared" si="2"/>
        <v/>
      </c>
      <c r="B342" t="str" cm="1">
        <f t="array" ref="B342">IF(SUMPRODUCT(--(TRIM(Form!A342:C342&amp;"")&lt;&gt;""), --(TRIM(Form!A342:C342&amp;"")&lt;&gt;"0"))=0, "", Form!A342:C342)</f>
        <v/>
      </c>
      <c r="E342" s="3" t="str">
        <f>_xlfn.LET(
  _xlpm.key, TRIM(Form!D342&amp;""),
  _xlpm.res, _xlfn.IFNA(_xlfn.XLOOKUP(_xlpm.key,'Item Group List'!B:B,'Item Group List'!A:A), "100"),
  IF(OR(_xlpm.key="", TRIM(_xlpm.res&amp;"")="", _xlpm.res=0, TRIM(_xlpm.res&amp;"")="0"), "", _xlpm.res)
)</f>
        <v/>
      </c>
      <c r="F342" t="str">
        <f>_xlfn.LET(_xlpm.key, TRIM(Form!E342&amp;""),
     _xlpm.res, _xlfn.XLOOKUP(_xlpm.key, 'Vendor List'!A:A, 'Vendor List'!B:B, ""),
     IF(OR(_xlpm.key="", TRIM(_xlpm.res&amp;"")="", _xlpm.res=0, TRIM(_xlpm.res&amp;"")="0"), "", _xlpm.res))</f>
        <v/>
      </c>
      <c r="G342" t="str" cm="1">
        <f t="array" ref="G342">IF(SUMPRODUCT(--(TRIM(Form!F342:J342&amp;"")&lt;&gt;""), --(TRIM(Form!F342:J342&amp;"")&lt;&gt;"0"))=0, "", Form!F342:J342)</f>
        <v/>
      </c>
    </row>
    <row r="343" spans="1:7" x14ac:dyDescent="0.25">
      <c r="A343" t="str">
        <f t="shared" si="2"/>
        <v/>
      </c>
      <c r="B343" t="str" cm="1">
        <f t="array" ref="B343">IF(SUMPRODUCT(--(TRIM(Form!A343:C343&amp;"")&lt;&gt;""), --(TRIM(Form!A343:C343&amp;"")&lt;&gt;"0"))=0, "", Form!A343:C343)</f>
        <v/>
      </c>
      <c r="E343" s="3" t="str">
        <f>_xlfn.LET(
  _xlpm.key, TRIM(Form!D343&amp;""),
  _xlpm.res, _xlfn.IFNA(_xlfn.XLOOKUP(_xlpm.key,'Item Group List'!B:B,'Item Group List'!A:A), "100"),
  IF(OR(_xlpm.key="", TRIM(_xlpm.res&amp;"")="", _xlpm.res=0, TRIM(_xlpm.res&amp;"")="0"), "", _xlpm.res)
)</f>
        <v/>
      </c>
      <c r="F343" t="str">
        <f>_xlfn.LET(_xlpm.key, TRIM(Form!E343&amp;""),
     _xlpm.res, _xlfn.XLOOKUP(_xlpm.key, 'Vendor List'!A:A, 'Vendor List'!B:B, ""),
     IF(OR(_xlpm.key="", TRIM(_xlpm.res&amp;"")="", _xlpm.res=0, TRIM(_xlpm.res&amp;"")="0"), "", _xlpm.res))</f>
        <v/>
      </c>
      <c r="G343" t="str" cm="1">
        <f t="array" ref="G343">IF(SUMPRODUCT(--(TRIM(Form!F343:J343&amp;"")&lt;&gt;""), --(TRIM(Form!F343:J343&amp;"")&lt;&gt;"0"))=0, "", Form!F343:J343)</f>
        <v/>
      </c>
    </row>
    <row r="344" spans="1:7" x14ac:dyDescent="0.25">
      <c r="A344" t="str">
        <f t="shared" si="2"/>
        <v/>
      </c>
      <c r="B344" t="str" cm="1">
        <f t="array" ref="B344">IF(SUMPRODUCT(--(TRIM(Form!A344:C344&amp;"")&lt;&gt;""), --(TRIM(Form!A344:C344&amp;"")&lt;&gt;"0"))=0, "", Form!A344:C344)</f>
        <v/>
      </c>
      <c r="E344" s="3" t="str">
        <f>_xlfn.LET(
  _xlpm.key, TRIM(Form!D344&amp;""),
  _xlpm.res, _xlfn.IFNA(_xlfn.XLOOKUP(_xlpm.key,'Item Group List'!B:B,'Item Group List'!A:A), "100"),
  IF(OR(_xlpm.key="", TRIM(_xlpm.res&amp;"")="", _xlpm.res=0, TRIM(_xlpm.res&amp;"")="0"), "", _xlpm.res)
)</f>
        <v/>
      </c>
      <c r="F344" t="str">
        <f>_xlfn.LET(_xlpm.key, TRIM(Form!E344&amp;""),
     _xlpm.res, _xlfn.XLOOKUP(_xlpm.key, 'Vendor List'!A:A, 'Vendor List'!B:B, ""),
     IF(OR(_xlpm.key="", TRIM(_xlpm.res&amp;"")="", _xlpm.res=0, TRIM(_xlpm.res&amp;"")="0"), "", _xlpm.res))</f>
        <v/>
      </c>
      <c r="G344" t="str" cm="1">
        <f t="array" ref="G344">IF(SUMPRODUCT(--(TRIM(Form!F344:J344&amp;"")&lt;&gt;""), --(TRIM(Form!F344:J344&amp;"")&lt;&gt;"0"))=0, "", Form!F344:J344)</f>
        <v/>
      </c>
    </row>
    <row r="345" spans="1:7" x14ac:dyDescent="0.25">
      <c r="A345" t="str">
        <f t="shared" ref="A345:A386" si="3">IF(AND(LEN(TRIM($B345&amp;""))&gt;0, $B345&lt;&gt;0), ROW()-1, "")</f>
        <v/>
      </c>
      <c r="B345" t="str" cm="1">
        <f t="array" ref="B345">IF(SUMPRODUCT(--(TRIM(Form!A345:C345&amp;"")&lt;&gt;""), --(TRIM(Form!A345:C345&amp;"")&lt;&gt;"0"))=0, "", Form!A345:C345)</f>
        <v/>
      </c>
      <c r="E345" s="3" t="str">
        <f>_xlfn.LET(
  _xlpm.key, TRIM(Form!D345&amp;""),
  _xlpm.res, _xlfn.IFNA(_xlfn.XLOOKUP(_xlpm.key,'Item Group List'!B:B,'Item Group List'!A:A), "100"),
  IF(OR(_xlpm.key="", TRIM(_xlpm.res&amp;"")="", _xlpm.res=0, TRIM(_xlpm.res&amp;"")="0"), "", _xlpm.res)
)</f>
        <v/>
      </c>
      <c r="F345" t="str">
        <f>_xlfn.LET(_xlpm.key, TRIM(Form!E345&amp;""),
     _xlpm.res, _xlfn.XLOOKUP(_xlpm.key, 'Vendor List'!A:A, 'Vendor List'!B:B, ""),
     IF(OR(_xlpm.key="", TRIM(_xlpm.res&amp;"")="", _xlpm.res=0, TRIM(_xlpm.res&amp;"")="0"), "", _xlpm.res))</f>
        <v/>
      </c>
      <c r="G345" t="str" cm="1">
        <f t="array" ref="G345">IF(SUMPRODUCT(--(TRIM(Form!F345:J345&amp;"")&lt;&gt;""), --(TRIM(Form!F345:J345&amp;"")&lt;&gt;"0"))=0, "", Form!F345:J345)</f>
        <v/>
      </c>
    </row>
    <row r="346" spans="1:7" x14ac:dyDescent="0.25">
      <c r="A346" t="str">
        <f t="shared" si="3"/>
        <v/>
      </c>
      <c r="B346" t="str" cm="1">
        <f t="array" ref="B346">IF(SUMPRODUCT(--(TRIM(Form!A346:C346&amp;"")&lt;&gt;""), --(TRIM(Form!A346:C346&amp;"")&lt;&gt;"0"))=0, "", Form!A346:C346)</f>
        <v/>
      </c>
      <c r="E346" s="3" t="str">
        <f>_xlfn.LET(
  _xlpm.key, TRIM(Form!D346&amp;""),
  _xlpm.res, _xlfn.IFNA(_xlfn.XLOOKUP(_xlpm.key,'Item Group List'!B:B,'Item Group List'!A:A), "100"),
  IF(OR(_xlpm.key="", TRIM(_xlpm.res&amp;"")="", _xlpm.res=0, TRIM(_xlpm.res&amp;"")="0"), "", _xlpm.res)
)</f>
        <v/>
      </c>
      <c r="F346" t="str">
        <f>_xlfn.LET(_xlpm.key, TRIM(Form!E346&amp;""),
     _xlpm.res, _xlfn.XLOOKUP(_xlpm.key, 'Vendor List'!A:A, 'Vendor List'!B:B, ""),
     IF(OR(_xlpm.key="", TRIM(_xlpm.res&amp;"")="", _xlpm.res=0, TRIM(_xlpm.res&amp;"")="0"), "", _xlpm.res))</f>
        <v/>
      </c>
      <c r="G346" t="str" cm="1">
        <f t="array" ref="G346">IF(SUMPRODUCT(--(TRIM(Form!F346:J346&amp;"")&lt;&gt;""), --(TRIM(Form!F346:J346&amp;"")&lt;&gt;"0"))=0, "", Form!F346:J346)</f>
        <v/>
      </c>
    </row>
    <row r="347" spans="1:7" x14ac:dyDescent="0.25">
      <c r="A347" t="str">
        <f t="shared" si="3"/>
        <v/>
      </c>
      <c r="B347" t="str" cm="1">
        <f t="array" ref="B347">IF(SUMPRODUCT(--(TRIM(Form!A347:C347&amp;"")&lt;&gt;""), --(TRIM(Form!A347:C347&amp;"")&lt;&gt;"0"))=0, "", Form!A347:C347)</f>
        <v/>
      </c>
      <c r="E347" s="3" t="str">
        <f>_xlfn.LET(
  _xlpm.key, TRIM(Form!D347&amp;""),
  _xlpm.res, _xlfn.IFNA(_xlfn.XLOOKUP(_xlpm.key,'Item Group List'!B:B,'Item Group List'!A:A), "100"),
  IF(OR(_xlpm.key="", TRIM(_xlpm.res&amp;"")="", _xlpm.res=0, TRIM(_xlpm.res&amp;"")="0"), "", _xlpm.res)
)</f>
        <v/>
      </c>
      <c r="F347" t="str">
        <f>_xlfn.LET(_xlpm.key, TRIM(Form!E347&amp;""),
     _xlpm.res, _xlfn.XLOOKUP(_xlpm.key, 'Vendor List'!A:A, 'Vendor List'!B:B, ""),
     IF(OR(_xlpm.key="", TRIM(_xlpm.res&amp;"")="", _xlpm.res=0, TRIM(_xlpm.res&amp;"")="0"), "", _xlpm.res))</f>
        <v/>
      </c>
      <c r="G347" t="str" cm="1">
        <f t="array" ref="G347">IF(SUMPRODUCT(--(TRIM(Form!F347:J347&amp;"")&lt;&gt;""), --(TRIM(Form!F347:J347&amp;"")&lt;&gt;"0"))=0, "", Form!F347:J347)</f>
        <v/>
      </c>
    </row>
    <row r="348" spans="1:7" x14ac:dyDescent="0.25">
      <c r="A348" t="str">
        <f t="shared" si="3"/>
        <v/>
      </c>
      <c r="B348" t="str" cm="1">
        <f t="array" ref="B348">IF(SUMPRODUCT(--(TRIM(Form!A348:C348&amp;"")&lt;&gt;""), --(TRIM(Form!A348:C348&amp;"")&lt;&gt;"0"))=0, "", Form!A348:C348)</f>
        <v/>
      </c>
      <c r="E348" s="3" t="str">
        <f>_xlfn.LET(
  _xlpm.key, TRIM(Form!D348&amp;""),
  _xlpm.res, _xlfn.IFNA(_xlfn.XLOOKUP(_xlpm.key,'Item Group List'!B:B,'Item Group List'!A:A), "100"),
  IF(OR(_xlpm.key="", TRIM(_xlpm.res&amp;"")="", _xlpm.res=0, TRIM(_xlpm.res&amp;"")="0"), "", _xlpm.res)
)</f>
        <v/>
      </c>
      <c r="F348" t="str">
        <f>_xlfn.LET(_xlpm.key, TRIM(Form!E348&amp;""),
     _xlpm.res, _xlfn.XLOOKUP(_xlpm.key, 'Vendor List'!A:A, 'Vendor List'!B:B, ""),
     IF(OR(_xlpm.key="", TRIM(_xlpm.res&amp;"")="", _xlpm.res=0, TRIM(_xlpm.res&amp;"")="0"), "", _xlpm.res))</f>
        <v/>
      </c>
      <c r="G348" t="str" cm="1">
        <f t="array" ref="G348">IF(SUMPRODUCT(--(TRIM(Form!F348:J348&amp;"")&lt;&gt;""), --(TRIM(Form!F348:J348&amp;"")&lt;&gt;"0"))=0, "", Form!F348:J348)</f>
        <v/>
      </c>
    </row>
    <row r="349" spans="1:7" x14ac:dyDescent="0.25">
      <c r="A349" t="str">
        <f t="shared" si="3"/>
        <v/>
      </c>
      <c r="B349" t="str" cm="1">
        <f t="array" ref="B349">IF(SUMPRODUCT(--(TRIM(Form!A349:C349&amp;"")&lt;&gt;""), --(TRIM(Form!A349:C349&amp;"")&lt;&gt;"0"))=0, "", Form!A349:C349)</f>
        <v/>
      </c>
      <c r="E349" s="3" t="str">
        <f>_xlfn.LET(
  _xlpm.key, TRIM(Form!D349&amp;""),
  _xlpm.res, _xlfn.IFNA(_xlfn.XLOOKUP(_xlpm.key,'Item Group List'!B:B,'Item Group List'!A:A), "100"),
  IF(OR(_xlpm.key="", TRIM(_xlpm.res&amp;"")="", _xlpm.res=0, TRIM(_xlpm.res&amp;"")="0"), "", _xlpm.res)
)</f>
        <v/>
      </c>
      <c r="F349" t="str">
        <f>_xlfn.LET(_xlpm.key, TRIM(Form!E349&amp;""),
     _xlpm.res, _xlfn.XLOOKUP(_xlpm.key, 'Vendor List'!A:A, 'Vendor List'!B:B, ""),
     IF(OR(_xlpm.key="", TRIM(_xlpm.res&amp;"")="", _xlpm.res=0, TRIM(_xlpm.res&amp;"")="0"), "", _xlpm.res))</f>
        <v/>
      </c>
      <c r="G349" t="str" cm="1">
        <f t="array" ref="G349">IF(SUMPRODUCT(--(TRIM(Form!F349:J349&amp;"")&lt;&gt;""), --(TRIM(Form!F349:J349&amp;"")&lt;&gt;"0"))=0, "", Form!F349:J349)</f>
        <v/>
      </c>
    </row>
    <row r="350" spans="1:7" x14ac:dyDescent="0.25">
      <c r="A350" t="str">
        <f t="shared" si="3"/>
        <v/>
      </c>
      <c r="B350" t="str" cm="1">
        <f t="array" ref="B350">IF(SUMPRODUCT(--(TRIM(Form!A350:C350&amp;"")&lt;&gt;""), --(TRIM(Form!A350:C350&amp;"")&lt;&gt;"0"))=0, "", Form!A350:C350)</f>
        <v/>
      </c>
      <c r="E350" s="3" t="str">
        <f>_xlfn.LET(
  _xlpm.key, TRIM(Form!D350&amp;""),
  _xlpm.res, _xlfn.IFNA(_xlfn.XLOOKUP(_xlpm.key,'Item Group List'!B:B,'Item Group List'!A:A), "100"),
  IF(OR(_xlpm.key="", TRIM(_xlpm.res&amp;"")="", _xlpm.res=0, TRIM(_xlpm.res&amp;"")="0"), "", _xlpm.res)
)</f>
        <v/>
      </c>
      <c r="F350" t="str">
        <f>_xlfn.LET(_xlpm.key, TRIM(Form!E350&amp;""),
     _xlpm.res, _xlfn.XLOOKUP(_xlpm.key, 'Vendor List'!A:A, 'Vendor List'!B:B, ""),
     IF(OR(_xlpm.key="", TRIM(_xlpm.res&amp;"")="", _xlpm.res=0, TRIM(_xlpm.res&amp;"")="0"), "", _xlpm.res))</f>
        <v/>
      </c>
      <c r="G350" t="str" cm="1">
        <f t="array" ref="G350">IF(SUMPRODUCT(--(TRIM(Form!F350:J350&amp;"")&lt;&gt;""), --(TRIM(Form!F350:J350&amp;"")&lt;&gt;"0"))=0, "", Form!F350:J350)</f>
        <v/>
      </c>
    </row>
    <row r="351" spans="1:7" x14ac:dyDescent="0.25">
      <c r="A351" t="str">
        <f t="shared" si="3"/>
        <v/>
      </c>
      <c r="B351" t="str" cm="1">
        <f t="array" ref="B351">IF(SUMPRODUCT(--(TRIM(Form!A351:C351&amp;"")&lt;&gt;""), --(TRIM(Form!A351:C351&amp;"")&lt;&gt;"0"))=0, "", Form!A351:C351)</f>
        <v/>
      </c>
      <c r="E351" s="3" t="str">
        <f>_xlfn.LET(
  _xlpm.key, TRIM(Form!D351&amp;""),
  _xlpm.res, _xlfn.IFNA(_xlfn.XLOOKUP(_xlpm.key,'Item Group List'!B:B,'Item Group List'!A:A), "100"),
  IF(OR(_xlpm.key="", TRIM(_xlpm.res&amp;"")="", _xlpm.res=0, TRIM(_xlpm.res&amp;"")="0"), "", _xlpm.res)
)</f>
        <v/>
      </c>
      <c r="F351" t="str">
        <f>_xlfn.LET(_xlpm.key, TRIM(Form!E351&amp;""),
     _xlpm.res, _xlfn.XLOOKUP(_xlpm.key, 'Vendor List'!A:A, 'Vendor List'!B:B, ""),
     IF(OR(_xlpm.key="", TRIM(_xlpm.res&amp;"")="", _xlpm.res=0, TRIM(_xlpm.res&amp;"")="0"), "", _xlpm.res))</f>
        <v/>
      </c>
      <c r="G351" t="str" cm="1">
        <f t="array" ref="G351">IF(SUMPRODUCT(--(TRIM(Form!F351:J351&amp;"")&lt;&gt;""), --(TRIM(Form!F351:J351&amp;"")&lt;&gt;"0"))=0, "", Form!F351:J351)</f>
        <v/>
      </c>
    </row>
    <row r="352" spans="1:7" x14ac:dyDescent="0.25">
      <c r="A352" t="str">
        <f t="shared" si="3"/>
        <v/>
      </c>
      <c r="B352" t="str" cm="1">
        <f t="array" ref="B352">IF(SUMPRODUCT(--(TRIM(Form!A352:C352&amp;"")&lt;&gt;""), --(TRIM(Form!A352:C352&amp;"")&lt;&gt;"0"))=0, "", Form!A352:C352)</f>
        <v/>
      </c>
      <c r="E352" s="3" t="str">
        <f>_xlfn.LET(
  _xlpm.key, TRIM(Form!D352&amp;""),
  _xlpm.res, _xlfn.IFNA(_xlfn.XLOOKUP(_xlpm.key,'Item Group List'!B:B,'Item Group List'!A:A), "100"),
  IF(OR(_xlpm.key="", TRIM(_xlpm.res&amp;"")="", _xlpm.res=0, TRIM(_xlpm.res&amp;"")="0"), "", _xlpm.res)
)</f>
        <v/>
      </c>
      <c r="F352" t="str">
        <f>_xlfn.LET(_xlpm.key, TRIM(Form!E352&amp;""),
     _xlpm.res, _xlfn.XLOOKUP(_xlpm.key, 'Vendor List'!A:A, 'Vendor List'!B:B, ""),
     IF(OR(_xlpm.key="", TRIM(_xlpm.res&amp;"")="", _xlpm.res=0, TRIM(_xlpm.res&amp;"")="0"), "", _xlpm.res))</f>
        <v/>
      </c>
      <c r="G352" t="str" cm="1">
        <f t="array" ref="G352">IF(SUMPRODUCT(--(TRIM(Form!F352:J352&amp;"")&lt;&gt;""), --(TRIM(Form!F352:J352&amp;"")&lt;&gt;"0"))=0, "", Form!F352:J352)</f>
        <v/>
      </c>
    </row>
    <row r="353" spans="1:7" x14ac:dyDescent="0.25">
      <c r="A353" t="str">
        <f t="shared" si="3"/>
        <v/>
      </c>
      <c r="B353" t="str" cm="1">
        <f t="array" ref="B353">IF(SUMPRODUCT(--(TRIM(Form!A353:C353&amp;"")&lt;&gt;""), --(TRIM(Form!A353:C353&amp;"")&lt;&gt;"0"))=0, "", Form!A353:C353)</f>
        <v/>
      </c>
      <c r="E353" s="3" t="str">
        <f>_xlfn.LET(
  _xlpm.key, TRIM(Form!D353&amp;""),
  _xlpm.res, _xlfn.IFNA(_xlfn.XLOOKUP(_xlpm.key,'Item Group List'!B:B,'Item Group List'!A:A), "100"),
  IF(OR(_xlpm.key="", TRIM(_xlpm.res&amp;"")="", _xlpm.res=0, TRIM(_xlpm.res&amp;"")="0"), "", _xlpm.res)
)</f>
        <v/>
      </c>
      <c r="F353" t="str">
        <f>_xlfn.LET(_xlpm.key, TRIM(Form!E353&amp;""),
     _xlpm.res, _xlfn.XLOOKUP(_xlpm.key, 'Vendor List'!A:A, 'Vendor List'!B:B, ""),
     IF(OR(_xlpm.key="", TRIM(_xlpm.res&amp;"")="", _xlpm.res=0, TRIM(_xlpm.res&amp;"")="0"), "", _xlpm.res))</f>
        <v/>
      </c>
      <c r="G353" t="str" cm="1">
        <f t="array" ref="G353">IF(SUMPRODUCT(--(TRIM(Form!F353:J353&amp;"")&lt;&gt;""), --(TRIM(Form!F353:J353&amp;"")&lt;&gt;"0"))=0, "", Form!F353:J353)</f>
        <v/>
      </c>
    </row>
    <row r="354" spans="1:7" x14ac:dyDescent="0.25">
      <c r="A354" t="str">
        <f t="shared" si="3"/>
        <v/>
      </c>
      <c r="B354" t="str" cm="1">
        <f t="array" ref="B354">IF(SUMPRODUCT(--(TRIM(Form!A354:C354&amp;"")&lt;&gt;""), --(TRIM(Form!A354:C354&amp;"")&lt;&gt;"0"))=0, "", Form!A354:C354)</f>
        <v/>
      </c>
      <c r="E354" s="3" t="str">
        <f>_xlfn.LET(
  _xlpm.key, TRIM(Form!D354&amp;""),
  _xlpm.res, _xlfn.IFNA(_xlfn.XLOOKUP(_xlpm.key,'Item Group List'!B:B,'Item Group List'!A:A), "100"),
  IF(OR(_xlpm.key="", TRIM(_xlpm.res&amp;"")="", _xlpm.res=0, TRIM(_xlpm.res&amp;"")="0"), "", _xlpm.res)
)</f>
        <v/>
      </c>
      <c r="F354" t="str">
        <f>_xlfn.LET(_xlpm.key, TRIM(Form!E354&amp;""),
     _xlpm.res, _xlfn.XLOOKUP(_xlpm.key, 'Vendor List'!A:A, 'Vendor List'!B:B, ""),
     IF(OR(_xlpm.key="", TRIM(_xlpm.res&amp;"")="", _xlpm.res=0, TRIM(_xlpm.res&amp;"")="0"), "", _xlpm.res))</f>
        <v/>
      </c>
      <c r="G354" t="str" cm="1">
        <f t="array" ref="G354">IF(SUMPRODUCT(--(TRIM(Form!F354:J354&amp;"")&lt;&gt;""), --(TRIM(Form!F354:J354&amp;"")&lt;&gt;"0"))=0, "", Form!F354:J354)</f>
        <v/>
      </c>
    </row>
    <row r="355" spans="1:7" x14ac:dyDescent="0.25">
      <c r="A355" t="str">
        <f t="shared" si="3"/>
        <v/>
      </c>
      <c r="B355" t="str" cm="1">
        <f t="array" ref="B355">IF(SUMPRODUCT(--(TRIM(Form!A355:C355&amp;"")&lt;&gt;""), --(TRIM(Form!A355:C355&amp;"")&lt;&gt;"0"))=0, "", Form!A355:C355)</f>
        <v/>
      </c>
      <c r="E355" s="3" t="str">
        <f>_xlfn.LET(
  _xlpm.key, TRIM(Form!D355&amp;""),
  _xlpm.res, _xlfn.IFNA(_xlfn.XLOOKUP(_xlpm.key,'Item Group List'!B:B,'Item Group List'!A:A), "100"),
  IF(OR(_xlpm.key="", TRIM(_xlpm.res&amp;"")="", _xlpm.res=0, TRIM(_xlpm.res&amp;"")="0"), "", _xlpm.res)
)</f>
        <v/>
      </c>
      <c r="F355" t="str">
        <f>_xlfn.LET(_xlpm.key, TRIM(Form!E355&amp;""),
     _xlpm.res, _xlfn.XLOOKUP(_xlpm.key, 'Vendor List'!A:A, 'Vendor List'!B:B, ""),
     IF(OR(_xlpm.key="", TRIM(_xlpm.res&amp;"")="", _xlpm.res=0, TRIM(_xlpm.res&amp;"")="0"), "", _xlpm.res))</f>
        <v/>
      </c>
      <c r="G355" t="str" cm="1">
        <f t="array" ref="G355">IF(SUMPRODUCT(--(TRIM(Form!F355:J355&amp;"")&lt;&gt;""), --(TRIM(Form!F355:J355&amp;"")&lt;&gt;"0"))=0, "", Form!F355:J355)</f>
        <v/>
      </c>
    </row>
    <row r="356" spans="1:7" x14ac:dyDescent="0.25">
      <c r="A356" t="str">
        <f t="shared" si="3"/>
        <v/>
      </c>
      <c r="B356" t="str" cm="1">
        <f t="array" ref="B356">IF(SUMPRODUCT(--(TRIM(Form!A356:C356&amp;"")&lt;&gt;""), --(TRIM(Form!A356:C356&amp;"")&lt;&gt;"0"))=0, "", Form!A356:C356)</f>
        <v/>
      </c>
      <c r="E356" s="3" t="str">
        <f>_xlfn.LET(
  _xlpm.key, TRIM(Form!D356&amp;""),
  _xlpm.res, _xlfn.IFNA(_xlfn.XLOOKUP(_xlpm.key,'Item Group List'!B:B,'Item Group List'!A:A), "100"),
  IF(OR(_xlpm.key="", TRIM(_xlpm.res&amp;"")="", _xlpm.res=0, TRIM(_xlpm.res&amp;"")="0"), "", _xlpm.res)
)</f>
        <v/>
      </c>
      <c r="F356" t="str">
        <f>_xlfn.LET(_xlpm.key, TRIM(Form!E356&amp;""),
     _xlpm.res, _xlfn.XLOOKUP(_xlpm.key, 'Vendor List'!A:A, 'Vendor List'!B:B, ""),
     IF(OR(_xlpm.key="", TRIM(_xlpm.res&amp;"")="", _xlpm.res=0, TRIM(_xlpm.res&amp;"")="0"), "", _xlpm.res))</f>
        <v/>
      </c>
      <c r="G356" t="str" cm="1">
        <f t="array" ref="G356">IF(SUMPRODUCT(--(TRIM(Form!F356:J356&amp;"")&lt;&gt;""), --(TRIM(Form!F356:J356&amp;"")&lt;&gt;"0"))=0, "", Form!F356:J356)</f>
        <v/>
      </c>
    </row>
    <row r="357" spans="1:7" x14ac:dyDescent="0.25">
      <c r="A357" t="str">
        <f t="shared" si="3"/>
        <v/>
      </c>
      <c r="B357" t="str" cm="1">
        <f t="array" ref="B357">IF(SUMPRODUCT(--(TRIM(Form!A357:C357&amp;"")&lt;&gt;""), --(TRIM(Form!A357:C357&amp;"")&lt;&gt;"0"))=0, "", Form!A357:C357)</f>
        <v/>
      </c>
      <c r="E357" s="3" t="str">
        <f>_xlfn.LET(
  _xlpm.key, TRIM(Form!D357&amp;""),
  _xlpm.res, _xlfn.IFNA(_xlfn.XLOOKUP(_xlpm.key,'Item Group List'!B:B,'Item Group List'!A:A), "100"),
  IF(OR(_xlpm.key="", TRIM(_xlpm.res&amp;"")="", _xlpm.res=0, TRIM(_xlpm.res&amp;"")="0"), "", _xlpm.res)
)</f>
        <v/>
      </c>
      <c r="F357" t="str">
        <f>_xlfn.LET(_xlpm.key, TRIM(Form!E357&amp;""),
     _xlpm.res, _xlfn.XLOOKUP(_xlpm.key, 'Vendor List'!A:A, 'Vendor List'!B:B, ""),
     IF(OR(_xlpm.key="", TRIM(_xlpm.res&amp;"")="", _xlpm.res=0, TRIM(_xlpm.res&amp;"")="0"), "", _xlpm.res))</f>
        <v/>
      </c>
      <c r="G357" t="str" cm="1">
        <f t="array" ref="G357">IF(SUMPRODUCT(--(TRIM(Form!F357:J357&amp;"")&lt;&gt;""), --(TRIM(Form!F357:J357&amp;"")&lt;&gt;"0"))=0, "", Form!F357:J357)</f>
        <v/>
      </c>
    </row>
    <row r="358" spans="1:7" x14ac:dyDescent="0.25">
      <c r="A358" t="str">
        <f t="shared" si="3"/>
        <v/>
      </c>
      <c r="B358" t="str" cm="1">
        <f t="array" ref="B358">IF(SUMPRODUCT(--(TRIM(Form!A358:C358&amp;"")&lt;&gt;""), --(TRIM(Form!A358:C358&amp;"")&lt;&gt;"0"))=0, "", Form!A358:C358)</f>
        <v/>
      </c>
      <c r="E358" s="3" t="str">
        <f>_xlfn.LET(
  _xlpm.key, TRIM(Form!D358&amp;""),
  _xlpm.res, _xlfn.IFNA(_xlfn.XLOOKUP(_xlpm.key,'Item Group List'!B:B,'Item Group List'!A:A), "100"),
  IF(OR(_xlpm.key="", TRIM(_xlpm.res&amp;"")="", _xlpm.res=0, TRIM(_xlpm.res&amp;"")="0"), "", _xlpm.res)
)</f>
        <v/>
      </c>
      <c r="F358" t="str">
        <f>_xlfn.LET(_xlpm.key, TRIM(Form!E358&amp;""),
     _xlpm.res, _xlfn.XLOOKUP(_xlpm.key, 'Vendor List'!A:A, 'Vendor List'!B:B, ""),
     IF(OR(_xlpm.key="", TRIM(_xlpm.res&amp;"")="", _xlpm.res=0, TRIM(_xlpm.res&amp;"")="0"), "", _xlpm.res))</f>
        <v/>
      </c>
      <c r="G358" t="str" cm="1">
        <f t="array" ref="G358">IF(SUMPRODUCT(--(TRIM(Form!F358:J358&amp;"")&lt;&gt;""), --(TRIM(Form!F358:J358&amp;"")&lt;&gt;"0"))=0, "", Form!F358:J358)</f>
        <v/>
      </c>
    </row>
    <row r="359" spans="1:7" x14ac:dyDescent="0.25">
      <c r="A359" t="str">
        <f t="shared" si="3"/>
        <v/>
      </c>
      <c r="B359" t="str" cm="1">
        <f t="array" ref="B359">IF(SUMPRODUCT(--(TRIM(Form!A359:C359&amp;"")&lt;&gt;""), --(TRIM(Form!A359:C359&amp;"")&lt;&gt;"0"))=0, "", Form!A359:C359)</f>
        <v/>
      </c>
      <c r="E359" s="3" t="str">
        <f>_xlfn.LET(
  _xlpm.key, TRIM(Form!D359&amp;""),
  _xlpm.res, _xlfn.IFNA(_xlfn.XLOOKUP(_xlpm.key,'Item Group List'!B:B,'Item Group List'!A:A), "100"),
  IF(OR(_xlpm.key="", TRIM(_xlpm.res&amp;"")="", _xlpm.res=0, TRIM(_xlpm.res&amp;"")="0"), "", _xlpm.res)
)</f>
        <v/>
      </c>
      <c r="F359" t="str">
        <f>_xlfn.LET(_xlpm.key, TRIM(Form!E359&amp;""),
     _xlpm.res, _xlfn.XLOOKUP(_xlpm.key, 'Vendor List'!A:A, 'Vendor List'!B:B, ""),
     IF(OR(_xlpm.key="", TRIM(_xlpm.res&amp;"")="", _xlpm.res=0, TRIM(_xlpm.res&amp;"")="0"), "", _xlpm.res))</f>
        <v/>
      </c>
      <c r="G359" t="str" cm="1">
        <f t="array" ref="G359">IF(SUMPRODUCT(--(TRIM(Form!F359:J359&amp;"")&lt;&gt;""), --(TRIM(Form!F359:J359&amp;"")&lt;&gt;"0"))=0, "", Form!F359:J359)</f>
        <v/>
      </c>
    </row>
    <row r="360" spans="1:7" x14ac:dyDescent="0.25">
      <c r="A360" t="str">
        <f t="shared" si="3"/>
        <v/>
      </c>
      <c r="B360" t="str" cm="1">
        <f t="array" ref="B360">IF(SUMPRODUCT(--(TRIM(Form!A360:C360&amp;"")&lt;&gt;""), --(TRIM(Form!A360:C360&amp;"")&lt;&gt;"0"))=0, "", Form!A360:C360)</f>
        <v/>
      </c>
      <c r="E360" s="3" t="str">
        <f>_xlfn.LET(
  _xlpm.key, TRIM(Form!D360&amp;""),
  _xlpm.res, _xlfn.IFNA(_xlfn.XLOOKUP(_xlpm.key,'Item Group List'!B:B,'Item Group List'!A:A), "100"),
  IF(OR(_xlpm.key="", TRIM(_xlpm.res&amp;"")="", _xlpm.res=0, TRIM(_xlpm.res&amp;"")="0"), "", _xlpm.res)
)</f>
        <v/>
      </c>
      <c r="F360" t="str">
        <f>_xlfn.LET(_xlpm.key, TRIM(Form!E360&amp;""),
     _xlpm.res, _xlfn.XLOOKUP(_xlpm.key, 'Vendor List'!A:A, 'Vendor List'!B:B, ""),
     IF(OR(_xlpm.key="", TRIM(_xlpm.res&amp;"")="", _xlpm.res=0, TRIM(_xlpm.res&amp;"")="0"), "", _xlpm.res))</f>
        <v/>
      </c>
      <c r="G360" t="str" cm="1">
        <f t="array" ref="G360">IF(SUMPRODUCT(--(TRIM(Form!F360:J360&amp;"")&lt;&gt;""), --(TRIM(Form!F360:J360&amp;"")&lt;&gt;"0"))=0, "", Form!F360:J360)</f>
        <v/>
      </c>
    </row>
    <row r="361" spans="1:7" x14ac:dyDescent="0.25">
      <c r="A361" t="str">
        <f t="shared" si="3"/>
        <v/>
      </c>
      <c r="B361" t="str" cm="1">
        <f t="array" ref="B361">IF(SUMPRODUCT(--(TRIM(Form!A361:C361&amp;"")&lt;&gt;""), --(TRIM(Form!A361:C361&amp;"")&lt;&gt;"0"))=0, "", Form!A361:C361)</f>
        <v/>
      </c>
      <c r="E361" s="3" t="str">
        <f>_xlfn.LET(
  _xlpm.key, TRIM(Form!D361&amp;""),
  _xlpm.res, _xlfn.IFNA(_xlfn.XLOOKUP(_xlpm.key,'Item Group List'!B:B,'Item Group List'!A:A), "100"),
  IF(OR(_xlpm.key="", TRIM(_xlpm.res&amp;"")="", _xlpm.res=0, TRIM(_xlpm.res&amp;"")="0"), "", _xlpm.res)
)</f>
        <v/>
      </c>
      <c r="F361" t="str">
        <f>_xlfn.LET(_xlpm.key, TRIM(Form!E361&amp;""),
     _xlpm.res, _xlfn.XLOOKUP(_xlpm.key, 'Vendor List'!A:A, 'Vendor List'!B:B, ""),
     IF(OR(_xlpm.key="", TRIM(_xlpm.res&amp;"")="", _xlpm.res=0, TRIM(_xlpm.res&amp;"")="0"), "", _xlpm.res))</f>
        <v/>
      </c>
      <c r="G361" t="str" cm="1">
        <f t="array" ref="G361">IF(SUMPRODUCT(--(TRIM(Form!F361:J361&amp;"")&lt;&gt;""), --(TRIM(Form!F361:J361&amp;"")&lt;&gt;"0"))=0, "", Form!F361:J361)</f>
        <v/>
      </c>
    </row>
    <row r="362" spans="1:7" x14ac:dyDescent="0.25">
      <c r="A362" t="str">
        <f t="shared" si="3"/>
        <v/>
      </c>
      <c r="B362" t="str" cm="1">
        <f t="array" ref="B362">IF(SUMPRODUCT(--(TRIM(Form!A362:C362&amp;"")&lt;&gt;""), --(TRIM(Form!A362:C362&amp;"")&lt;&gt;"0"))=0, "", Form!A362:C362)</f>
        <v/>
      </c>
      <c r="E362" s="3" t="str">
        <f>_xlfn.LET(
  _xlpm.key, TRIM(Form!D362&amp;""),
  _xlpm.res, _xlfn.IFNA(_xlfn.XLOOKUP(_xlpm.key,'Item Group List'!B:B,'Item Group List'!A:A), "100"),
  IF(OR(_xlpm.key="", TRIM(_xlpm.res&amp;"")="", _xlpm.res=0, TRIM(_xlpm.res&amp;"")="0"), "", _xlpm.res)
)</f>
        <v/>
      </c>
      <c r="F362" t="str">
        <f>_xlfn.LET(_xlpm.key, TRIM(Form!E362&amp;""),
     _xlpm.res, _xlfn.XLOOKUP(_xlpm.key, 'Vendor List'!A:A, 'Vendor List'!B:B, ""),
     IF(OR(_xlpm.key="", TRIM(_xlpm.res&amp;"")="", _xlpm.res=0, TRIM(_xlpm.res&amp;"")="0"), "", _xlpm.res))</f>
        <v/>
      </c>
      <c r="G362" t="str" cm="1">
        <f t="array" ref="G362">IF(SUMPRODUCT(--(TRIM(Form!F362:J362&amp;"")&lt;&gt;""), --(TRIM(Form!F362:J362&amp;"")&lt;&gt;"0"))=0, "", Form!F362:J362)</f>
        <v/>
      </c>
    </row>
    <row r="363" spans="1:7" x14ac:dyDescent="0.25">
      <c r="A363" t="str">
        <f t="shared" si="3"/>
        <v/>
      </c>
      <c r="B363" t="str" cm="1">
        <f t="array" ref="B363">IF(SUMPRODUCT(--(TRIM(Form!A363:C363&amp;"")&lt;&gt;""), --(TRIM(Form!A363:C363&amp;"")&lt;&gt;"0"))=0, "", Form!A363:C363)</f>
        <v/>
      </c>
      <c r="E363" s="3" t="str">
        <f>_xlfn.LET(
  _xlpm.key, TRIM(Form!D363&amp;""),
  _xlpm.res, _xlfn.IFNA(_xlfn.XLOOKUP(_xlpm.key,'Item Group List'!B:B,'Item Group List'!A:A), "100"),
  IF(OR(_xlpm.key="", TRIM(_xlpm.res&amp;"")="", _xlpm.res=0, TRIM(_xlpm.res&amp;"")="0"), "", _xlpm.res)
)</f>
        <v/>
      </c>
      <c r="F363" t="str">
        <f>_xlfn.LET(_xlpm.key, TRIM(Form!E363&amp;""),
     _xlpm.res, _xlfn.XLOOKUP(_xlpm.key, 'Vendor List'!A:A, 'Vendor List'!B:B, ""),
     IF(OR(_xlpm.key="", TRIM(_xlpm.res&amp;"")="", _xlpm.res=0, TRIM(_xlpm.res&amp;"")="0"), "", _xlpm.res))</f>
        <v/>
      </c>
      <c r="G363" t="str" cm="1">
        <f t="array" ref="G363">IF(SUMPRODUCT(--(TRIM(Form!F363:J363&amp;"")&lt;&gt;""), --(TRIM(Form!F363:J363&amp;"")&lt;&gt;"0"))=0, "", Form!F363:J363)</f>
        <v/>
      </c>
    </row>
    <row r="364" spans="1:7" x14ac:dyDescent="0.25">
      <c r="A364" t="str">
        <f t="shared" si="3"/>
        <v/>
      </c>
      <c r="B364" t="str" cm="1">
        <f t="array" ref="B364">IF(SUMPRODUCT(--(TRIM(Form!A364:C364&amp;"")&lt;&gt;""), --(TRIM(Form!A364:C364&amp;"")&lt;&gt;"0"))=0, "", Form!A364:C364)</f>
        <v/>
      </c>
      <c r="E364" s="3" t="str">
        <f>_xlfn.LET(
  _xlpm.key, TRIM(Form!D364&amp;""),
  _xlpm.res, _xlfn.IFNA(_xlfn.XLOOKUP(_xlpm.key,'Item Group List'!B:B,'Item Group List'!A:A), "100"),
  IF(OR(_xlpm.key="", TRIM(_xlpm.res&amp;"")="", _xlpm.res=0, TRIM(_xlpm.res&amp;"")="0"), "", _xlpm.res)
)</f>
        <v/>
      </c>
      <c r="F364" t="str">
        <f>_xlfn.LET(_xlpm.key, TRIM(Form!E364&amp;""),
     _xlpm.res, _xlfn.XLOOKUP(_xlpm.key, 'Vendor List'!A:A, 'Vendor List'!B:B, ""),
     IF(OR(_xlpm.key="", TRIM(_xlpm.res&amp;"")="", _xlpm.res=0, TRIM(_xlpm.res&amp;"")="0"), "", _xlpm.res))</f>
        <v/>
      </c>
      <c r="G364" t="str" cm="1">
        <f t="array" ref="G364">IF(SUMPRODUCT(--(TRIM(Form!F364:J364&amp;"")&lt;&gt;""), --(TRIM(Form!F364:J364&amp;"")&lt;&gt;"0"))=0, "", Form!F364:J364)</f>
        <v/>
      </c>
    </row>
    <row r="365" spans="1:7" x14ac:dyDescent="0.25">
      <c r="A365" t="str">
        <f t="shared" si="3"/>
        <v/>
      </c>
      <c r="B365" t="str" cm="1">
        <f t="array" ref="B365">IF(SUMPRODUCT(--(TRIM(Form!A365:C365&amp;"")&lt;&gt;""), --(TRIM(Form!A365:C365&amp;"")&lt;&gt;"0"))=0, "", Form!A365:C365)</f>
        <v/>
      </c>
      <c r="E365" s="3" t="str">
        <f>_xlfn.LET(
  _xlpm.key, TRIM(Form!D365&amp;""),
  _xlpm.res, _xlfn.IFNA(_xlfn.XLOOKUP(_xlpm.key,'Item Group List'!B:B,'Item Group List'!A:A), "100"),
  IF(OR(_xlpm.key="", TRIM(_xlpm.res&amp;"")="", _xlpm.res=0, TRIM(_xlpm.res&amp;"")="0"), "", _xlpm.res)
)</f>
        <v/>
      </c>
      <c r="F365" t="str">
        <f>_xlfn.LET(_xlpm.key, TRIM(Form!E365&amp;""),
     _xlpm.res, _xlfn.XLOOKUP(_xlpm.key, 'Vendor List'!A:A, 'Vendor List'!B:B, ""),
     IF(OR(_xlpm.key="", TRIM(_xlpm.res&amp;"")="", _xlpm.res=0, TRIM(_xlpm.res&amp;"")="0"), "", _xlpm.res))</f>
        <v/>
      </c>
      <c r="G365" t="str" cm="1">
        <f t="array" ref="G365">IF(SUMPRODUCT(--(TRIM(Form!F365:J365&amp;"")&lt;&gt;""), --(TRIM(Form!F365:J365&amp;"")&lt;&gt;"0"))=0, "", Form!F365:J365)</f>
        <v/>
      </c>
    </row>
    <row r="366" spans="1:7" x14ac:dyDescent="0.25">
      <c r="A366" t="str">
        <f t="shared" si="3"/>
        <v/>
      </c>
      <c r="B366" t="str" cm="1">
        <f t="array" ref="B366">IF(SUMPRODUCT(--(TRIM(Form!A366:C366&amp;"")&lt;&gt;""), --(TRIM(Form!A366:C366&amp;"")&lt;&gt;"0"))=0, "", Form!A366:C366)</f>
        <v/>
      </c>
      <c r="E366" s="3" t="str">
        <f>_xlfn.LET(
  _xlpm.key, TRIM(Form!D366&amp;""),
  _xlpm.res, _xlfn.IFNA(_xlfn.XLOOKUP(_xlpm.key,'Item Group List'!B:B,'Item Group List'!A:A), "100"),
  IF(OR(_xlpm.key="", TRIM(_xlpm.res&amp;"")="", _xlpm.res=0, TRIM(_xlpm.res&amp;"")="0"), "", _xlpm.res)
)</f>
        <v/>
      </c>
      <c r="F366" t="str">
        <f>_xlfn.LET(_xlpm.key, TRIM(Form!E366&amp;""),
     _xlpm.res, _xlfn.XLOOKUP(_xlpm.key, 'Vendor List'!A:A, 'Vendor List'!B:B, ""),
     IF(OR(_xlpm.key="", TRIM(_xlpm.res&amp;"")="", _xlpm.res=0, TRIM(_xlpm.res&amp;"")="0"), "", _xlpm.res))</f>
        <v/>
      </c>
      <c r="G366" t="str" cm="1">
        <f t="array" ref="G366">IF(SUMPRODUCT(--(TRIM(Form!F366:J366&amp;"")&lt;&gt;""), --(TRIM(Form!F366:J366&amp;"")&lt;&gt;"0"))=0, "", Form!F366:J366)</f>
        <v/>
      </c>
    </row>
    <row r="367" spans="1:7" x14ac:dyDescent="0.25">
      <c r="A367" t="str">
        <f t="shared" si="3"/>
        <v/>
      </c>
      <c r="B367" t="str" cm="1">
        <f t="array" ref="B367">IF(SUMPRODUCT(--(TRIM(Form!A367:C367&amp;"")&lt;&gt;""), --(TRIM(Form!A367:C367&amp;"")&lt;&gt;"0"))=0, "", Form!A367:C367)</f>
        <v/>
      </c>
      <c r="E367" s="3" t="str">
        <f>_xlfn.LET(
  _xlpm.key, TRIM(Form!D367&amp;""),
  _xlpm.res, _xlfn.IFNA(_xlfn.XLOOKUP(_xlpm.key,'Item Group List'!B:B,'Item Group List'!A:A), "100"),
  IF(OR(_xlpm.key="", TRIM(_xlpm.res&amp;"")="", _xlpm.res=0, TRIM(_xlpm.res&amp;"")="0"), "", _xlpm.res)
)</f>
        <v/>
      </c>
      <c r="F367" t="str">
        <f>_xlfn.LET(_xlpm.key, TRIM(Form!E367&amp;""),
     _xlpm.res, _xlfn.XLOOKUP(_xlpm.key, 'Vendor List'!A:A, 'Vendor List'!B:B, ""),
     IF(OR(_xlpm.key="", TRIM(_xlpm.res&amp;"")="", _xlpm.res=0, TRIM(_xlpm.res&amp;"")="0"), "", _xlpm.res))</f>
        <v/>
      </c>
      <c r="G367" t="str" cm="1">
        <f t="array" ref="G367">IF(SUMPRODUCT(--(TRIM(Form!F367:J367&amp;"")&lt;&gt;""), --(TRIM(Form!F367:J367&amp;"")&lt;&gt;"0"))=0, "", Form!F367:J367)</f>
        <v/>
      </c>
    </row>
    <row r="368" spans="1:7" x14ac:dyDescent="0.25">
      <c r="A368" t="str">
        <f t="shared" si="3"/>
        <v/>
      </c>
      <c r="B368" t="str" cm="1">
        <f t="array" ref="B368">IF(SUMPRODUCT(--(TRIM(Form!A368:C368&amp;"")&lt;&gt;""), --(TRIM(Form!A368:C368&amp;"")&lt;&gt;"0"))=0, "", Form!A368:C368)</f>
        <v/>
      </c>
      <c r="E368" s="3" t="str">
        <f>_xlfn.LET(
  _xlpm.key, TRIM(Form!D368&amp;""),
  _xlpm.res, _xlfn.IFNA(_xlfn.XLOOKUP(_xlpm.key,'Item Group List'!B:B,'Item Group List'!A:A), "100"),
  IF(OR(_xlpm.key="", TRIM(_xlpm.res&amp;"")="", _xlpm.res=0, TRIM(_xlpm.res&amp;"")="0"), "", _xlpm.res)
)</f>
        <v/>
      </c>
      <c r="F368" t="str">
        <f>_xlfn.LET(_xlpm.key, TRIM(Form!E368&amp;""),
     _xlpm.res, _xlfn.XLOOKUP(_xlpm.key, 'Vendor List'!A:A, 'Vendor List'!B:B, ""),
     IF(OR(_xlpm.key="", TRIM(_xlpm.res&amp;"")="", _xlpm.res=0, TRIM(_xlpm.res&amp;"")="0"), "", _xlpm.res))</f>
        <v/>
      </c>
      <c r="G368" t="str" cm="1">
        <f t="array" ref="G368">IF(SUMPRODUCT(--(TRIM(Form!F368:J368&amp;"")&lt;&gt;""), --(TRIM(Form!F368:J368&amp;"")&lt;&gt;"0"))=0, "", Form!F368:J368)</f>
        <v/>
      </c>
    </row>
    <row r="369" spans="1:7" x14ac:dyDescent="0.25">
      <c r="A369" t="str">
        <f t="shared" si="3"/>
        <v/>
      </c>
      <c r="B369" t="str" cm="1">
        <f t="array" ref="B369">IF(SUMPRODUCT(--(TRIM(Form!A369:C369&amp;"")&lt;&gt;""), --(TRIM(Form!A369:C369&amp;"")&lt;&gt;"0"))=0, "", Form!A369:C369)</f>
        <v/>
      </c>
      <c r="E369" s="3" t="str">
        <f>_xlfn.LET(
  _xlpm.key, TRIM(Form!D369&amp;""),
  _xlpm.res, _xlfn.IFNA(_xlfn.XLOOKUP(_xlpm.key,'Item Group List'!B:B,'Item Group List'!A:A), "100"),
  IF(OR(_xlpm.key="", TRIM(_xlpm.res&amp;"")="", _xlpm.res=0, TRIM(_xlpm.res&amp;"")="0"), "", _xlpm.res)
)</f>
        <v/>
      </c>
      <c r="F369" t="str">
        <f>_xlfn.LET(_xlpm.key, TRIM(Form!E369&amp;""),
     _xlpm.res, _xlfn.XLOOKUP(_xlpm.key, 'Vendor List'!A:A, 'Vendor List'!B:B, ""),
     IF(OR(_xlpm.key="", TRIM(_xlpm.res&amp;"")="", _xlpm.res=0, TRIM(_xlpm.res&amp;"")="0"), "", _xlpm.res))</f>
        <v/>
      </c>
      <c r="G369" t="str" cm="1">
        <f t="array" ref="G369">IF(SUMPRODUCT(--(TRIM(Form!F369:J369&amp;"")&lt;&gt;""), --(TRIM(Form!F369:J369&amp;"")&lt;&gt;"0"))=0, "", Form!F369:J369)</f>
        <v/>
      </c>
    </row>
    <row r="370" spans="1:7" x14ac:dyDescent="0.25">
      <c r="A370" t="str">
        <f t="shared" si="3"/>
        <v/>
      </c>
      <c r="B370" t="str" cm="1">
        <f t="array" ref="B370">IF(SUMPRODUCT(--(TRIM(Form!A370:C370&amp;"")&lt;&gt;""), --(TRIM(Form!A370:C370&amp;"")&lt;&gt;"0"))=0, "", Form!A370:C370)</f>
        <v/>
      </c>
      <c r="E370" s="3" t="str">
        <f>_xlfn.LET(
  _xlpm.key, TRIM(Form!D370&amp;""),
  _xlpm.res, _xlfn.IFNA(_xlfn.XLOOKUP(_xlpm.key,'Item Group List'!B:B,'Item Group List'!A:A), "100"),
  IF(OR(_xlpm.key="", TRIM(_xlpm.res&amp;"")="", _xlpm.res=0, TRIM(_xlpm.res&amp;"")="0"), "", _xlpm.res)
)</f>
        <v/>
      </c>
      <c r="F370" t="str">
        <f>_xlfn.LET(_xlpm.key, TRIM(Form!E370&amp;""),
     _xlpm.res, _xlfn.XLOOKUP(_xlpm.key, 'Vendor List'!A:A, 'Vendor List'!B:B, ""),
     IF(OR(_xlpm.key="", TRIM(_xlpm.res&amp;"")="", _xlpm.res=0, TRIM(_xlpm.res&amp;"")="0"), "", _xlpm.res))</f>
        <v/>
      </c>
      <c r="G370" t="str" cm="1">
        <f t="array" ref="G370">IF(SUMPRODUCT(--(TRIM(Form!F370:J370&amp;"")&lt;&gt;""), --(TRIM(Form!F370:J370&amp;"")&lt;&gt;"0"))=0, "", Form!F370:J370)</f>
        <v/>
      </c>
    </row>
    <row r="371" spans="1:7" x14ac:dyDescent="0.25">
      <c r="A371" t="str">
        <f t="shared" si="3"/>
        <v/>
      </c>
      <c r="B371" t="str" cm="1">
        <f t="array" ref="B371">IF(SUMPRODUCT(--(TRIM(Form!A371:C371&amp;"")&lt;&gt;""), --(TRIM(Form!A371:C371&amp;"")&lt;&gt;"0"))=0, "", Form!A371:C371)</f>
        <v/>
      </c>
      <c r="E371" s="3" t="str">
        <f>_xlfn.LET(
  _xlpm.key, TRIM(Form!D371&amp;""),
  _xlpm.res, _xlfn.IFNA(_xlfn.XLOOKUP(_xlpm.key,'Item Group List'!B:B,'Item Group List'!A:A), "100"),
  IF(OR(_xlpm.key="", TRIM(_xlpm.res&amp;"")="", _xlpm.res=0, TRIM(_xlpm.res&amp;"")="0"), "", _xlpm.res)
)</f>
        <v/>
      </c>
      <c r="F371" t="str">
        <f>_xlfn.LET(_xlpm.key, TRIM(Form!E371&amp;""),
     _xlpm.res, _xlfn.XLOOKUP(_xlpm.key, 'Vendor List'!A:A, 'Vendor List'!B:B, ""),
     IF(OR(_xlpm.key="", TRIM(_xlpm.res&amp;"")="", _xlpm.res=0, TRIM(_xlpm.res&amp;"")="0"), "", _xlpm.res))</f>
        <v/>
      </c>
      <c r="G371" t="str" cm="1">
        <f t="array" ref="G371">IF(SUMPRODUCT(--(TRIM(Form!F371:J371&amp;"")&lt;&gt;""), --(TRIM(Form!F371:J371&amp;"")&lt;&gt;"0"))=0, "", Form!F371:J371)</f>
        <v/>
      </c>
    </row>
    <row r="372" spans="1:7" x14ac:dyDescent="0.25">
      <c r="A372" t="str">
        <f t="shared" si="3"/>
        <v/>
      </c>
      <c r="B372" t="str" cm="1">
        <f t="array" ref="B372">IF(SUMPRODUCT(--(TRIM(Form!A372:C372&amp;"")&lt;&gt;""), --(TRIM(Form!A372:C372&amp;"")&lt;&gt;"0"))=0, "", Form!A372:C372)</f>
        <v/>
      </c>
      <c r="E372" s="3" t="str">
        <f>_xlfn.LET(
  _xlpm.key, TRIM(Form!D372&amp;""),
  _xlpm.res, _xlfn.IFNA(_xlfn.XLOOKUP(_xlpm.key,'Item Group List'!B:B,'Item Group List'!A:A), "100"),
  IF(OR(_xlpm.key="", TRIM(_xlpm.res&amp;"")="", _xlpm.res=0, TRIM(_xlpm.res&amp;"")="0"), "", _xlpm.res)
)</f>
        <v/>
      </c>
      <c r="F372" t="str">
        <f>_xlfn.LET(_xlpm.key, TRIM(Form!E372&amp;""),
     _xlpm.res, _xlfn.XLOOKUP(_xlpm.key, 'Vendor List'!A:A, 'Vendor List'!B:B, ""),
     IF(OR(_xlpm.key="", TRIM(_xlpm.res&amp;"")="", _xlpm.res=0, TRIM(_xlpm.res&amp;"")="0"), "", _xlpm.res))</f>
        <v/>
      </c>
      <c r="G372" t="str" cm="1">
        <f t="array" ref="G372">IF(SUMPRODUCT(--(TRIM(Form!F372:J372&amp;"")&lt;&gt;""), --(TRIM(Form!F372:J372&amp;"")&lt;&gt;"0"))=0, "", Form!F372:J372)</f>
        <v/>
      </c>
    </row>
    <row r="373" spans="1:7" x14ac:dyDescent="0.25">
      <c r="A373" t="str">
        <f t="shared" si="3"/>
        <v/>
      </c>
      <c r="B373" t="str" cm="1">
        <f t="array" ref="B373">IF(SUMPRODUCT(--(TRIM(Form!A373:C373&amp;"")&lt;&gt;""), --(TRIM(Form!A373:C373&amp;"")&lt;&gt;"0"))=0, "", Form!A373:C373)</f>
        <v/>
      </c>
      <c r="E373" s="3" t="str">
        <f>_xlfn.LET(
  _xlpm.key, TRIM(Form!D373&amp;""),
  _xlpm.res, _xlfn.IFNA(_xlfn.XLOOKUP(_xlpm.key,'Item Group List'!B:B,'Item Group List'!A:A), "100"),
  IF(OR(_xlpm.key="", TRIM(_xlpm.res&amp;"")="", _xlpm.res=0, TRIM(_xlpm.res&amp;"")="0"), "", _xlpm.res)
)</f>
        <v/>
      </c>
      <c r="F373" t="str">
        <f>_xlfn.LET(_xlpm.key, TRIM(Form!E373&amp;""),
     _xlpm.res, _xlfn.XLOOKUP(_xlpm.key, 'Vendor List'!A:A, 'Vendor List'!B:B, ""),
     IF(OR(_xlpm.key="", TRIM(_xlpm.res&amp;"")="", _xlpm.res=0, TRIM(_xlpm.res&amp;"")="0"), "", _xlpm.res))</f>
        <v/>
      </c>
      <c r="G373" t="str" cm="1">
        <f t="array" ref="G373">IF(SUMPRODUCT(--(TRIM(Form!F373:J373&amp;"")&lt;&gt;""), --(TRIM(Form!F373:J373&amp;"")&lt;&gt;"0"))=0, "", Form!F373:J373)</f>
        <v/>
      </c>
    </row>
    <row r="374" spans="1:7" x14ac:dyDescent="0.25">
      <c r="A374" t="str">
        <f t="shared" si="3"/>
        <v/>
      </c>
      <c r="B374" t="str" cm="1">
        <f t="array" ref="B374">IF(SUMPRODUCT(--(TRIM(Form!A374:C374&amp;"")&lt;&gt;""), --(TRIM(Form!A374:C374&amp;"")&lt;&gt;"0"))=0, "", Form!A374:C374)</f>
        <v/>
      </c>
      <c r="E374" s="3" t="str">
        <f>_xlfn.LET(
  _xlpm.key, TRIM(Form!D374&amp;""),
  _xlpm.res, _xlfn.IFNA(_xlfn.XLOOKUP(_xlpm.key,'Item Group List'!B:B,'Item Group List'!A:A), "100"),
  IF(OR(_xlpm.key="", TRIM(_xlpm.res&amp;"")="", _xlpm.res=0, TRIM(_xlpm.res&amp;"")="0"), "", _xlpm.res)
)</f>
        <v/>
      </c>
      <c r="F374" t="str">
        <f>_xlfn.LET(_xlpm.key, TRIM(Form!E374&amp;""),
     _xlpm.res, _xlfn.XLOOKUP(_xlpm.key, 'Vendor List'!A:A, 'Vendor List'!B:B, ""),
     IF(OR(_xlpm.key="", TRIM(_xlpm.res&amp;"")="", _xlpm.res=0, TRIM(_xlpm.res&amp;"")="0"), "", _xlpm.res))</f>
        <v/>
      </c>
      <c r="G374" t="str" cm="1">
        <f t="array" ref="G374">IF(SUMPRODUCT(--(TRIM(Form!F374:J374&amp;"")&lt;&gt;""), --(TRIM(Form!F374:J374&amp;"")&lt;&gt;"0"))=0, "", Form!F374:J374)</f>
        <v/>
      </c>
    </row>
    <row r="375" spans="1:7" x14ac:dyDescent="0.25">
      <c r="A375" t="str">
        <f t="shared" si="3"/>
        <v/>
      </c>
      <c r="B375" t="str" cm="1">
        <f t="array" ref="B375">IF(SUMPRODUCT(--(TRIM(Form!A375:C375&amp;"")&lt;&gt;""), --(TRIM(Form!A375:C375&amp;"")&lt;&gt;"0"))=0, "", Form!A375:C375)</f>
        <v/>
      </c>
      <c r="E375" s="3" t="str">
        <f>_xlfn.LET(
  _xlpm.key, TRIM(Form!D375&amp;""),
  _xlpm.res, _xlfn.IFNA(_xlfn.XLOOKUP(_xlpm.key,'Item Group List'!B:B,'Item Group List'!A:A), "100"),
  IF(OR(_xlpm.key="", TRIM(_xlpm.res&amp;"")="", _xlpm.res=0, TRIM(_xlpm.res&amp;"")="0"), "", _xlpm.res)
)</f>
        <v/>
      </c>
      <c r="F375" t="str">
        <f>_xlfn.LET(_xlpm.key, TRIM(Form!E375&amp;""),
     _xlpm.res, _xlfn.XLOOKUP(_xlpm.key, 'Vendor List'!A:A, 'Vendor List'!B:B, ""),
     IF(OR(_xlpm.key="", TRIM(_xlpm.res&amp;"")="", _xlpm.res=0, TRIM(_xlpm.res&amp;"")="0"), "", _xlpm.res))</f>
        <v/>
      </c>
      <c r="G375" t="str" cm="1">
        <f t="array" ref="G375">IF(SUMPRODUCT(--(TRIM(Form!F375:J375&amp;"")&lt;&gt;""), --(TRIM(Form!F375:J375&amp;"")&lt;&gt;"0"))=0, "", Form!F375:J375)</f>
        <v/>
      </c>
    </row>
    <row r="376" spans="1:7" x14ac:dyDescent="0.25">
      <c r="A376" t="str">
        <f t="shared" si="3"/>
        <v/>
      </c>
      <c r="B376" t="str" cm="1">
        <f t="array" ref="B376">IF(SUMPRODUCT(--(TRIM(Form!A376:C376&amp;"")&lt;&gt;""), --(TRIM(Form!A376:C376&amp;"")&lt;&gt;"0"))=0, "", Form!A376:C376)</f>
        <v/>
      </c>
      <c r="E376" s="3" t="str">
        <f>_xlfn.LET(
  _xlpm.key, TRIM(Form!D376&amp;""),
  _xlpm.res, _xlfn.IFNA(_xlfn.XLOOKUP(_xlpm.key,'Item Group List'!B:B,'Item Group List'!A:A), "100"),
  IF(OR(_xlpm.key="", TRIM(_xlpm.res&amp;"")="", _xlpm.res=0, TRIM(_xlpm.res&amp;"")="0"), "", _xlpm.res)
)</f>
        <v/>
      </c>
      <c r="F376" t="str">
        <f>_xlfn.LET(_xlpm.key, TRIM(Form!E376&amp;""),
     _xlpm.res, _xlfn.XLOOKUP(_xlpm.key, 'Vendor List'!A:A, 'Vendor List'!B:B, ""),
     IF(OR(_xlpm.key="", TRIM(_xlpm.res&amp;"")="", _xlpm.res=0, TRIM(_xlpm.res&amp;"")="0"), "", _xlpm.res))</f>
        <v/>
      </c>
      <c r="G376" t="str" cm="1">
        <f t="array" ref="G376">IF(SUMPRODUCT(--(TRIM(Form!F376:J376&amp;"")&lt;&gt;""), --(TRIM(Form!F376:J376&amp;"")&lt;&gt;"0"))=0, "", Form!F376:J376)</f>
        <v/>
      </c>
    </row>
    <row r="377" spans="1:7" x14ac:dyDescent="0.25">
      <c r="A377" t="str">
        <f t="shared" si="3"/>
        <v/>
      </c>
      <c r="B377" t="str" cm="1">
        <f t="array" ref="B377">IF(SUMPRODUCT(--(TRIM(Form!A377:C377&amp;"")&lt;&gt;""), --(TRIM(Form!A377:C377&amp;"")&lt;&gt;"0"))=0, "", Form!A377:C377)</f>
        <v/>
      </c>
      <c r="E377" s="3" t="str">
        <f>_xlfn.LET(
  _xlpm.key, TRIM(Form!D377&amp;""),
  _xlpm.res, _xlfn.IFNA(_xlfn.XLOOKUP(_xlpm.key,'Item Group List'!B:B,'Item Group List'!A:A), "100"),
  IF(OR(_xlpm.key="", TRIM(_xlpm.res&amp;"")="", _xlpm.res=0, TRIM(_xlpm.res&amp;"")="0"), "", _xlpm.res)
)</f>
        <v/>
      </c>
      <c r="F377" t="str">
        <f>_xlfn.LET(_xlpm.key, TRIM(Form!E377&amp;""),
     _xlpm.res, _xlfn.XLOOKUP(_xlpm.key, 'Vendor List'!A:A, 'Vendor List'!B:B, ""),
     IF(OR(_xlpm.key="", TRIM(_xlpm.res&amp;"")="", _xlpm.res=0, TRIM(_xlpm.res&amp;"")="0"), "", _xlpm.res))</f>
        <v/>
      </c>
      <c r="G377" t="str" cm="1">
        <f t="array" ref="G377">IF(SUMPRODUCT(--(TRIM(Form!F377:J377&amp;"")&lt;&gt;""), --(TRIM(Form!F377:J377&amp;"")&lt;&gt;"0"))=0, "", Form!F377:J377)</f>
        <v/>
      </c>
    </row>
    <row r="378" spans="1:7" x14ac:dyDescent="0.25">
      <c r="A378" t="str">
        <f t="shared" si="3"/>
        <v/>
      </c>
      <c r="B378" t="str" cm="1">
        <f t="array" ref="B378">IF(SUMPRODUCT(--(TRIM(Form!A378:C378&amp;"")&lt;&gt;""), --(TRIM(Form!A378:C378&amp;"")&lt;&gt;"0"))=0, "", Form!A378:C378)</f>
        <v/>
      </c>
      <c r="E378" s="3" t="str">
        <f>_xlfn.LET(
  _xlpm.key, TRIM(Form!D378&amp;""),
  _xlpm.res, _xlfn.IFNA(_xlfn.XLOOKUP(_xlpm.key,'Item Group List'!B:B,'Item Group List'!A:A), "100"),
  IF(OR(_xlpm.key="", TRIM(_xlpm.res&amp;"")="", _xlpm.res=0, TRIM(_xlpm.res&amp;"")="0"), "", _xlpm.res)
)</f>
        <v/>
      </c>
      <c r="F378" t="str">
        <f>_xlfn.LET(_xlpm.key, TRIM(Form!E378&amp;""),
     _xlpm.res, _xlfn.XLOOKUP(_xlpm.key, 'Vendor List'!A:A, 'Vendor List'!B:B, ""),
     IF(OR(_xlpm.key="", TRIM(_xlpm.res&amp;"")="", _xlpm.res=0, TRIM(_xlpm.res&amp;"")="0"), "", _xlpm.res))</f>
        <v/>
      </c>
      <c r="G378" t="str" cm="1">
        <f t="array" ref="G378">IF(SUMPRODUCT(--(TRIM(Form!F378:J378&amp;"")&lt;&gt;""), --(TRIM(Form!F378:J378&amp;"")&lt;&gt;"0"))=0, "", Form!F378:J378)</f>
        <v/>
      </c>
    </row>
    <row r="379" spans="1:7" x14ac:dyDescent="0.25">
      <c r="A379" t="str">
        <f t="shared" si="3"/>
        <v/>
      </c>
      <c r="B379" t="str" cm="1">
        <f t="array" ref="B379">IF(SUMPRODUCT(--(TRIM(Form!A379:C379&amp;"")&lt;&gt;""), --(TRIM(Form!A379:C379&amp;"")&lt;&gt;"0"))=0, "", Form!A379:C379)</f>
        <v/>
      </c>
      <c r="E379" s="3" t="str">
        <f>_xlfn.LET(
  _xlpm.key, TRIM(Form!D379&amp;""),
  _xlpm.res, _xlfn.IFNA(_xlfn.XLOOKUP(_xlpm.key,'Item Group List'!B:B,'Item Group List'!A:A), "100"),
  IF(OR(_xlpm.key="", TRIM(_xlpm.res&amp;"")="", _xlpm.res=0, TRIM(_xlpm.res&amp;"")="0"), "", _xlpm.res)
)</f>
        <v/>
      </c>
      <c r="F379" t="str">
        <f>_xlfn.LET(_xlpm.key, TRIM(Form!E379&amp;""),
     _xlpm.res, _xlfn.XLOOKUP(_xlpm.key, 'Vendor List'!A:A, 'Vendor List'!B:B, ""),
     IF(OR(_xlpm.key="", TRIM(_xlpm.res&amp;"")="", _xlpm.res=0, TRIM(_xlpm.res&amp;"")="0"), "", _xlpm.res))</f>
        <v/>
      </c>
      <c r="G379" t="str" cm="1">
        <f t="array" ref="G379">IF(SUMPRODUCT(--(TRIM(Form!F379:J379&amp;"")&lt;&gt;""), --(TRIM(Form!F379:J379&amp;"")&lt;&gt;"0"))=0, "", Form!F379:J379)</f>
        <v/>
      </c>
    </row>
    <row r="380" spans="1:7" x14ac:dyDescent="0.25">
      <c r="A380" t="str">
        <f t="shared" si="3"/>
        <v/>
      </c>
      <c r="B380" t="str" cm="1">
        <f t="array" ref="B380">IF(SUMPRODUCT(--(TRIM(Form!A380:C380&amp;"")&lt;&gt;""), --(TRIM(Form!A380:C380&amp;"")&lt;&gt;"0"))=0, "", Form!A380:C380)</f>
        <v/>
      </c>
      <c r="E380" s="3" t="str">
        <f>_xlfn.LET(
  _xlpm.key, TRIM(Form!D380&amp;""),
  _xlpm.res, _xlfn.IFNA(_xlfn.XLOOKUP(_xlpm.key,'Item Group List'!B:B,'Item Group List'!A:A), "100"),
  IF(OR(_xlpm.key="", TRIM(_xlpm.res&amp;"")="", _xlpm.res=0, TRIM(_xlpm.res&amp;"")="0"), "", _xlpm.res)
)</f>
        <v/>
      </c>
      <c r="F380" t="str">
        <f>_xlfn.LET(_xlpm.key, TRIM(Form!E380&amp;""),
     _xlpm.res, _xlfn.XLOOKUP(_xlpm.key, 'Vendor List'!A:A, 'Vendor List'!B:B, ""),
     IF(OR(_xlpm.key="", TRIM(_xlpm.res&amp;"")="", _xlpm.res=0, TRIM(_xlpm.res&amp;"")="0"), "", _xlpm.res))</f>
        <v/>
      </c>
      <c r="G380" t="str" cm="1">
        <f t="array" ref="G380">IF(SUMPRODUCT(--(TRIM(Form!F380:J380&amp;"")&lt;&gt;""), --(TRIM(Form!F380:J380&amp;"")&lt;&gt;"0"))=0, "", Form!F380:J380)</f>
        <v/>
      </c>
    </row>
    <row r="381" spans="1:7" x14ac:dyDescent="0.25">
      <c r="A381" t="str">
        <f t="shared" si="3"/>
        <v/>
      </c>
      <c r="B381" t="str" cm="1">
        <f t="array" ref="B381">IF(SUMPRODUCT(--(TRIM(Form!A381:C381&amp;"")&lt;&gt;""), --(TRIM(Form!A381:C381&amp;"")&lt;&gt;"0"))=0, "", Form!A381:C381)</f>
        <v/>
      </c>
      <c r="E381" s="3" t="str">
        <f>_xlfn.LET(
  _xlpm.key, TRIM(Form!D381&amp;""),
  _xlpm.res, _xlfn.IFNA(_xlfn.XLOOKUP(_xlpm.key,'Item Group List'!B:B,'Item Group List'!A:A), "100"),
  IF(OR(_xlpm.key="", TRIM(_xlpm.res&amp;"")="", _xlpm.res=0, TRIM(_xlpm.res&amp;"")="0"), "", _xlpm.res)
)</f>
        <v/>
      </c>
      <c r="F381" t="str">
        <f>_xlfn.LET(_xlpm.key, TRIM(Form!E381&amp;""),
     _xlpm.res, _xlfn.XLOOKUP(_xlpm.key, 'Vendor List'!A:A, 'Vendor List'!B:B, ""),
     IF(OR(_xlpm.key="", TRIM(_xlpm.res&amp;"")="", _xlpm.res=0, TRIM(_xlpm.res&amp;"")="0"), "", _xlpm.res))</f>
        <v/>
      </c>
      <c r="G381" t="str" cm="1">
        <f t="array" ref="G381">IF(SUMPRODUCT(--(TRIM(Form!F381:J381&amp;"")&lt;&gt;""), --(TRIM(Form!F381:J381&amp;"")&lt;&gt;"0"))=0, "", Form!F381:J381)</f>
        <v/>
      </c>
    </row>
    <row r="382" spans="1:7" x14ac:dyDescent="0.25">
      <c r="A382" t="str">
        <f t="shared" si="3"/>
        <v/>
      </c>
      <c r="B382" t="str" cm="1">
        <f t="array" ref="B382">IF(SUMPRODUCT(--(TRIM(Form!A382:C382&amp;"")&lt;&gt;""), --(TRIM(Form!A382:C382&amp;"")&lt;&gt;"0"))=0, "", Form!A382:C382)</f>
        <v/>
      </c>
      <c r="E382" s="3" t="str">
        <f>_xlfn.LET(
  _xlpm.key, TRIM(Form!D382&amp;""),
  _xlpm.res, _xlfn.IFNA(_xlfn.XLOOKUP(_xlpm.key,'Item Group List'!B:B,'Item Group List'!A:A), "100"),
  IF(OR(_xlpm.key="", TRIM(_xlpm.res&amp;"")="", _xlpm.res=0, TRIM(_xlpm.res&amp;"")="0"), "", _xlpm.res)
)</f>
        <v/>
      </c>
      <c r="F382" t="str">
        <f>_xlfn.LET(_xlpm.key, TRIM(Form!E382&amp;""),
     _xlpm.res, _xlfn.XLOOKUP(_xlpm.key, 'Vendor List'!A:A, 'Vendor List'!B:B, ""),
     IF(OR(_xlpm.key="", TRIM(_xlpm.res&amp;"")="", _xlpm.res=0, TRIM(_xlpm.res&amp;"")="0"), "", _xlpm.res))</f>
        <v/>
      </c>
      <c r="G382" t="str" cm="1">
        <f t="array" ref="G382">IF(SUMPRODUCT(--(TRIM(Form!F382:J382&amp;"")&lt;&gt;""), --(TRIM(Form!F382:J382&amp;"")&lt;&gt;"0"))=0, "", Form!F382:J382)</f>
        <v/>
      </c>
    </row>
    <row r="383" spans="1:7" x14ac:dyDescent="0.25">
      <c r="A383" t="str">
        <f t="shared" si="3"/>
        <v/>
      </c>
      <c r="B383" t="str" cm="1">
        <f t="array" ref="B383">IF(SUMPRODUCT(--(TRIM(Form!A383:C383&amp;"")&lt;&gt;""), --(TRIM(Form!A383:C383&amp;"")&lt;&gt;"0"))=0, "", Form!A383:C383)</f>
        <v/>
      </c>
      <c r="E383" s="3" t="str">
        <f>_xlfn.LET(
  _xlpm.key, TRIM(Form!D383&amp;""),
  _xlpm.res, _xlfn.IFNA(_xlfn.XLOOKUP(_xlpm.key,'Item Group List'!B:B,'Item Group List'!A:A), "100"),
  IF(OR(_xlpm.key="", TRIM(_xlpm.res&amp;"")="", _xlpm.res=0, TRIM(_xlpm.res&amp;"")="0"), "", _xlpm.res)
)</f>
        <v/>
      </c>
      <c r="F383" t="str">
        <f>_xlfn.LET(_xlpm.key, TRIM(Form!E383&amp;""),
     _xlpm.res, _xlfn.XLOOKUP(_xlpm.key, 'Vendor List'!A:A, 'Vendor List'!B:B, ""),
     IF(OR(_xlpm.key="", TRIM(_xlpm.res&amp;"")="", _xlpm.res=0, TRIM(_xlpm.res&amp;"")="0"), "", _xlpm.res))</f>
        <v/>
      </c>
      <c r="G383" t="str" cm="1">
        <f t="array" ref="G383">IF(SUMPRODUCT(--(TRIM(Form!F383:J383&amp;"")&lt;&gt;""), --(TRIM(Form!F383:J383&amp;"")&lt;&gt;"0"))=0, "", Form!F383:J383)</f>
        <v/>
      </c>
    </row>
    <row r="384" spans="1:7" x14ac:dyDescent="0.25">
      <c r="A384" t="str">
        <f t="shared" si="3"/>
        <v/>
      </c>
      <c r="B384" t="str" cm="1">
        <f t="array" ref="B384">IF(SUMPRODUCT(--(TRIM(Form!A384:C384&amp;"")&lt;&gt;""), --(TRIM(Form!A384:C384&amp;"")&lt;&gt;"0"))=0, "", Form!A384:C384)</f>
        <v/>
      </c>
      <c r="E384" s="3" t="str">
        <f>_xlfn.LET(
  _xlpm.key, TRIM(Form!D384&amp;""),
  _xlpm.res, _xlfn.IFNA(_xlfn.XLOOKUP(_xlpm.key,'Item Group List'!B:B,'Item Group List'!A:A), "100"),
  IF(OR(_xlpm.key="", TRIM(_xlpm.res&amp;"")="", _xlpm.res=0, TRIM(_xlpm.res&amp;"")="0"), "", _xlpm.res)
)</f>
        <v/>
      </c>
      <c r="F384" t="str">
        <f>_xlfn.LET(_xlpm.key, TRIM(Form!E384&amp;""),
     _xlpm.res, _xlfn.XLOOKUP(_xlpm.key, 'Vendor List'!A:A, 'Vendor List'!B:B, ""),
     IF(OR(_xlpm.key="", TRIM(_xlpm.res&amp;"")="", _xlpm.res=0, TRIM(_xlpm.res&amp;"")="0"), "", _xlpm.res))</f>
        <v/>
      </c>
      <c r="G384" t="str" cm="1">
        <f t="array" ref="G384">IF(SUMPRODUCT(--(TRIM(Form!F384:J384&amp;"")&lt;&gt;""), --(TRIM(Form!F384:J384&amp;"")&lt;&gt;"0"))=0, "", Form!F384:J384)</f>
        <v/>
      </c>
    </row>
    <row r="385" spans="1:7" x14ac:dyDescent="0.25">
      <c r="A385" t="str">
        <f t="shared" si="3"/>
        <v/>
      </c>
      <c r="B385" t="str" cm="1">
        <f t="array" ref="B385">IF(SUMPRODUCT(--(TRIM(Form!A385:C385&amp;"")&lt;&gt;""), --(TRIM(Form!A385:C385&amp;"")&lt;&gt;"0"))=0, "", Form!A385:C385)</f>
        <v/>
      </c>
      <c r="E385" s="3" t="str">
        <f>_xlfn.LET(
  _xlpm.key, TRIM(Form!D385&amp;""),
  _xlpm.res, _xlfn.IFNA(_xlfn.XLOOKUP(_xlpm.key,'Item Group List'!B:B,'Item Group List'!A:A), "100"),
  IF(OR(_xlpm.key="", TRIM(_xlpm.res&amp;"")="", _xlpm.res=0, TRIM(_xlpm.res&amp;"")="0"), "", _xlpm.res)
)</f>
        <v/>
      </c>
      <c r="F385" t="str">
        <f>_xlfn.LET(_xlpm.key, TRIM(Form!E385&amp;""),
     _xlpm.res, _xlfn.XLOOKUP(_xlpm.key, 'Vendor List'!A:A, 'Vendor List'!B:B, ""),
     IF(OR(_xlpm.key="", TRIM(_xlpm.res&amp;"")="", _xlpm.res=0, TRIM(_xlpm.res&amp;"")="0"), "", _xlpm.res))</f>
        <v/>
      </c>
      <c r="G385" t="str" cm="1">
        <f t="array" ref="G385">IF(SUMPRODUCT(--(TRIM(Form!F385:J385&amp;"")&lt;&gt;""), --(TRIM(Form!F385:J385&amp;"")&lt;&gt;"0"))=0, "", Form!F385:J385)</f>
        <v/>
      </c>
    </row>
    <row r="386" spans="1:7" x14ac:dyDescent="0.25">
      <c r="A386" t="str">
        <f t="shared" si="3"/>
        <v/>
      </c>
      <c r="B386" t="str" cm="1">
        <f t="array" ref="B386">IF(SUMPRODUCT(--(TRIM(Form!A386:C386&amp;"")&lt;&gt;""), --(TRIM(Form!A386:C386&amp;"")&lt;&gt;"0"))=0, "", Form!A386:C386)</f>
        <v/>
      </c>
      <c r="E386" s="3" t="str">
        <f>_xlfn.LET(
  _xlpm.key, TRIM(Form!D386&amp;""),
  _xlpm.res, _xlfn.IFNA(_xlfn.XLOOKUP(_xlpm.key,'Item Group List'!B:B,'Item Group List'!A:A), "100"),
  IF(OR(_xlpm.key="", TRIM(_xlpm.res&amp;"")="", _xlpm.res=0, TRIM(_xlpm.res&amp;"")="0"), "", _xlpm.res)
)</f>
        <v/>
      </c>
      <c r="F386" t="str">
        <f>_xlfn.LET(_xlpm.key, TRIM(Form!E386&amp;""),
     _xlpm.res, _xlfn.XLOOKUP(_xlpm.key, 'Vendor List'!A:A, 'Vendor List'!B:B, ""),
     IF(OR(_xlpm.key="", TRIM(_xlpm.res&amp;"")="", _xlpm.res=0, TRIM(_xlpm.res&amp;"")="0"), "", _xlpm.res))</f>
        <v/>
      </c>
      <c r="G386" t="str" cm="1">
        <f t="array" ref="G386">IF(SUMPRODUCT(--(TRIM(Form!F386:J386&amp;"")&lt;&gt;""), --(TRIM(Form!F386:J386&amp;"")&lt;&gt;"0"))=0, "", Form!F386:J386)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FAD0-C973-442D-82E8-4F56D0D53338}">
  <dimension ref="A1:N26"/>
  <sheetViews>
    <sheetView workbookViewId="0">
      <selection activeCell="D14" sqref="D14"/>
    </sheetView>
  </sheetViews>
  <sheetFormatPr defaultRowHeight="15" x14ac:dyDescent="0.25"/>
  <cols>
    <col min="1" max="1" width="24.85546875" customWidth="1"/>
    <col min="2" max="2" width="66.85546875" customWidth="1"/>
    <col min="3" max="3" width="18.42578125" customWidth="1"/>
    <col min="4" max="4" width="32.28515625" customWidth="1"/>
    <col min="5" max="5" width="16.5703125" bestFit="1" customWidth="1"/>
    <col min="6" max="6" width="15.42578125" bestFit="1" customWidth="1"/>
    <col min="7" max="7" width="10.28515625" bestFit="1" customWidth="1"/>
    <col min="8" max="8" width="14.42578125" bestFit="1" customWidth="1"/>
    <col min="9" max="9" width="16" bestFit="1" customWidth="1"/>
    <col min="10" max="10" width="10.85546875" bestFit="1" customWidth="1"/>
    <col min="12" max="14" width="1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1879</v>
      </c>
      <c r="M1" s="6"/>
      <c r="N1" s="6"/>
    </row>
    <row r="2" spans="1:14" x14ac:dyDescent="0.25">
      <c r="A2" t="s">
        <v>1875</v>
      </c>
      <c r="B2" t="s">
        <v>1</v>
      </c>
      <c r="C2" t="s">
        <v>2</v>
      </c>
      <c r="D2" t="s">
        <v>1876</v>
      </c>
      <c r="E2" t="s">
        <v>1877</v>
      </c>
      <c r="F2" t="s">
        <v>1878</v>
      </c>
      <c r="G2" t="s">
        <v>1878</v>
      </c>
      <c r="H2" t="s">
        <v>1878</v>
      </c>
      <c r="I2" t="s">
        <v>8</v>
      </c>
      <c r="J2" t="s">
        <v>9</v>
      </c>
      <c r="L2" s="6"/>
      <c r="M2" s="6"/>
      <c r="N2" s="6"/>
    </row>
    <row r="3" spans="1:14" x14ac:dyDescent="0.25">
      <c r="A3" t="s">
        <v>10</v>
      </c>
      <c r="B3" t="s">
        <v>11</v>
      </c>
      <c r="C3" t="s">
        <v>12</v>
      </c>
      <c r="D3" s="3" t="s">
        <v>15</v>
      </c>
      <c r="E3" t="s">
        <v>16</v>
      </c>
      <c r="F3" t="s">
        <v>14</v>
      </c>
      <c r="G3" t="s">
        <v>14</v>
      </c>
      <c r="H3" t="s">
        <v>14</v>
      </c>
      <c r="I3">
        <v>5.72</v>
      </c>
      <c r="J3">
        <v>7.15</v>
      </c>
      <c r="L3" s="5" t="s">
        <v>1851</v>
      </c>
      <c r="M3" s="5"/>
      <c r="N3" s="5"/>
    </row>
    <row r="4" spans="1:14" x14ac:dyDescent="0.25">
      <c r="L4" s="5" t="s">
        <v>15</v>
      </c>
      <c r="M4" s="5"/>
      <c r="N4" s="5"/>
    </row>
    <row r="5" spans="1:14" x14ac:dyDescent="0.25">
      <c r="L5" s="5" t="s">
        <v>1852</v>
      </c>
      <c r="M5" s="5"/>
      <c r="N5" s="5"/>
    </row>
    <row r="6" spans="1:14" x14ac:dyDescent="0.25">
      <c r="L6" s="5" t="s">
        <v>1853</v>
      </c>
      <c r="M6" s="5"/>
      <c r="N6" s="5"/>
    </row>
    <row r="7" spans="1:14" x14ac:dyDescent="0.25">
      <c r="L7" s="5" t="s">
        <v>1854</v>
      </c>
      <c r="M7" s="5"/>
      <c r="N7" s="5"/>
    </row>
    <row r="8" spans="1:14" x14ac:dyDescent="0.25">
      <c r="L8" s="5" t="s">
        <v>1855</v>
      </c>
      <c r="M8" s="5"/>
      <c r="N8" s="5"/>
    </row>
    <row r="9" spans="1:14" x14ac:dyDescent="0.25">
      <c r="L9" s="5" t="s">
        <v>1856</v>
      </c>
      <c r="M9" s="5"/>
      <c r="N9" s="5"/>
    </row>
    <row r="10" spans="1:14" x14ac:dyDescent="0.25">
      <c r="L10" s="5" t="s">
        <v>1857</v>
      </c>
      <c r="M10" s="5"/>
      <c r="N10" s="5"/>
    </row>
    <row r="11" spans="1:14" x14ac:dyDescent="0.25">
      <c r="L11" s="5" t="s">
        <v>1858</v>
      </c>
      <c r="M11" s="5"/>
      <c r="N11" s="5"/>
    </row>
    <row r="12" spans="1:14" x14ac:dyDescent="0.25">
      <c r="L12" s="5" t="s">
        <v>1859</v>
      </c>
      <c r="M12" s="5"/>
      <c r="N12" s="5"/>
    </row>
    <row r="13" spans="1:14" x14ac:dyDescent="0.25">
      <c r="L13" s="5" t="s">
        <v>1860</v>
      </c>
      <c r="M13" s="5"/>
      <c r="N13" s="5"/>
    </row>
    <row r="14" spans="1:14" x14ac:dyDescent="0.25">
      <c r="L14" s="5" t="s">
        <v>1861</v>
      </c>
      <c r="M14" s="5"/>
      <c r="N14" s="5"/>
    </row>
    <row r="15" spans="1:14" x14ac:dyDescent="0.25">
      <c r="L15" s="5" t="s">
        <v>1862</v>
      </c>
      <c r="M15" s="5"/>
      <c r="N15" s="5"/>
    </row>
    <row r="16" spans="1:14" x14ac:dyDescent="0.25">
      <c r="L16" s="5" t="s">
        <v>1863</v>
      </c>
      <c r="M16" s="5"/>
      <c r="N16" s="5"/>
    </row>
    <row r="17" spans="12:14" x14ac:dyDescent="0.25">
      <c r="L17" s="5" t="s">
        <v>1864</v>
      </c>
      <c r="M17" s="5"/>
      <c r="N17" s="5"/>
    </row>
    <row r="18" spans="12:14" x14ac:dyDescent="0.25">
      <c r="L18" s="5" t="s">
        <v>1865</v>
      </c>
      <c r="M18" s="5"/>
      <c r="N18" s="5"/>
    </row>
    <row r="19" spans="12:14" x14ac:dyDescent="0.25">
      <c r="L19" s="5" t="s">
        <v>1866</v>
      </c>
      <c r="M19" s="5"/>
      <c r="N19" s="5"/>
    </row>
    <row r="20" spans="12:14" x14ac:dyDescent="0.25">
      <c r="L20" s="5" t="s">
        <v>1867</v>
      </c>
      <c r="M20" s="5"/>
      <c r="N20" s="5"/>
    </row>
    <row r="21" spans="12:14" x14ac:dyDescent="0.25">
      <c r="L21" s="5" t="s">
        <v>1868</v>
      </c>
      <c r="M21" s="5"/>
      <c r="N21" s="5"/>
    </row>
    <row r="22" spans="12:14" x14ac:dyDescent="0.25">
      <c r="L22" s="5" t="s">
        <v>1869</v>
      </c>
      <c r="M22" s="5"/>
      <c r="N22" s="5"/>
    </row>
    <row r="23" spans="12:14" x14ac:dyDescent="0.25">
      <c r="L23" s="5" t="s">
        <v>1870</v>
      </c>
      <c r="M23" s="5"/>
      <c r="N23" s="5"/>
    </row>
    <row r="24" spans="12:14" x14ac:dyDescent="0.25">
      <c r="L24" s="5" t="s">
        <v>1871</v>
      </c>
      <c r="M24" s="5"/>
      <c r="N24" s="5"/>
    </row>
    <row r="25" spans="12:14" x14ac:dyDescent="0.25">
      <c r="L25" s="5" t="s">
        <v>1872</v>
      </c>
      <c r="M25" s="5"/>
      <c r="N25" s="5"/>
    </row>
    <row r="26" spans="12:14" x14ac:dyDescent="0.25">
      <c r="L26" s="5" t="s">
        <v>1873</v>
      </c>
      <c r="M26" s="5"/>
      <c r="N26" s="5"/>
    </row>
  </sheetData>
  <mergeCells count="25">
    <mergeCell ref="L1:N2"/>
    <mergeCell ref="L3:N3"/>
    <mergeCell ref="L4:N4"/>
    <mergeCell ref="L5:N5"/>
    <mergeCell ref="L6:N6"/>
    <mergeCell ref="L18:N18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25:N25"/>
    <mergeCell ref="L26:N26"/>
    <mergeCell ref="L19:N19"/>
    <mergeCell ref="L20:N20"/>
    <mergeCell ref="L21:N21"/>
    <mergeCell ref="L22:N22"/>
    <mergeCell ref="L23:N23"/>
    <mergeCell ref="L24:N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BB5B-433D-4E4C-BD50-32848D30B864}">
  <dimension ref="A1:B926"/>
  <sheetViews>
    <sheetView topLeftCell="A838" workbookViewId="0">
      <selection activeCell="B25" sqref="B2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  <row r="23" spans="1:2" x14ac:dyDescent="0.25">
      <c r="A23" t="s">
        <v>61</v>
      </c>
      <c r="B23" t="s">
        <v>62</v>
      </c>
    </row>
    <row r="24" spans="1:2" x14ac:dyDescent="0.25">
      <c r="A24" t="s">
        <v>63</v>
      </c>
      <c r="B24" t="s">
        <v>64</v>
      </c>
    </row>
    <row r="25" spans="1:2" x14ac:dyDescent="0.25">
      <c r="A25" t="s">
        <v>65</v>
      </c>
      <c r="B25" t="s">
        <v>66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69</v>
      </c>
      <c r="B27" t="s">
        <v>70</v>
      </c>
    </row>
    <row r="28" spans="1:2" x14ac:dyDescent="0.25">
      <c r="A28" t="s">
        <v>71</v>
      </c>
      <c r="B28" t="s">
        <v>72</v>
      </c>
    </row>
    <row r="29" spans="1:2" x14ac:dyDescent="0.25">
      <c r="A29" t="s">
        <v>73</v>
      </c>
      <c r="B29" t="s">
        <v>74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83</v>
      </c>
      <c r="B34" t="s">
        <v>84</v>
      </c>
    </row>
    <row r="35" spans="1:2" x14ac:dyDescent="0.25">
      <c r="A35" t="s">
        <v>85</v>
      </c>
      <c r="B35" t="s">
        <v>86</v>
      </c>
    </row>
    <row r="36" spans="1:2" x14ac:dyDescent="0.25">
      <c r="A36" t="s">
        <v>87</v>
      </c>
      <c r="B36" t="s">
        <v>88</v>
      </c>
    </row>
    <row r="37" spans="1:2" x14ac:dyDescent="0.25">
      <c r="A37" t="s">
        <v>89</v>
      </c>
      <c r="B37" t="s">
        <v>90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94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100</v>
      </c>
    </row>
    <row r="43" spans="1:2" x14ac:dyDescent="0.25">
      <c r="A43" t="s">
        <v>101</v>
      </c>
      <c r="B43" t="s">
        <v>102</v>
      </c>
    </row>
    <row r="44" spans="1:2" x14ac:dyDescent="0.25">
      <c r="A44" t="s">
        <v>103</v>
      </c>
      <c r="B44" t="s">
        <v>104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111</v>
      </c>
      <c r="B48" t="s">
        <v>112</v>
      </c>
    </row>
    <row r="49" spans="1:2" x14ac:dyDescent="0.25">
      <c r="A49" t="s">
        <v>113</v>
      </c>
      <c r="B49" t="s">
        <v>114</v>
      </c>
    </row>
    <row r="50" spans="1:2" x14ac:dyDescent="0.25">
      <c r="A50" t="s">
        <v>115</v>
      </c>
      <c r="B50" t="s">
        <v>116</v>
      </c>
    </row>
    <row r="51" spans="1:2" x14ac:dyDescent="0.25">
      <c r="A51" t="s">
        <v>117</v>
      </c>
      <c r="B51" t="s">
        <v>118</v>
      </c>
    </row>
    <row r="52" spans="1:2" x14ac:dyDescent="0.25">
      <c r="A52" t="s">
        <v>119</v>
      </c>
      <c r="B52" t="s">
        <v>120</v>
      </c>
    </row>
    <row r="53" spans="1:2" x14ac:dyDescent="0.25">
      <c r="A53" t="s">
        <v>121</v>
      </c>
      <c r="B53" t="s">
        <v>122</v>
      </c>
    </row>
    <row r="54" spans="1:2" x14ac:dyDescent="0.25">
      <c r="A54" t="s">
        <v>123</v>
      </c>
      <c r="B54" t="s">
        <v>124</v>
      </c>
    </row>
    <row r="55" spans="1:2" x14ac:dyDescent="0.25">
      <c r="A55" t="s">
        <v>125</v>
      </c>
      <c r="B55" t="s">
        <v>126</v>
      </c>
    </row>
    <row r="56" spans="1:2" x14ac:dyDescent="0.25">
      <c r="A56" t="s">
        <v>127</v>
      </c>
      <c r="B56" t="s">
        <v>128</v>
      </c>
    </row>
    <row r="57" spans="1:2" x14ac:dyDescent="0.25">
      <c r="A57" t="s">
        <v>129</v>
      </c>
      <c r="B57" t="s">
        <v>130</v>
      </c>
    </row>
    <row r="58" spans="1:2" x14ac:dyDescent="0.25">
      <c r="A58" t="s">
        <v>131</v>
      </c>
      <c r="B58" t="s">
        <v>132</v>
      </c>
    </row>
    <row r="59" spans="1:2" x14ac:dyDescent="0.25">
      <c r="A59" t="s">
        <v>133</v>
      </c>
      <c r="B59" t="s">
        <v>134</v>
      </c>
    </row>
    <row r="60" spans="1:2" x14ac:dyDescent="0.25">
      <c r="A60" t="s">
        <v>135</v>
      </c>
      <c r="B60" t="s">
        <v>136</v>
      </c>
    </row>
    <row r="61" spans="1:2" x14ac:dyDescent="0.25">
      <c r="A61" t="s">
        <v>137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161</v>
      </c>
      <c r="B73" t="s">
        <v>162</v>
      </c>
    </row>
    <row r="74" spans="1:2" x14ac:dyDescent="0.25">
      <c r="A74" t="s">
        <v>163</v>
      </c>
      <c r="B74" t="s">
        <v>164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174</v>
      </c>
    </row>
    <row r="80" spans="1:2" x14ac:dyDescent="0.25">
      <c r="A80" t="s">
        <v>175</v>
      </c>
      <c r="B80" t="s">
        <v>176</v>
      </c>
    </row>
    <row r="81" spans="1:2" x14ac:dyDescent="0.25">
      <c r="A81" t="s">
        <v>177</v>
      </c>
      <c r="B81" t="s">
        <v>178</v>
      </c>
    </row>
    <row r="82" spans="1:2" x14ac:dyDescent="0.25">
      <c r="A82" t="s">
        <v>179</v>
      </c>
      <c r="B82" t="s">
        <v>180</v>
      </c>
    </row>
    <row r="83" spans="1:2" x14ac:dyDescent="0.25">
      <c r="A83" t="s">
        <v>181</v>
      </c>
      <c r="B83" t="s">
        <v>182</v>
      </c>
    </row>
    <row r="84" spans="1:2" x14ac:dyDescent="0.25">
      <c r="A84" t="s">
        <v>183</v>
      </c>
      <c r="B84" t="s">
        <v>184</v>
      </c>
    </row>
    <row r="85" spans="1:2" x14ac:dyDescent="0.25">
      <c r="A85" t="s">
        <v>185</v>
      </c>
      <c r="B85" t="s">
        <v>186</v>
      </c>
    </row>
    <row r="86" spans="1:2" x14ac:dyDescent="0.25">
      <c r="A86" t="s">
        <v>187</v>
      </c>
      <c r="B86" t="s">
        <v>188</v>
      </c>
    </row>
    <row r="87" spans="1:2" x14ac:dyDescent="0.25">
      <c r="A87" t="s">
        <v>189</v>
      </c>
      <c r="B87" t="s">
        <v>190</v>
      </c>
    </row>
    <row r="88" spans="1:2" x14ac:dyDescent="0.25">
      <c r="A88" t="s">
        <v>191</v>
      </c>
      <c r="B88" t="s">
        <v>192</v>
      </c>
    </row>
    <row r="89" spans="1:2" x14ac:dyDescent="0.25">
      <c r="A89" t="s">
        <v>193</v>
      </c>
      <c r="B89" t="s">
        <v>194</v>
      </c>
    </row>
    <row r="90" spans="1:2" x14ac:dyDescent="0.25">
      <c r="A90" t="s">
        <v>195</v>
      </c>
      <c r="B90" t="s">
        <v>196</v>
      </c>
    </row>
    <row r="91" spans="1:2" x14ac:dyDescent="0.25">
      <c r="A91" t="s">
        <v>197</v>
      </c>
      <c r="B91" t="s">
        <v>198</v>
      </c>
    </row>
    <row r="92" spans="1:2" x14ac:dyDescent="0.25">
      <c r="A92" t="s">
        <v>199</v>
      </c>
      <c r="B92" t="s">
        <v>200</v>
      </c>
    </row>
    <row r="93" spans="1:2" x14ac:dyDescent="0.25">
      <c r="A93" t="s">
        <v>201</v>
      </c>
      <c r="B93" t="s">
        <v>202</v>
      </c>
    </row>
    <row r="94" spans="1:2" x14ac:dyDescent="0.25">
      <c r="A94" t="s">
        <v>203</v>
      </c>
      <c r="B94" t="s">
        <v>204</v>
      </c>
    </row>
    <row r="95" spans="1:2" x14ac:dyDescent="0.25">
      <c r="A95" t="s">
        <v>205</v>
      </c>
      <c r="B95" t="s">
        <v>206</v>
      </c>
    </row>
    <row r="96" spans="1:2" x14ac:dyDescent="0.25">
      <c r="A96" t="s">
        <v>207</v>
      </c>
      <c r="B96" t="s">
        <v>208</v>
      </c>
    </row>
    <row r="97" spans="1:2" x14ac:dyDescent="0.25">
      <c r="A97" t="s">
        <v>209</v>
      </c>
      <c r="B97" t="s">
        <v>210</v>
      </c>
    </row>
    <row r="98" spans="1:2" x14ac:dyDescent="0.25">
      <c r="A98" t="s">
        <v>211</v>
      </c>
      <c r="B98" t="s">
        <v>212</v>
      </c>
    </row>
    <row r="99" spans="1:2" x14ac:dyDescent="0.25">
      <c r="A99" t="s">
        <v>213</v>
      </c>
      <c r="B99" t="s">
        <v>214</v>
      </c>
    </row>
    <row r="100" spans="1:2" x14ac:dyDescent="0.25">
      <c r="A100" t="s">
        <v>215</v>
      </c>
      <c r="B100" t="s">
        <v>216</v>
      </c>
    </row>
    <row r="101" spans="1:2" x14ac:dyDescent="0.25">
      <c r="A101" t="s">
        <v>217</v>
      </c>
      <c r="B101" t="s">
        <v>218</v>
      </c>
    </row>
    <row r="102" spans="1:2" x14ac:dyDescent="0.25">
      <c r="A102" t="s">
        <v>219</v>
      </c>
      <c r="B102" t="s">
        <v>220</v>
      </c>
    </row>
    <row r="103" spans="1:2" x14ac:dyDescent="0.25">
      <c r="A103" t="s">
        <v>221</v>
      </c>
      <c r="B103" t="s">
        <v>222</v>
      </c>
    </row>
    <row r="104" spans="1:2" x14ac:dyDescent="0.25">
      <c r="A104" t="s">
        <v>223</v>
      </c>
      <c r="B104" t="s">
        <v>224</v>
      </c>
    </row>
    <row r="105" spans="1:2" x14ac:dyDescent="0.25">
      <c r="A105" t="s">
        <v>225</v>
      </c>
      <c r="B105" t="s">
        <v>226</v>
      </c>
    </row>
    <row r="106" spans="1:2" x14ac:dyDescent="0.25">
      <c r="A106" t="s">
        <v>227</v>
      </c>
      <c r="B106" t="s">
        <v>228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231</v>
      </c>
      <c r="B108" t="s">
        <v>232</v>
      </c>
    </row>
    <row r="109" spans="1:2" x14ac:dyDescent="0.25">
      <c r="A109" t="s">
        <v>233</v>
      </c>
      <c r="B109" t="s">
        <v>234</v>
      </c>
    </row>
    <row r="110" spans="1:2" x14ac:dyDescent="0.25">
      <c r="A110" t="s">
        <v>235</v>
      </c>
      <c r="B110" t="s">
        <v>236</v>
      </c>
    </row>
    <row r="111" spans="1:2" x14ac:dyDescent="0.25">
      <c r="A111" t="s">
        <v>237</v>
      </c>
      <c r="B111" t="s">
        <v>238</v>
      </c>
    </row>
    <row r="112" spans="1:2" x14ac:dyDescent="0.25">
      <c r="A112" t="s">
        <v>239</v>
      </c>
      <c r="B112" t="s">
        <v>240</v>
      </c>
    </row>
    <row r="113" spans="1:2" x14ac:dyDescent="0.25">
      <c r="A113" t="s">
        <v>241</v>
      </c>
      <c r="B113" t="s">
        <v>242</v>
      </c>
    </row>
    <row r="114" spans="1:2" x14ac:dyDescent="0.25">
      <c r="A114" t="s">
        <v>243</v>
      </c>
      <c r="B114" t="s">
        <v>244</v>
      </c>
    </row>
    <row r="115" spans="1:2" x14ac:dyDescent="0.25">
      <c r="A115" t="s">
        <v>245</v>
      </c>
      <c r="B115" t="s">
        <v>246</v>
      </c>
    </row>
    <row r="116" spans="1:2" x14ac:dyDescent="0.25">
      <c r="A116" t="s">
        <v>247</v>
      </c>
      <c r="B116" t="s">
        <v>248</v>
      </c>
    </row>
    <row r="117" spans="1:2" x14ac:dyDescent="0.25">
      <c r="A117" t="s">
        <v>249</v>
      </c>
      <c r="B117" t="s">
        <v>250</v>
      </c>
    </row>
    <row r="118" spans="1:2" x14ac:dyDescent="0.25">
      <c r="A118" t="s">
        <v>251</v>
      </c>
      <c r="B118" t="s">
        <v>252</v>
      </c>
    </row>
    <row r="119" spans="1:2" x14ac:dyDescent="0.25">
      <c r="A119" t="s">
        <v>253</v>
      </c>
      <c r="B119" t="s">
        <v>254</v>
      </c>
    </row>
    <row r="120" spans="1:2" x14ac:dyDescent="0.25">
      <c r="A120" t="s">
        <v>255</v>
      </c>
      <c r="B120" t="s">
        <v>256</v>
      </c>
    </row>
    <row r="121" spans="1:2" x14ac:dyDescent="0.25">
      <c r="A121" t="s">
        <v>257</v>
      </c>
      <c r="B121" t="s">
        <v>258</v>
      </c>
    </row>
    <row r="122" spans="1:2" x14ac:dyDescent="0.25">
      <c r="A122" t="s">
        <v>259</v>
      </c>
      <c r="B122" t="s">
        <v>260</v>
      </c>
    </row>
    <row r="123" spans="1:2" x14ac:dyDescent="0.25">
      <c r="A123" t="s">
        <v>261</v>
      </c>
      <c r="B123" t="s">
        <v>262</v>
      </c>
    </row>
    <row r="124" spans="1:2" x14ac:dyDescent="0.25">
      <c r="A124" t="s">
        <v>263</v>
      </c>
      <c r="B124" t="s">
        <v>264</v>
      </c>
    </row>
    <row r="125" spans="1:2" x14ac:dyDescent="0.25">
      <c r="A125" t="s">
        <v>265</v>
      </c>
      <c r="B125" t="s">
        <v>266</v>
      </c>
    </row>
    <row r="126" spans="1:2" x14ac:dyDescent="0.25">
      <c r="A126" t="s">
        <v>267</v>
      </c>
      <c r="B126" t="s">
        <v>268</v>
      </c>
    </row>
    <row r="127" spans="1:2" x14ac:dyDescent="0.25">
      <c r="A127" t="s">
        <v>269</v>
      </c>
      <c r="B127" t="s">
        <v>270</v>
      </c>
    </row>
    <row r="128" spans="1:2" x14ac:dyDescent="0.25">
      <c r="A128" t="s">
        <v>271</v>
      </c>
      <c r="B128" t="s">
        <v>272</v>
      </c>
    </row>
    <row r="129" spans="1:2" x14ac:dyDescent="0.25">
      <c r="A129" t="s">
        <v>273</v>
      </c>
      <c r="B129" t="s">
        <v>274</v>
      </c>
    </row>
    <row r="130" spans="1:2" x14ac:dyDescent="0.25">
      <c r="A130" t="s">
        <v>275</v>
      </c>
      <c r="B130" t="s">
        <v>276</v>
      </c>
    </row>
    <row r="131" spans="1:2" x14ac:dyDescent="0.25">
      <c r="A131" t="s">
        <v>277</v>
      </c>
      <c r="B131" t="s">
        <v>278</v>
      </c>
    </row>
    <row r="132" spans="1:2" x14ac:dyDescent="0.25">
      <c r="A132" t="s">
        <v>279</v>
      </c>
      <c r="B132" t="s">
        <v>280</v>
      </c>
    </row>
    <row r="133" spans="1:2" x14ac:dyDescent="0.25">
      <c r="A133" t="s">
        <v>281</v>
      </c>
      <c r="B133" t="s">
        <v>282</v>
      </c>
    </row>
    <row r="134" spans="1:2" x14ac:dyDescent="0.25">
      <c r="A134" t="s">
        <v>283</v>
      </c>
      <c r="B134" t="s">
        <v>284</v>
      </c>
    </row>
    <row r="135" spans="1:2" x14ac:dyDescent="0.25">
      <c r="A135" t="s">
        <v>285</v>
      </c>
      <c r="B135" t="s">
        <v>286</v>
      </c>
    </row>
    <row r="136" spans="1:2" x14ac:dyDescent="0.25">
      <c r="A136" t="s">
        <v>287</v>
      </c>
      <c r="B136" t="s">
        <v>288</v>
      </c>
    </row>
    <row r="137" spans="1:2" x14ac:dyDescent="0.25">
      <c r="A137" t="s">
        <v>289</v>
      </c>
      <c r="B137" t="s">
        <v>290</v>
      </c>
    </row>
    <row r="138" spans="1:2" x14ac:dyDescent="0.25">
      <c r="A138" t="s">
        <v>291</v>
      </c>
      <c r="B138" t="s">
        <v>292</v>
      </c>
    </row>
    <row r="139" spans="1:2" x14ac:dyDescent="0.25">
      <c r="A139" t="s">
        <v>293</v>
      </c>
      <c r="B139" t="s">
        <v>294</v>
      </c>
    </row>
    <row r="140" spans="1:2" x14ac:dyDescent="0.25">
      <c r="A140" t="s">
        <v>295</v>
      </c>
      <c r="B140" t="s">
        <v>296</v>
      </c>
    </row>
    <row r="141" spans="1:2" x14ac:dyDescent="0.25">
      <c r="A141" t="s">
        <v>297</v>
      </c>
      <c r="B141" t="s">
        <v>298</v>
      </c>
    </row>
    <row r="142" spans="1:2" x14ac:dyDescent="0.25">
      <c r="A142" t="s">
        <v>299</v>
      </c>
      <c r="B142" t="s">
        <v>300</v>
      </c>
    </row>
    <row r="143" spans="1:2" x14ac:dyDescent="0.25">
      <c r="A143" t="s">
        <v>301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307</v>
      </c>
      <c r="B146" t="s">
        <v>308</v>
      </c>
    </row>
    <row r="147" spans="1:2" x14ac:dyDescent="0.25">
      <c r="A147" t="s">
        <v>309</v>
      </c>
      <c r="B147" t="s">
        <v>310</v>
      </c>
    </row>
    <row r="148" spans="1:2" x14ac:dyDescent="0.25">
      <c r="A148" t="s">
        <v>311</v>
      </c>
      <c r="B148" t="s">
        <v>312</v>
      </c>
    </row>
    <row r="149" spans="1:2" x14ac:dyDescent="0.25">
      <c r="A149" t="s">
        <v>313</v>
      </c>
      <c r="B149" t="s">
        <v>314</v>
      </c>
    </row>
    <row r="150" spans="1:2" x14ac:dyDescent="0.25">
      <c r="A150" t="s">
        <v>315</v>
      </c>
      <c r="B150" t="s">
        <v>316</v>
      </c>
    </row>
    <row r="151" spans="1:2" x14ac:dyDescent="0.25">
      <c r="A151" t="s">
        <v>317</v>
      </c>
      <c r="B151" t="s">
        <v>318</v>
      </c>
    </row>
    <row r="152" spans="1:2" x14ac:dyDescent="0.25">
      <c r="A152" t="s">
        <v>319</v>
      </c>
      <c r="B152" t="s">
        <v>320</v>
      </c>
    </row>
    <row r="153" spans="1:2" x14ac:dyDescent="0.25">
      <c r="A153" t="s">
        <v>321</v>
      </c>
      <c r="B153" t="s">
        <v>322</v>
      </c>
    </row>
    <row r="154" spans="1:2" x14ac:dyDescent="0.25">
      <c r="A154" t="s">
        <v>323</v>
      </c>
      <c r="B154" t="s">
        <v>324</v>
      </c>
    </row>
    <row r="155" spans="1:2" x14ac:dyDescent="0.25">
      <c r="A155" t="s">
        <v>325</v>
      </c>
      <c r="B155" t="s">
        <v>326</v>
      </c>
    </row>
    <row r="156" spans="1:2" x14ac:dyDescent="0.25">
      <c r="A156" t="s">
        <v>327</v>
      </c>
      <c r="B156" t="s">
        <v>328</v>
      </c>
    </row>
    <row r="157" spans="1:2" x14ac:dyDescent="0.25">
      <c r="A157" t="s">
        <v>329</v>
      </c>
      <c r="B157" t="s">
        <v>330</v>
      </c>
    </row>
    <row r="158" spans="1:2" x14ac:dyDescent="0.25">
      <c r="A158" t="s">
        <v>331</v>
      </c>
      <c r="B158" t="s">
        <v>332</v>
      </c>
    </row>
    <row r="159" spans="1:2" x14ac:dyDescent="0.25">
      <c r="A159" t="s">
        <v>333</v>
      </c>
      <c r="B159" t="s">
        <v>334</v>
      </c>
    </row>
    <row r="160" spans="1:2" x14ac:dyDescent="0.25">
      <c r="A160" t="s">
        <v>335</v>
      </c>
      <c r="B160" t="s">
        <v>336</v>
      </c>
    </row>
    <row r="161" spans="1:2" x14ac:dyDescent="0.25">
      <c r="A161" t="s">
        <v>337</v>
      </c>
      <c r="B161" t="s">
        <v>338</v>
      </c>
    </row>
    <row r="162" spans="1:2" x14ac:dyDescent="0.25">
      <c r="A162" t="s">
        <v>339</v>
      </c>
      <c r="B162" t="s">
        <v>340</v>
      </c>
    </row>
    <row r="163" spans="1:2" x14ac:dyDescent="0.25">
      <c r="A163" t="s">
        <v>341</v>
      </c>
      <c r="B163" t="s">
        <v>342</v>
      </c>
    </row>
    <row r="164" spans="1:2" x14ac:dyDescent="0.25">
      <c r="A164" t="s">
        <v>343</v>
      </c>
      <c r="B164" t="s">
        <v>344</v>
      </c>
    </row>
    <row r="165" spans="1:2" x14ac:dyDescent="0.25">
      <c r="A165" t="s">
        <v>345</v>
      </c>
      <c r="B165" t="s">
        <v>346</v>
      </c>
    </row>
    <row r="166" spans="1:2" x14ac:dyDescent="0.25">
      <c r="A166" t="s">
        <v>347</v>
      </c>
      <c r="B166" t="s">
        <v>348</v>
      </c>
    </row>
    <row r="167" spans="1:2" x14ac:dyDescent="0.25">
      <c r="A167" t="s">
        <v>349</v>
      </c>
      <c r="B167" t="s">
        <v>350</v>
      </c>
    </row>
    <row r="168" spans="1:2" x14ac:dyDescent="0.25">
      <c r="A168" t="s">
        <v>351</v>
      </c>
      <c r="B168" t="s">
        <v>352</v>
      </c>
    </row>
    <row r="169" spans="1:2" x14ac:dyDescent="0.25">
      <c r="A169" t="s">
        <v>353</v>
      </c>
      <c r="B169" t="s">
        <v>354</v>
      </c>
    </row>
    <row r="170" spans="1:2" x14ac:dyDescent="0.25">
      <c r="A170" t="s">
        <v>355</v>
      </c>
      <c r="B170" t="s">
        <v>356</v>
      </c>
    </row>
    <row r="171" spans="1:2" x14ac:dyDescent="0.25">
      <c r="A171" t="s">
        <v>357</v>
      </c>
      <c r="B171" t="s">
        <v>358</v>
      </c>
    </row>
    <row r="172" spans="1:2" x14ac:dyDescent="0.25">
      <c r="A172" t="s">
        <v>359</v>
      </c>
      <c r="B172" t="s">
        <v>360</v>
      </c>
    </row>
    <row r="173" spans="1:2" x14ac:dyDescent="0.25">
      <c r="A173" t="s">
        <v>361</v>
      </c>
      <c r="B173" t="s">
        <v>362</v>
      </c>
    </row>
    <row r="174" spans="1:2" x14ac:dyDescent="0.25">
      <c r="A174" t="s">
        <v>363</v>
      </c>
      <c r="B174" t="s">
        <v>364</v>
      </c>
    </row>
    <row r="175" spans="1:2" x14ac:dyDescent="0.25">
      <c r="A175" t="s">
        <v>365</v>
      </c>
      <c r="B175" t="s">
        <v>366</v>
      </c>
    </row>
    <row r="176" spans="1:2" x14ac:dyDescent="0.25">
      <c r="A176" t="s">
        <v>367</v>
      </c>
      <c r="B176" t="s">
        <v>368</v>
      </c>
    </row>
    <row r="177" spans="1:2" x14ac:dyDescent="0.25">
      <c r="A177" t="s">
        <v>369</v>
      </c>
      <c r="B177" t="s">
        <v>370</v>
      </c>
    </row>
    <row r="178" spans="1:2" x14ac:dyDescent="0.25">
      <c r="A178" t="s">
        <v>371</v>
      </c>
      <c r="B178" t="s">
        <v>372</v>
      </c>
    </row>
    <row r="179" spans="1:2" x14ac:dyDescent="0.25">
      <c r="A179" t="s">
        <v>373</v>
      </c>
      <c r="B179" t="s">
        <v>374</v>
      </c>
    </row>
    <row r="180" spans="1:2" x14ac:dyDescent="0.25">
      <c r="A180" t="s">
        <v>375</v>
      </c>
      <c r="B180" t="s">
        <v>376</v>
      </c>
    </row>
    <row r="181" spans="1:2" x14ac:dyDescent="0.25">
      <c r="A181" t="s">
        <v>377</v>
      </c>
      <c r="B181" t="s">
        <v>378</v>
      </c>
    </row>
    <row r="182" spans="1:2" x14ac:dyDescent="0.25">
      <c r="A182" t="s">
        <v>379</v>
      </c>
      <c r="B182" t="s">
        <v>380</v>
      </c>
    </row>
    <row r="183" spans="1:2" x14ac:dyDescent="0.25">
      <c r="A183" t="s">
        <v>381</v>
      </c>
      <c r="B183" t="s">
        <v>382</v>
      </c>
    </row>
    <row r="184" spans="1:2" x14ac:dyDescent="0.25">
      <c r="A184" t="s">
        <v>383</v>
      </c>
      <c r="B184" t="s">
        <v>384</v>
      </c>
    </row>
    <row r="185" spans="1:2" x14ac:dyDescent="0.25">
      <c r="A185" t="s">
        <v>385</v>
      </c>
      <c r="B185" t="s">
        <v>386</v>
      </c>
    </row>
    <row r="186" spans="1:2" x14ac:dyDescent="0.25">
      <c r="A186" t="s">
        <v>387</v>
      </c>
      <c r="B186" t="s">
        <v>388</v>
      </c>
    </row>
    <row r="187" spans="1:2" x14ac:dyDescent="0.25">
      <c r="A187" t="s">
        <v>389</v>
      </c>
      <c r="B187" t="s">
        <v>390</v>
      </c>
    </row>
    <row r="188" spans="1:2" x14ac:dyDescent="0.25">
      <c r="A188" t="s">
        <v>391</v>
      </c>
      <c r="B188" t="s">
        <v>392</v>
      </c>
    </row>
    <row r="189" spans="1:2" x14ac:dyDescent="0.25">
      <c r="A189" t="s">
        <v>393</v>
      </c>
      <c r="B189" t="s">
        <v>394</v>
      </c>
    </row>
    <row r="190" spans="1:2" x14ac:dyDescent="0.25">
      <c r="A190" t="s">
        <v>395</v>
      </c>
      <c r="B190" t="s">
        <v>396</v>
      </c>
    </row>
    <row r="191" spans="1:2" x14ac:dyDescent="0.25">
      <c r="A191" t="s">
        <v>397</v>
      </c>
      <c r="B191" t="s">
        <v>398</v>
      </c>
    </row>
    <row r="192" spans="1:2" x14ac:dyDescent="0.25">
      <c r="A192" t="s">
        <v>399</v>
      </c>
      <c r="B192" t="s">
        <v>400</v>
      </c>
    </row>
    <row r="193" spans="1:2" x14ac:dyDescent="0.25">
      <c r="A193" t="s">
        <v>401</v>
      </c>
      <c r="B193" t="s">
        <v>402</v>
      </c>
    </row>
    <row r="194" spans="1:2" x14ac:dyDescent="0.25">
      <c r="A194" t="s">
        <v>403</v>
      </c>
      <c r="B194" t="s">
        <v>404</v>
      </c>
    </row>
    <row r="195" spans="1:2" x14ac:dyDescent="0.25">
      <c r="A195" t="s">
        <v>405</v>
      </c>
      <c r="B195" t="s">
        <v>406</v>
      </c>
    </row>
    <row r="196" spans="1:2" x14ac:dyDescent="0.25">
      <c r="A196" t="s">
        <v>407</v>
      </c>
      <c r="B196" t="s">
        <v>408</v>
      </c>
    </row>
    <row r="197" spans="1:2" x14ac:dyDescent="0.25">
      <c r="A197" t="s">
        <v>409</v>
      </c>
      <c r="B197" t="s">
        <v>410</v>
      </c>
    </row>
    <row r="198" spans="1:2" x14ac:dyDescent="0.25">
      <c r="A198" t="s">
        <v>411</v>
      </c>
      <c r="B198" t="s">
        <v>412</v>
      </c>
    </row>
    <row r="199" spans="1:2" x14ac:dyDescent="0.25">
      <c r="A199" t="s">
        <v>413</v>
      </c>
      <c r="B199" t="s">
        <v>414</v>
      </c>
    </row>
    <row r="200" spans="1:2" x14ac:dyDescent="0.25">
      <c r="A200" t="s">
        <v>415</v>
      </c>
      <c r="B200" t="s">
        <v>416</v>
      </c>
    </row>
    <row r="201" spans="1:2" x14ac:dyDescent="0.25">
      <c r="A201" t="s">
        <v>417</v>
      </c>
      <c r="B201" t="s">
        <v>418</v>
      </c>
    </row>
    <row r="202" spans="1:2" x14ac:dyDescent="0.25">
      <c r="A202" t="s">
        <v>419</v>
      </c>
      <c r="B202" t="s">
        <v>419</v>
      </c>
    </row>
    <row r="203" spans="1:2" x14ac:dyDescent="0.25">
      <c r="A203" t="s">
        <v>420</v>
      </c>
      <c r="B203" t="s">
        <v>421</v>
      </c>
    </row>
    <row r="204" spans="1:2" x14ac:dyDescent="0.25">
      <c r="A204" t="s">
        <v>422</v>
      </c>
      <c r="B204" t="s">
        <v>423</v>
      </c>
    </row>
    <row r="205" spans="1:2" x14ac:dyDescent="0.25">
      <c r="A205" t="s">
        <v>424</v>
      </c>
      <c r="B205" t="s">
        <v>425</v>
      </c>
    </row>
    <row r="206" spans="1:2" x14ac:dyDescent="0.25">
      <c r="A206" t="s">
        <v>426</v>
      </c>
      <c r="B206" t="s">
        <v>427</v>
      </c>
    </row>
    <row r="207" spans="1:2" x14ac:dyDescent="0.25">
      <c r="A207" t="s">
        <v>428</v>
      </c>
      <c r="B207" t="s">
        <v>429</v>
      </c>
    </row>
    <row r="208" spans="1:2" x14ac:dyDescent="0.25">
      <c r="A208" t="s">
        <v>430</v>
      </c>
      <c r="B208" t="s">
        <v>431</v>
      </c>
    </row>
    <row r="209" spans="1:2" x14ac:dyDescent="0.25">
      <c r="A209" t="s">
        <v>432</v>
      </c>
      <c r="B209" t="s">
        <v>433</v>
      </c>
    </row>
    <row r="210" spans="1:2" x14ac:dyDescent="0.25">
      <c r="A210" t="s">
        <v>434</v>
      </c>
      <c r="B210" t="s">
        <v>435</v>
      </c>
    </row>
    <row r="211" spans="1:2" x14ac:dyDescent="0.25">
      <c r="A211" t="s">
        <v>436</v>
      </c>
      <c r="B211" t="s">
        <v>437</v>
      </c>
    </row>
    <row r="212" spans="1:2" x14ac:dyDescent="0.25">
      <c r="A212" t="s">
        <v>438</v>
      </c>
      <c r="B212" t="s">
        <v>439</v>
      </c>
    </row>
    <row r="213" spans="1:2" x14ac:dyDescent="0.25">
      <c r="A213" t="s">
        <v>440</v>
      </c>
      <c r="B213" t="s">
        <v>441</v>
      </c>
    </row>
    <row r="214" spans="1:2" x14ac:dyDescent="0.25">
      <c r="A214" t="s">
        <v>442</v>
      </c>
      <c r="B214" t="s">
        <v>443</v>
      </c>
    </row>
    <row r="215" spans="1:2" x14ac:dyDescent="0.25">
      <c r="A215" t="s">
        <v>444</v>
      </c>
      <c r="B215" t="s">
        <v>445</v>
      </c>
    </row>
    <row r="216" spans="1:2" x14ac:dyDescent="0.25">
      <c r="A216" t="s">
        <v>446</v>
      </c>
      <c r="B216" t="s">
        <v>447</v>
      </c>
    </row>
    <row r="217" spans="1:2" x14ac:dyDescent="0.25">
      <c r="A217" t="s">
        <v>448</v>
      </c>
      <c r="B217" t="s">
        <v>449</v>
      </c>
    </row>
    <row r="218" spans="1:2" x14ac:dyDescent="0.25">
      <c r="A218" t="s">
        <v>450</v>
      </c>
      <c r="B218" t="s">
        <v>451</v>
      </c>
    </row>
    <row r="219" spans="1:2" x14ac:dyDescent="0.25">
      <c r="A219" t="s">
        <v>452</v>
      </c>
      <c r="B219" t="s">
        <v>453</v>
      </c>
    </row>
    <row r="220" spans="1:2" x14ac:dyDescent="0.25">
      <c r="A220" t="s">
        <v>454</v>
      </c>
      <c r="B220" t="s">
        <v>455</v>
      </c>
    </row>
    <row r="221" spans="1:2" x14ac:dyDescent="0.25">
      <c r="A221" t="s">
        <v>456</v>
      </c>
      <c r="B221" t="s">
        <v>457</v>
      </c>
    </row>
    <row r="222" spans="1:2" x14ac:dyDescent="0.25">
      <c r="A222" t="s">
        <v>458</v>
      </c>
      <c r="B222" t="s">
        <v>459</v>
      </c>
    </row>
    <row r="223" spans="1:2" x14ac:dyDescent="0.25">
      <c r="A223" t="s">
        <v>458</v>
      </c>
      <c r="B223" t="s">
        <v>460</v>
      </c>
    </row>
    <row r="224" spans="1:2" x14ac:dyDescent="0.25">
      <c r="A224" t="s">
        <v>461</v>
      </c>
      <c r="B224" t="s">
        <v>462</v>
      </c>
    </row>
    <row r="225" spans="1:2" x14ac:dyDescent="0.25">
      <c r="A225" t="s">
        <v>463</v>
      </c>
      <c r="B225" t="s">
        <v>464</v>
      </c>
    </row>
    <row r="226" spans="1:2" x14ac:dyDescent="0.25">
      <c r="A226" t="s">
        <v>465</v>
      </c>
      <c r="B226" t="s">
        <v>466</v>
      </c>
    </row>
    <row r="227" spans="1:2" x14ac:dyDescent="0.25">
      <c r="A227" t="s">
        <v>467</v>
      </c>
      <c r="B227" t="s">
        <v>468</v>
      </c>
    </row>
    <row r="228" spans="1:2" x14ac:dyDescent="0.25">
      <c r="A228" t="s">
        <v>469</v>
      </c>
      <c r="B228" t="s">
        <v>470</v>
      </c>
    </row>
    <row r="229" spans="1:2" x14ac:dyDescent="0.25">
      <c r="A229" t="s">
        <v>471</v>
      </c>
      <c r="B229" t="s">
        <v>472</v>
      </c>
    </row>
    <row r="230" spans="1:2" x14ac:dyDescent="0.25">
      <c r="A230" t="s">
        <v>473</v>
      </c>
      <c r="B230" t="s">
        <v>474</v>
      </c>
    </row>
    <row r="231" spans="1:2" x14ac:dyDescent="0.25">
      <c r="A231" t="s">
        <v>475</v>
      </c>
      <c r="B231" t="s">
        <v>476</v>
      </c>
    </row>
    <row r="232" spans="1:2" x14ac:dyDescent="0.25">
      <c r="A232" t="s">
        <v>477</v>
      </c>
      <c r="B232" t="s">
        <v>478</v>
      </c>
    </row>
    <row r="233" spans="1:2" x14ac:dyDescent="0.25">
      <c r="A233" t="s">
        <v>479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488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508</v>
      </c>
      <c r="B248" t="s">
        <v>509</v>
      </c>
    </row>
    <row r="249" spans="1:2" x14ac:dyDescent="0.25">
      <c r="A249" t="s">
        <v>508</v>
      </c>
      <c r="B249" t="s">
        <v>510</v>
      </c>
    </row>
    <row r="250" spans="1:2" x14ac:dyDescent="0.25">
      <c r="A250" t="s">
        <v>511</v>
      </c>
      <c r="B250" t="s">
        <v>512</v>
      </c>
    </row>
    <row r="251" spans="1:2" x14ac:dyDescent="0.25">
      <c r="A251" t="s">
        <v>513</v>
      </c>
      <c r="B251" t="s">
        <v>514</v>
      </c>
    </row>
    <row r="252" spans="1:2" x14ac:dyDescent="0.25">
      <c r="A252" t="s">
        <v>515</v>
      </c>
      <c r="B252" t="s">
        <v>516</v>
      </c>
    </row>
    <row r="253" spans="1:2" x14ac:dyDescent="0.25">
      <c r="A253" t="s">
        <v>517</v>
      </c>
      <c r="B253" t="s">
        <v>518</v>
      </c>
    </row>
    <row r="254" spans="1:2" x14ac:dyDescent="0.25">
      <c r="A254" t="s">
        <v>519</v>
      </c>
      <c r="B254" t="s">
        <v>520</v>
      </c>
    </row>
    <row r="255" spans="1:2" x14ac:dyDescent="0.25">
      <c r="A255" t="s">
        <v>521</v>
      </c>
      <c r="B255" t="s">
        <v>522</v>
      </c>
    </row>
    <row r="256" spans="1:2" x14ac:dyDescent="0.25">
      <c r="A256" t="s">
        <v>523</v>
      </c>
      <c r="B256" t="s">
        <v>524</v>
      </c>
    </row>
    <row r="257" spans="1:2" x14ac:dyDescent="0.25">
      <c r="A257" t="s">
        <v>525</v>
      </c>
      <c r="B257" t="s">
        <v>526</v>
      </c>
    </row>
    <row r="258" spans="1:2" x14ac:dyDescent="0.25">
      <c r="A258" t="s">
        <v>527</v>
      </c>
      <c r="B258" t="s">
        <v>528</v>
      </c>
    </row>
    <row r="259" spans="1:2" x14ac:dyDescent="0.25">
      <c r="A259" t="s">
        <v>529</v>
      </c>
      <c r="B259" t="s">
        <v>530</v>
      </c>
    </row>
    <row r="260" spans="1:2" x14ac:dyDescent="0.25">
      <c r="A260" t="s">
        <v>531</v>
      </c>
      <c r="B260" t="s">
        <v>532</v>
      </c>
    </row>
    <row r="261" spans="1:2" x14ac:dyDescent="0.25">
      <c r="A261" t="s">
        <v>533</v>
      </c>
      <c r="B261" t="s">
        <v>534</v>
      </c>
    </row>
    <row r="262" spans="1:2" x14ac:dyDescent="0.25">
      <c r="A262" t="s">
        <v>535</v>
      </c>
      <c r="B262" t="s">
        <v>536</v>
      </c>
    </row>
    <row r="263" spans="1:2" x14ac:dyDescent="0.25">
      <c r="A263" t="s">
        <v>537</v>
      </c>
      <c r="B263" t="s">
        <v>538</v>
      </c>
    </row>
    <row r="264" spans="1:2" x14ac:dyDescent="0.25">
      <c r="A264" t="s">
        <v>539</v>
      </c>
      <c r="B264" t="s">
        <v>540</v>
      </c>
    </row>
    <row r="265" spans="1:2" x14ac:dyDescent="0.25">
      <c r="A265" t="s">
        <v>541</v>
      </c>
      <c r="B265" t="s">
        <v>542</v>
      </c>
    </row>
    <row r="266" spans="1:2" x14ac:dyDescent="0.25">
      <c r="A266" t="s">
        <v>543</v>
      </c>
      <c r="B266" t="s">
        <v>544</v>
      </c>
    </row>
    <row r="267" spans="1:2" x14ac:dyDescent="0.25">
      <c r="A267" t="s">
        <v>545</v>
      </c>
      <c r="B267" t="s">
        <v>546</v>
      </c>
    </row>
    <row r="268" spans="1:2" x14ac:dyDescent="0.25">
      <c r="A268" t="s">
        <v>547</v>
      </c>
      <c r="B268" t="s">
        <v>548</v>
      </c>
    </row>
    <row r="269" spans="1:2" x14ac:dyDescent="0.25">
      <c r="A269" t="s">
        <v>549</v>
      </c>
      <c r="B269" t="s">
        <v>550</v>
      </c>
    </row>
    <row r="270" spans="1:2" x14ac:dyDescent="0.25">
      <c r="A270" t="s">
        <v>551</v>
      </c>
      <c r="B270" t="s">
        <v>552</v>
      </c>
    </row>
    <row r="271" spans="1:2" x14ac:dyDescent="0.25">
      <c r="A271" t="s">
        <v>553</v>
      </c>
      <c r="B271" t="s">
        <v>554</v>
      </c>
    </row>
    <row r="272" spans="1:2" x14ac:dyDescent="0.25">
      <c r="A272" t="s">
        <v>555</v>
      </c>
      <c r="B272" t="s">
        <v>556</v>
      </c>
    </row>
    <row r="273" spans="1:2" x14ac:dyDescent="0.25">
      <c r="A273" t="s">
        <v>557</v>
      </c>
      <c r="B273" t="s">
        <v>558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562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570</v>
      </c>
    </row>
    <row r="280" spans="1:2" x14ac:dyDescent="0.25">
      <c r="A280" t="s">
        <v>571</v>
      </c>
      <c r="B280" t="s">
        <v>572</v>
      </c>
    </row>
    <row r="281" spans="1:2" x14ac:dyDescent="0.25">
      <c r="A281" t="s">
        <v>573</v>
      </c>
      <c r="B281" t="s">
        <v>574</v>
      </c>
    </row>
    <row r="282" spans="1:2" x14ac:dyDescent="0.25">
      <c r="A282" t="s">
        <v>575</v>
      </c>
      <c r="B282" t="s">
        <v>576</v>
      </c>
    </row>
    <row r="283" spans="1:2" x14ac:dyDescent="0.25">
      <c r="A283" t="s">
        <v>577</v>
      </c>
      <c r="B283" t="s">
        <v>578</v>
      </c>
    </row>
    <row r="284" spans="1:2" x14ac:dyDescent="0.25">
      <c r="A284" t="s">
        <v>579</v>
      </c>
      <c r="B284" t="s">
        <v>580</v>
      </c>
    </row>
    <row r="285" spans="1:2" x14ac:dyDescent="0.25">
      <c r="A285" t="s">
        <v>581</v>
      </c>
      <c r="B285" t="s">
        <v>582</v>
      </c>
    </row>
    <row r="286" spans="1:2" x14ac:dyDescent="0.25">
      <c r="A286" t="s">
        <v>583</v>
      </c>
      <c r="B286" t="s">
        <v>584</v>
      </c>
    </row>
    <row r="287" spans="1:2" x14ac:dyDescent="0.25">
      <c r="A287" t="s">
        <v>585</v>
      </c>
      <c r="B287" t="s">
        <v>586</v>
      </c>
    </row>
    <row r="288" spans="1:2" x14ac:dyDescent="0.25">
      <c r="A288" t="s">
        <v>587</v>
      </c>
      <c r="B288" t="s">
        <v>588</v>
      </c>
    </row>
    <row r="289" spans="1:2" x14ac:dyDescent="0.25">
      <c r="A289" t="s">
        <v>589</v>
      </c>
      <c r="B289" t="s">
        <v>590</v>
      </c>
    </row>
    <row r="290" spans="1:2" x14ac:dyDescent="0.25">
      <c r="A290" t="s">
        <v>591</v>
      </c>
      <c r="B290" t="s">
        <v>592</v>
      </c>
    </row>
    <row r="291" spans="1:2" x14ac:dyDescent="0.25">
      <c r="A291" t="s">
        <v>593</v>
      </c>
      <c r="B291" t="s">
        <v>594</v>
      </c>
    </row>
    <row r="292" spans="1:2" x14ac:dyDescent="0.25">
      <c r="A292" t="s">
        <v>595</v>
      </c>
      <c r="B292" t="s">
        <v>596</v>
      </c>
    </row>
    <row r="293" spans="1:2" x14ac:dyDescent="0.25">
      <c r="A293" t="s">
        <v>597</v>
      </c>
      <c r="B293" t="s">
        <v>598</v>
      </c>
    </row>
    <row r="294" spans="1:2" x14ac:dyDescent="0.25">
      <c r="A294" t="s">
        <v>599</v>
      </c>
      <c r="B294" t="s">
        <v>600</v>
      </c>
    </row>
    <row r="295" spans="1:2" x14ac:dyDescent="0.25">
      <c r="A295" t="s">
        <v>601</v>
      </c>
      <c r="B295" t="s">
        <v>602</v>
      </c>
    </row>
    <row r="296" spans="1:2" x14ac:dyDescent="0.25">
      <c r="A296" t="s">
        <v>603</v>
      </c>
      <c r="B296" t="s">
        <v>604</v>
      </c>
    </row>
    <row r="297" spans="1:2" x14ac:dyDescent="0.25">
      <c r="A297" t="s">
        <v>605</v>
      </c>
      <c r="B297" t="s">
        <v>606</v>
      </c>
    </row>
    <row r="298" spans="1:2" x14ac:dyDescent="0.25">
      <c r="A298" t="s">
        <v>607</v>
      </c>
      <c r="B298" t="s">
        <v>608</v>
      </c>
    </row>
    <row r="299" spans="1:2" x14ac:dyDescent="0.25">
      <c r="A299" t="s">
        <v>609</v>
      </c>
      <c r="B299" t="s">
        <v>610</v>
      </c>
    </row>
    <row r="300" spans="1:2" x14ac:dyDescent="0.25">
      <c r="A300" t="s">
        <v>611</v>
      </c>
      <c r="B300" t="s">
        <v>612</v>
      </c>
    </row>
    <row r="301" spans="1:2" x14ac:dyDescent="0.25">
      <c r="A301" t="s">
        <v>613</v>
      </c>
      <c r="B301" t="s">
        <v>614</v>
      </c>
    </row>
    <row r="302" spans="1:2" x14ac:dyDescent="0.25">
      <c r="A302" t="s">
        <v>615</v>
      </c>
      <c r="B302" t="s">
        <v>616</v>
      </c>
    </row>
    <row r="303" spans="1:2" x14ac:dyDescent="0.25">
      <c r="A303" t="s">
        <v>617</v>
      </c>
      <c r="B303" t="s">
        <v>618</v>
      </c>
    </row>
    <row r="304" spans="1:2" x14ac:dyDescent="0.25">
      <c r="A304" t="s">
        <v>619</v>
      </c>
      <c r="B304" t="s">
        <v>620</v>
      </c>
    </row>
    <row r="305" spans="1:2" x14ac:dyDescent="0.25">
      <c r="A305" t="s">
        <v>621</v>
      </c>
      <c r="B305" t="s">
        <v>622</v>
      </c>
    </row>
    <row r="306" spans="1:2" x14ac:dyDescent="0.25">
      <c r="A306" t="s">
        <v>623</v>
      </c>
      <c r="B306" t="s">
        <v>624</v>
      </c>
    </row>
    <row r="307" spans="1:2" x14ac:dyDescent="0.25">
      <c r="A307" t="s">
        <v>625</v>
      </c>
      <c r="B307" t="s">
        <v>626</v>
      </c>
    </row>
    <row r="308" spans="1:2" x14ac:dyDescent="0.25">
      <c r="A308" t="s">
        <v>627</v>
      </c>
      <c r="B308" t="s">
        <v>628</v>
      </c>
    </row>
    <row r="309" spans="1:2" x14ac:dyDescent="0.25">
      <c r="A309" t="s">
        <v>629</v>
      </c>
      <c r="B309" t="s">
        <v>630</v>
      </c>
    </row>
    <row r="310" spans="1:2" x14ac:dyDescent="0.25">
      <c r="A310" t="s">
        <v>631</v>
      </c>
      <c r="B310" t="s">
        <v>632</v>
      </c>
    </row>
    <row r="311" spans="1:2" x14ac:dyDescent="0.25">
      <c r="A311" t="s">
        <v>633</v>
      </c>
      <c r="B311" t="s">
        <v>634</v>
      </c>
    </row>
    <row r="312" spans="1:2" x14ac:dyDescent="0.25">
      <c r="A312" t="s">
        <v>635</v>
      </c>
      <c r="B312" t="s">
        <v>636</v>
      </c>
    </row>
    <row r="313" spans="1:2" x14ac:dyDescent="0.25">
      <c r="A313" t="s">
        <v>637</v>
      </c>
      <c r="B313" t="s">
        <v>637</v>
      </c>
    </row>
    <row r="314" spans="1:2" x14ac:dyDescent="0.25">
      <c r="A314" t="s">
        <v>638</v>
      </c>
      <c r="B314" t="s">
        <v>639</v>
      </c>
    </row>
    <row r="315" spans="1:2" x14ac:dyDescent="0.25">
      <c r="A315" t="s">
        <v>640</v>
      </c>
      <c r="B315" t="s">
        <v>641</v>
      </c>
    </row>
    <row r="316" spans="1:2" x14ac:dyDescent="0.25">
      <c r="A316" t="s">
        <v>642</v>
      </c>
      <c r="B316" t="s">
        <v>643</v>
      </c>
    </row>
    <row r="317" spans="1:2" x14ac:dyDescent="0.25">
      <c r="A317" t="s">
        <v>644</v>
      </c>
      <c r="B317" t="s">
        <v>645</v>
      </c>
    </row>
    <row r="318" spans="1:2" x14ac:dyDescent="0.25">
      <c r="A318" t="s">
        <v>646</v>
      </c>
      <c r="B318" t="s">
        <v>647</v>
      </c>
    </row>
    <row r="319" spans="1:2" x14ac:dyDescent="0.25">
      <c r="A319" t="s">
        <v>648</v>
      </c>
      <c r="B319" t="s">
        <v>649</v>
      </c>
    </row>
    <row r="320" spans="1:2" x14ac:dyDescent="0.25">
      <c r="A320" t="s">
        <v>650</v>
      </c>
      <c r="B320" t="s">
        <v>651</v>
      </c>
    </row>
    <row r="321" spans="1:2" x14ac:dyDescent="0.25">
      <c r="A321" t="s">
        <v>652</v>
      </c>
      <c r="B321" t="s">
        <v>653</v>
      </c>
    </row>
    <row r="322" spans="1:2" x14ac:dyDescent="0.25">
      <c r="A322" t="s">
        <v>654</v>
      </c>
      <c r="B322" t="s">
        <v>655</v>
      </c>
    </row>
    <row r="323" spans="1:2" x14ac:dyDescent="0.25">
      <c r="A323" t="s">
        <v>656</v>
      </c>
      <c r="B323" t="s">
        <v>657</v>
      </c>
    </row>
    <row r="324" spans="1:2" x14ac:dyDescent="0.25">
      <c r="A324" t="s">
        <v>658</v>
      </c>
      <c r="B324" t="s">
        <v>659</v>
      </c>
    </row>
    <row r="325" spans="1:2" x14ac:dyDescent="0.25">
      <c r="A325" t="s">
        <v>660</v>
      </c>
      <c r="B325" t="s">
        <v>661</v>
      </c>
    </row>
    <row r="326" spans="1:2" x14ac:dyDescent="0.25">
      <c r="A326" t="s">
        <v>662</v>
      </c>
      <c r="B326" t="s">
        <v>663</v>
      </c>
    </row>
    <row r="327" spans="1:2" x14ac:dyDescent="0.25">
      <c r="A327" t="s">
        <v>664</v>
      </c>
      <c r="B327" t="s">
        <v>665</v>
      </c>
    </row>
    <row r="328" spans="1:2" x14ac:dyDescent="0.25">
      <c r="A328" t="s">
        <v>666</v>
      </c>
      <c r="B328" t="s">
        <v>667</v>
      </c>
    </row>
    <row r="329" spans="1:2" x14ac:dyDescent="0.25">
      <c r="A329" t="s">
        <v>668</v>
      </c>
      <c r="B329" t="s">
        <v>669</v>
      </c>
    </row>
    <row r="330" spans="1:2" x14ac:dyDescent="0.25">
      <c r="A330" t="s">
        <v>670</v>
      </c>
      <c r="B330" t="s">
        <v>671</v>
      </c>
    </row>
    <row r="331" spans="1:2" x14ac:dyDescent="0.25">
      <c r="A331" t="s">
        <v>672</v>
      </c>
      <c r="B331" t="s">
        <v>673</v>
      </c>
    </row>
    <row r="332" spans="1:2" x14ac:dyDescent="0.25">
      <c r="A332" t="s">
        <v>674</v>
      </c>
      <c r="B332" t="s">
        <v>675</v>
      </c>
    </row>
    <row r="333" spans="1:2" x14ac:dyDescent="0.25">
      <c r="A333" t="s">
        <v>676</v>
      </c>
      <c r="B333" t="s">
        <v>677</v>
      </c>
    </row>
    <row r="334" spans="1:2" x14ac:dyDescent="0.25">
      <c r="A334" t="s">
        <v>678</v>
      </c>
      <c r="B334" t="s">
        <v>679</v>
      </c>
    </row>
    <row r="335" spans="1:2" x14ac:dyDescent="0.25">
      <c r="A335" t="s">
        <v>680</v>
      </c>
      <c r="B335" t="s">
        <v>681</v>
      </c>
    </row>
    <row r="336" spans="1:2" x14ac:dyDescent="0.25">
      <c r="A336" t="s">
        <v>682</v>
      </c>
      <c r="B336" t="s">
        <v>683</v>
      </c>
    </row>
    <row r="337" spans="1:2" x14ac:dyDescent="0.25">
      <c r="A337" t="s">
        <v>684</v>
      </c>
      <c r="B337" t="s">
        <v>685</v>
      </c>
    </row>
    <row r="338" spans="1:2" x14ac:dyDescent="0.25">
      <c r="A338" t="s">
        <v>686</v>
      </c>
      <c r="B338" t="s">
        <v>687</v>
      </c>
    </row>
    <row r="339" spans="1:2" x14ac:dyDescent="0.25">
      <c r="A339" t="s">
        <v>688</v>
      </c>
      <c r="B339" t="s">
        <v>689</v>
      </c>
    </row>
    <row r="340" spans="1:2" x14ac:dyDescent="0.25">
      <c r="A340" t="s">
        <v>690</v>
      </c>
      <c r="B340" t="s">
        <v>691</v>
      </c>
    </row>
    <row r="341" spans="1:2" x14ac:dyDescent="0.25">
      <c r="A341" t="s">
        <v>692</v>
      </c>
      <c r="B341" t="s">
        <v>693</v>
      </c>
    </row>
    <row r="342" spans="1:2" x14ac:dyDescent="0.25">
      <c r="A342" t="s">
        <v>694</v>
      </c>
      <c r="B342" t="s">
        <v>695</v>
      </c>
    </row>
    <row r="343" spans="1:2" x14ac:dyDescent="0.25">
      <c r="A343" t="s">
        <v>696</v>
      </c>
      <c r="B343" t="s">
        <v>697</v>
      </c>
    </row>
    <row r="344" spans="1:2" x14ac:dyDescent="0.25">
      <c r="A344" t="s">
        <v>698</v>
      </c>
      <c r="B344" t="s">
        <v>699</v>
      </c>
    </row>
    <row r="345" spans="1:2" x14ac:dyDescent="0.25">
      <c r="A345" t="s">
        <v>700</v>
      </c>
      <c r="B345" t="s">
        <v>701</v>
      </c>
    </row>
    <row r="346" spans="1:2" x14ac:dyDescent="0.25">
      <c r="A346" t="s">
        <v>702</v>
      </c>
      <c r="B346" t="s">
        <v>703</v>
      </c>
    </row>
    <row r="347" spans="1:2" x14ac:dyDescent="0.25">
      <c r="A347" t="s">
        <v>704</v>
      </c>
      <c r="B347" t="s">
        <v>705</v>
      </c>
    </row>
    <row r="348" spans="1:2" x14ac:dyDescent="0.25">
      <c r="A348" t="s">
        <v>706</v>
      </c>
      <c r="B348" t="s">
        <v>707</v>
      </c>
    </row>
    <row r="349" spans="1:2" x14ac:dyDescent="0.25">
      <c r="A349" t="s">
        <v>708</v>
      </c>
      <c r="B349" t="s">
        <v>709</v>
      </c>
    </row>
    <row r="350" spans="1:2" x14ac:dyDescent="0.25">
      <c r="A350" t="s">
        <v>710</v>
      </c>
      <c r="B350" t="s">
        <v>711</v>
      </c>
    </row>
    <row r="351" spans="1:2" x14ac:dyDescent="0.25">
      <c r="A351" t="s">
        <v>710</v>
      </c>
      <c r="B351" t="s">
        <v>712</v>
      </c>
    </row>
    <row r="352" spans="1:2" x14ac:dyDescent="0.25">
      <c r="A352" t="s">
        <v>713</v>
      </c>
      <c r="B352" t="s">
        <v>714</v>
      </c>
    </row>
    <row r="353" spans="1:2" x14ac:dyDescent="0.25">
      <c r="A353" t="s">
        <v>715</v>
      </c>
      <c r="B353" t="s">
        <v>716</v>
      </c>
    </row>
    <row r="354" spans="1:2" x14ac:dyDescent="0.25">
      <c r="A354" t="s">
        <v>717</v>
      </c>
      <c r="B354" t="s">
        <v>718</v>
      </c>
    </row>
    <row r="355" spans="1:2" x14ac:dyDescent="0.25">
      <c r="A355" t="s">
        <v>719</v>
      </c>
      <c r="B355" t="s">
        <v>720</v>
      </c>
    </row>
    <row r="356" spans="1:2" x14ac:dyDescent="0.25">
      <c r="A356" t="s">
        <v>721</v>
      </c>
      <c r="B356" t="s">
        <v>722</v>
      </c>
    </row>
    <row r="357" spans="1:2" x14ac:dyDescent="0.25">
      <c r="A357" t="s">
        <v>723</v>
      </c>
      <c r="B357" t="s">
        <v>724</v>
      </c>
    </row>
    <row r="358" spans="1:2" x14ac:dyDescent="0.25">
      <c r="A358" t="s">
        <v>725</v>
      </c>
      <c r="B358" t="s">
        <v>726</v>
      </c>
    </row>
    <row r="359" spans="1:2" x14ac:dyDescent="0.25">
      <c r="A359" t="s">
        <v>727</v>
      </c>
      <c r="B359" t="s">
        <v>728</v>
      </c>
    </row>
    <row r="360" spans="1:2" x14ac:dyDescent="0.25">
      <c r="A360" t="s">
        <v>729</v>
      </c>
      <c r="B360" t="s">
        <v>730</v>
      </c>
    </row>
    <row r="361" spans="1:2" x14ac:dyDescent="0.25">
      <c r="A361" t="s">
        <v>731</v>
      </c>
      <c r="B361" t="s">
        <v>732</v>
      </c>
    </row>
    <row r="362" spans="1:2" x14ac:dyDescent="0.25">
      <c r="A362" t="s">
        <v>733</v>
      </c>
      <c r="B362" t="s">
        <v>734</v>
      </c>
    </row>
    <row r="363" spans="1:2" x14ac:dyDescent="0.25">
      <c r="A363" t="s">
        <v>735</v>
      </c>
      <c r="B363" t="s">
        <v>736</v>
      </c>
    </row>
    <row r="364" spans="1:2" x14ac:dyDescent="0.25">
      <c r="A364" t="s">
        <v>737</v>
      </c>
      <c r="B364" t="s">
        <v>738</v>
      </c>
    </row>
    <row r="365" spans="1:2" x14ac:dyDescent="0.25">
      <c r="A365" t="s">
        <v>739</v>
      </c>
      <c r="B365" t="s">
        <v>740</v>
      </c>
    </row>
    <row r="366" spans="1:2" x14ac:dyDescent="0.25">
      <c r="A366" t="s">
        <v>741</v>
      </c>
      <c r="B366" t="s">
        <v>742</v>
      </c>
    </row>
    <row r="367" spans="1:2" x14ac:dyDescent="0.25">
      <c r="A367" t="s">
        <v>743</v>
      </c>
      <c r="B367" t="s">
        <v>744</v>
      </c>
    </row>
    <row r="368" spans="1:2" x14ac:dyDescent="0.25">
      <c r="A368" t="s">
        <v>745</v>
      </c>
      <c r="B368" t="s">
        <v>746</v>
      </c>
    </row>
    <row r="369" spans="1:2" x14ac:dyDescent="0.25">
      <c r="A369" t="s">
        <v>747</v>
      </c>
      <c r="B369" t="s">
        <v>748</v>
      </c>
    </row>
    <row r="370" spans="1:2" x14ac:dyDescent="0.25">
      <c r="A370" t="s">
        <v>749</v>
      </c>
      <c r="B370" t="s">
        <v>750</v>
      </c>
    </row>
    <row r="371" spans="1:2" x14ac:dyDescent="0.25">
      <c r="A371" t="s">
        <v>751</v>
      </c>
      <c r="B371" t="s">
        <v>752</v>
      </c>
    </row>
    <row r="372" spans="1:2" x14ac:dyDescent="0.25">
      <c r="A372" t="s">
        <v>753</v>
      </c>
      <c r="B372" t="s">
        <v>754</v>
      </c>
    </row>
    <row r="373" spans="1:2" x14ac:dyDescent="0.25">
      <c r="A373" t="s">
        <v>755</v>
      </c>
      <c r="B373" t="s">
        <v>756</v>
      </c>
    </row>
    <row r="374" spans="1:2" x14ac:dyDescent="0.25">
      <c r="A374" t="s">
        <v>757</v>
      </c>
      <c r="B374" t="s">
        <v>758</v>
      </c>
    </row>
    <row r="375" spans="1:2" x14ac:dyDescent="0.25">
      <c r="A375" t="s">
        <v>759</v>
      </c>
      <c r="B375" t="s">
        <v>760</v>
      </c>
    </row>
    <row r="376" spans="1:2" x14ac:dyDescent="0.25">
      <c r="A376" t="s">
        <v>761</v>
      </c>
      <c r="B376" t="s">
        <v>762</v>
      </c>
    </row>
    <row r="377" spans="1:2" x14ac:dyDescent="0.25">
      <c r="A377" t="s">
        <v>763</v>
      </c>
      <c r="B377" t="s">
        <v>764</v>
      </c>
    </row>
    <row r="378" spans="1:2" x14ac:dyDescent="0.25">
      <c r="A378" t="s">
        <v>765</v>
      </c>
      <c r="B378" t="s">
        <v>766</v>
      </c>
    </row>
    <row r="379" spans="1:2" x14ac:dyDescent="0.25">
      <c r="A379" t="s">
        <v>767</v>
      </c>
      <c r="B379" t="s">
        <v>768</v>
      </c>
    </row>
    <row r="380" spans="1:2" x14ac:dyDescent="0.25">
      <c r="A380" t="s">
        <v>769</v>
      </c>
      <c r="B380" t="s">
        <v>770</v>
      </c>
    </row>
    <row r="381" spans="1:2" x14ac:dyDescent="0.25">
      <c r="A381" t="s">
        <v>771</v>
      </c>
      <c r="B381" t="s">
        <v>772</v>
      </c>
    </row>
    <row r="382" spans="1:2" x14ac:dyDescent="0.25">
      <c r="A382" t="s">
        <v>773</v>
      </c>
      <c r="B382" t="s">
        <v>774</v>
      </c>
    </row>
    <row r="383" spans="1:2" x14ac:dyDescent="0.25">
      <c r="A383" t="s">
        <v>775</v>
      </c>
      <c r="B383" t="s">
        <v>776</v>
      </c>
    </row>
    <row r="384" spans="1:2" x14ac:dyDescent="0.25">
      <c r="A384" t="s">
        <v>777</v>
      </c>
      <c r="B384" t="s">
        <v>778</v>
      </c>
    </row>
    <row r="385" spans="1:2" x14ac:dyDescent="0.25">
      <c r="A385" t="s">
        <v>779</v>
      </c>
      <c r="B385" t="s">
        <v>780</v>
      </c>
    </row>
    <row r="386" spans="1:2" x14ac:dyDescent="0.25">
      <c r="A386" t="s">
        <v>781</v>
      </c>
      <c r="B386" t="s">
        <v>782</v>
      </c>
    </row>
    <row r="387" spans="1:2" x14ac:dyDescent="0.25">
      <c r="A387" t="s">
        <v>783</v>
      </c>
      <c r="B387" t="s">
        <v>784</v>
      </c>
    </row>
    <row r="388" spans="1:2" x14ac:dyDescent="0.25">
      <c r="A388" t="s">
        <v>785</v>
      </c>
      <c r="B388" t="s">
        <v>786</v>
      </c>
    </row>
    <row r="389" spans="1:2" x14ac:dyDescent="0.25">
      <c r="A389" t="s">
        <v>787</v>
      </c>
      <c r="B389" t="s">
        <v>788</v>
      </c>
    </row>
    <row r="390" spans="1:2" x14ac:dyDescent="0.25">
      <c r="A390" t="s">
        <v>789</v>
      </c>
      <c r="B390" t="s">
        <v>790</v>
      </c>
    </row>
    <row r="391" spans="1:2" x14ac:dyDescent="0.25">
      <c r="A391" t="s">
        <v>791</v>
      </c>
      <c r="B391" t="s">
        <v>792</v>
      </c>
    </row>
    <row r="392" spans="1:2" x14ac:dyDescent="0.25">
      <c r="A392" t="s">
        <v>793</v>
      </c>
      <c r="B392" t="s">
        <v>794</v>
      </c>
    </row>
    <row r="393" spans="1:2" x14ac:dyDescent="0.25">
      <c r="A393" t="s">
        <v>795</v>
      </c>
      <c r="B393" t="s">
        <v>796</v>
      </c>
    </row>
    <row r="394" spans="1:2" x14ac:dyDescent="0.25">
      <c r="A394" t="s">
        <v>797</v>
      </c>
      <c r="B394" t="s">
        <v>798</v>
      </c>
    </row>
    <row r="395" spans="1:2" x14ac:dyDescent="0.25">
      <c r="A395" t="s">
        <v>799</v>
      </c>
      <c r="B395" t="s">
        <v>800</v>
      </c>
    </row>
    <row r="396" spans="1:2" x14ac:dyDescent="0.25">
      <c r="A396" t="s">
        <v>801</v>
      </c>
      <c r="B396" t="s">
        <v>802</v>
      </c>
    </row>
    <row r="397" spans="1:2" x14ac:dyDescent="0.25">
      <c r="A397" t="s">
        <v>803</v>
      </c>
      <c r="B397" t="s">
        <v>804</v>
      </c>
    </row>
    <row r="398" spans="1:2" x14ac:dyDescent="0.25">
      <c r="A398" t="s">
        <v>805</v>
      </c>
      <c r="B398" t="s">
        <v>806</v>
      </c>
    </row>
    <row r="399" spans="1:2" x14ac:dyDescent="0.25">
      <c r="A399" t="s">
        <v>807</v>
      </c>
      <c r="B399" t="s">
        <v>808</v>
      </c>
    </row>
    <row r="400" spans="1:2" x14ac:dyDescent="0.25">
      <c r="A400" t="s">
        <v>809</v>
      </c>
      <c r="B400" t="s">
        <v>810</v>
      </c>
    </row>
    <row r="401" spans="1:2" x14ac:dyDescent="0.25">
      <c r="A401" t="s">
        <v>811</v>
      </c>
      <c r="B401" t="s">
        <v>812</v>
      </c>
    </row>
    <row r="402" spans="1:2" x14ac:dyDescent="0.25">
      <c r="A402" t="s">
        <v>813</v>
      </c>
      <c r="B402" t="s">
        <v>814</v>
      </c>
    </row>
    <row r="403" spans="1:2" x14ac:dyDescent="0.25">
      <c r="A403" t="s">
        <v>815</v>
      </c>
      <c r="B403" t="s">
        <v>816</v>
      </c>
    </row>
    <row r="404" spans="1:2" x14ac:dyDescent="0.25">
      <c r="A404" t="s">
        <v>817</v>
      </c>
      <c r="B404" t="s">
        <v>818</v>
      </c>
    </row>
    <row r="405" spans="1:2" x14ac:dyDescent="0.25">
      <c r="A405" t="s">
        <v>819</v>
      </c>
      <c r="B405" t="s">
        <v>820</v>
      </c>
    </row>
    <row r="406" spans="1:2" x14ac:dyDescent="0.25">
      <c r="A406" t="s">
        <v>821</v>
      </c>
      <c r="B406" t="s">
        <v>822</v>
      </c>
    </row>
    <row r="407" spans="1:2" x14ac:dyDescent="0.25">
      <c r="A407" t="s">
        <v>823</v>
      </c>
      <c r="B407" t="s">
        <v>824</v>
      </c>
    </row>
    <row r="408" spans="1:2" x14ac:dyDescent="0.25">
      <c r="A408" t="s">
        <v>825</v>
      </c>
      <c r="B408" t="s">
        <v>826</v>
      </c>
    </row>
    <row r="409" spans="1:2" x14ac:dyDescent="0.25">
      <c r="A409" t="s">
        <v>827</v>
      </c>
      <c r="B409" t="s">
        <v>828</v>
      </c>
    </row>
    <row r="410" spans="1:2" x14ac:dyDescent="0.25">
      <c r="A410" t="s">
        <v>829</v>
      </c>
      <c r="B410" t="s">
        <v>830</v>
      </c>
    </row>
    <row r="411" spans="1:2" x14ac:dyDescent="0.25">
      <c r="A411" t="s">
        <v>831</v>
      </c>
      <c r="B411" t="s">
        <v>832</v>
      </c>
    </row>
    <row r="412" spans="1:2" x14ac:dyDescent="0.25">
      <c r="A412" t="s">
        <v>833</v>
      </c>
      <c r="B412" t="s">
        <v>834</v>
      </c>
    </row>
    <row r="413" spans="1:2" x14ac:dyDescent="0.25">
      <c r="A413" t="s">
        <v>835</v>
      </c>
      <c r="B413" t="s">
        <v>836</v>
      </c>
    </row>
    <row r="414" spans="1:2" x14ac:dyDescent="0.25">
      <c r="A414" t="s">
        <v>837</v>
      </c>
      <c r="B414" t="s">
        <v>838</v>
      </c>
    </row>
    <row r="415" spans="1:2" x14ac:dyDescent="0.25">
      <c r="A415" t="s">
        <v>839</v>
      </c>
      <c r="B415" t="s">
        <v>840</v>
      </c>
    </row>
    <row r="416" spans="1:2" x14ac:dyDescent="0.25">
      <c r="A416" t="s">
        <v>841</v>
      </c>
      <c r="B416" t="s">
        <v>842</v>
      </c>
    </row>
    <row r="417" spans="1:2" x14ac:dyDescent="0.25">
      <c r="A417" t="s">
        <v>843</v>
      </c>
      <c r="B417" t="s">
        <v>844</v>
      </c>
    </row>
    <row r="418" spans="1:2" x14ac:dyDescent="0.25">
      <c r="A418" t="s">
        <v>845</v>
      </c>
      <c r="B418" t="s">
        <v>846</v>
      </c>
    </row>
    <row r="419" spans="1:2" x14ac:dyDescent="0.25">
      <c r="A419" t="s">
        <v>847</v>
      </c>
      <c r="B419" t="s">
        <v>848</v>
      </c>
    </row>
    <row r="420" spans="1:2" x14ac:dyDescent="0.25">
      <c r="A420" t="s">
        <v>849</v>
      </c>
      <c r="B420" t="s">
        <v>850</v>
      </c>
    </row>
    <row r="421" spans="1:2" x14ac:dyDescent="0.25">
      <c r="A421" t="s">
        <v>851</v>
      </c>
      <c r="B421" t="s">
        <v>852</v>
      </c>
    </row>
    <row r="422" spans="1:2" x14ac:dyDescent="0.25">
      <c r="A422" t="s">
        <v>853</v>
      </c>
      <c r="B422" t="s">
        <v>854</v>
      </c>
    </row>
    <row r="423" spans="1:2" x14ac:dyDescent="0.25">
      <c r="A423" t="s">
        <v>855</v>
      </c>
      <c r="B423" t="s">
        <v>856</v>
      </c>
    </row>
    <row r="424" spans="1:2" x14ac:dyDescent="0.25">
      <c r="A424" t="s">
        <v>857</v>
      </c>
      <c r="B424" t="s">
        <v>858</v>
      </c>
    </row>
    <row r="425" spans="1:2" x14ac:dyDescent="0.25">
      <c r="A425" t="s">
        <v>859</v>
      </c>
      <c r="B425" t="s">
        <v>860</v>
      </c>
    </row>
    <row r="426" spans="1:2" x14ac:dyDescent="0.25">
      <c r="A426" t="s">
        <v>861</v>
      </c>
      <c r="B426" t="s">
        <v>862</v>
      </c>
    </row>
    <row r="427" spans="1:2" x14ac:dyDescent="0.25">
      <c r="A427" t="s">
        <v>863</v>
      </c>
      <c r="B427" t="s">
        <v>864</v>
      </c>
    </row>
    <row r="428" spans="1:2" x14ac:dyDescent="0.25">
      <c r="A428" t="s">
        <v>865</v>
      </c>
      <c r="B428" t="s">
        <v>866</v>
      </c>
    </row>
    <row r="429" spans="1:2" x14ac:dyDescent="0.25">
      <c r="A429" t="s">
        <v>867</v>
      </c>
      <c r="B429" t="s">
        <v>868</v>
      </c>
    </row>
    <row r="430" spans="1:2" x14ac:dyDescent="0.25">
      <c r="A430" t="s">
        <v>869</v>
      </c>
      <c r="B430" t="s">
        <v>870</v>
      </c>
    </row>
    <row r="431" spans="1:2" x14ac:dyDescent="0.25">
      <c r="A431" t="s">
        <v>871</v>
      </c>
      <c r="B431" t="s">
        <v>872</v>
      </c>
    </row>
    <row r="432" spans="1:2" x14ac:dyDescent="0.25">
      <c r="A432" t="s">
        <v>873</v>
      </c>
      <c r="B432" t="s">
        <v>874</v>
      </c>
    </row>
    <row r="433" spans="1:2" x14ac:dyDescent="0.25">
      <c r="A433" t="s">
        <v>875</v>
      </c>
      <c r="B433" t="s">
        <v>876</v>
      </c>
    </row>
    <row r="434" spans="1:2" x14ac:dyDescent="0.25">
      <c r="A434" t="s">
        <v>877</v>
      </c>
      <c r="B434" t="s">
        <v>878</v>
      </c>
    </row>
    <row r="435" spans="1:2" x14ac:dyDescent="0.25">
      <c r="A435" t="s">
        <v>879</v>
      </c>
      <c r="B435" t="s">
        <v>880</v>
      </c>
    </row>
    <row r="436" spans="1:2" x14ac:dyDescent="0.25">
      <c r="A436" t="s">
        <v>881</v>
      </c>
      <c r="B436" t="s">
        <v>882</v>
      </c>
    </row>
    <row r="437" spans="1:2" x14ac:dyDescent="0.25">
      <c r="A437" t="s">
        <v>883</v>
      </c>
      <c r="B437" t="s">
        <v>884</v>
      </c>
    </row>
    <row r="438" spans="1:2" x14ac:dyDescent="0.25">
      <c r="A438" t="s">
        <v>885</v>
      </c>
      <c r="B438" t="s">
        <v>886</v>
      </c>
    </row>
    <row r="439" spans="1:2" x14ac:dyDescent="0.25">
      <c r="A439" t="s">
        <v>887</v>
      </c>
      <c r="B439" t="s">
        <v>888</v>
      </c>
    </row>
    <row r="440" spans="1:2" x14ac:dyDescent="0.25">
      <c r="A440" t="s">
        <v>889</v>
      </c>
      <c r="B440" t="s">
        <v>890</v>
      </c>
    </row>
    <row r="441" spans="1:2" x14ac:dyDescent="0.25">
      <c r="A441" t="s">
        <v>891</v>
      </c>
      <c r="B441" t="s">
        <v>892</v>
      </c>
    </row>
    <row r="442" spans="1:2" x14ac:dyDescent="0.25">
      <c r="A442" t="s">
        <v>893</v>
      </c>
      <c r="B442" t="s">
        <v>894</v>
      </c>
    </row>
    <row r="443" spans="1:2" x14ac:dyDescent="0.25">
      <c r="A443" t="s">
        <v>895</v>
      </c>
      <c r="B443" t="s">
        <v>896</v>
      </c>
    </row>
    <row r="444" spans="1:2" x14ac:dyDescent="0.25">
      <c r="A444" t="s">
        <v>897</v>
      </c>
      <c r="B444" t="s">
        <v>898</v>
      </c>
    </row>
    <row r="445" spans="1:2" x14ac:dyDescent="0.25">
      <c r="A445" t="s">
        <v>899</v>
      </c>
      <c r="B445" t="s">
        <v>900</v>
      </c>
    </row>
    <row r="446" spans="1:2" x14ac:dyDescent="0.25">
      <c r="A446" t="s">
        <v>901</v>
      </c>
      <c r="B446" t="s">
        <v>902</v>
      </c>
    </row>
    <row r="447" spans="1:2" x14ac:dyDescent="0.25">
      <c r="A447" t="s">
        <v>903</v>
      </c>
      <c r="B447" t="s">
        <v>904</v>
      </c>
    </row>
    <row r="448" spans="1:2" x14ac:dyDescent="0.25">
      <c r="A448" t="s">
        <v>905</v>
      </c>
      <c r="B448" t="s">
        <v>906</v>
      </c>
    </row>
    <row r="449" spans="1:2" x14ac:dyDescent="0.25">
      <c r="A449" t="s">
        <v>907</v>
      </c>
      <c r="B449" t="s">
        <v>908</v>
      </c>
    </row>
    <row r="450" spans="1:2" x14ac:dyDescent="0.25">
      <c r="A450" t="s">
        <v>909</v>
      </c>
      <c r="B450" t="s">
        <v>910</v>
      </c>
    </row>
    <row r="451" spans="1:2" x14ac:dyDescent="0.25">
      <c r="A451" t="s">
        <v>911</v>
      </c>
      <c r="B451" t="s">
        <v>912</v>
      </c>
    </row>
    <row r="452" spans="1:2" x14ac:dyDescent="0.25">
      <c r="A452" t="s">
        <v>913</v>
      </c>
      <c r="B452" t="s">
        <v>914</v>
      </c>
    </row>
    <row r="453" spans="1:2" x14ac:dyDescent="0.25">
      <c r="A453" t="s">
        <v>915</v>
      </c>
      <c r="B453" t="s">
        <v>916</v>
      </c>
    </row>
    <row r="454" spans="1:2" x14ac:dyDescent="0.25">
      <c r="A454" t="s">
        <v>917</v>
      </c>
      <c r="B454" t="s">
        <v>918</v>
      </c>
    </row>
    <row r="455" spans="1:2" x14ac:dyDescent="0.25">
      <c r="A455" t="s">
        <v>919</v>
      </c>
      <c r="B455" t="s">
        <v>920</v>
      </c>
    </row>
    <row r="456" spans="1:2" x14ac:dyDescent="0.25">
      <c r="A456" t="s">
        <v>921</v>
      </c>
      <c r="B456" t="s">
        <v>922</v>
      </c>
    </row>
    <row r="457" spans="1:2" x14ac:dyDescent="0.25">
      <c r="A457" t="s">
        <v>923</v>
      </c>
      <c r="B457" t="s">
        <v>924</v>
      </c>
    </row>
    <row r="458" spans="1:2" x14ac:dyDescent="0.25">
      <c r="A458" t="s">
        <v>925</v>
      </c>
      <c r="B458" t="s">
        <v>926</v>
      </c>
    </row>
    <row r="459" spans="1:2" x14ac:dyDescent="0.25">
      <c r="A459" t="s">
        <v>927</v>
      </c>
      <c r="B459" t="s">
        <v>928</v>
      </c>
    </row>
    <row r="460" spans="1:2" x14ac:dyDescent="0.25">
      <c r="A460" t="s">
        <v>929</v>
      </c>
      <c r="B460" t="s">
        <v>930</v>
      </c>
    </row>
    <row r="461" spans="1:2" x14ac:dyDescent="0.25">
      <c r="A461" t="s">
        <v>931</v>
      </c>
      <c r="B461" t="s">
        <v>932</v>
      </c>
    </row>
    <row r="462" spans="1:2" x14ac:dyDescent="0.25">
      <c r="A462" t="s">
        <v>933</v>
      </c>
      <c r="B462" t="s">
        <v>934</v>
      </c>
    </row>
    <row r="463" spans="1:2" x14ac:dyDescent="0.25">
      <c r="A463" t="s">
        <v>935</v>
      </c>
      <c r="B463" t="s">
        <v>936</v>
      </c>
    </row>
    <row r="464" spans="1:2" x14ac:dyDescent="0.25">
      <c r="A464" t="s">
        <v>937</v>
      </c>
      <c r="B464" t="s">
        <v>938</v>
      </c>
    </row>
    <row r="465" spans="1:2" x14ac:dyDescent="0.25">
      <c r="A465" t="s">
        <v>939</v>
      </c>
      <c r="B465" t="s">
        <v>940</v>
      </c>
    </row>
    <row r="466" spans="1:2" x14ac:dyDescent="0.25">
      <c r="A466" t="s">
        <v>941</v>
      </c>
      <c r="B466" t="s">
        <v>942</v>
      </c>
    </row>
    <row r="467" spans="1:2" x14ac:dyDescent="0.25">
      <c r="A467" t="s">
        <v>943</v>
      </c>
      <c r="B467" t="s">
        <v>944</v>
      </c>
    </row>
    <row r="468" spans="1:2" x14ac:dyDescent="0.25">
      <c r="A468" t="s">
        <v>945</v>
      </c>
      <c r="B468" t="s">
        <v>946</v>
      </c>
    </row>
    <row r="469" spans="1:2" x14ac:dyDescent="0.25">
      <c r="A469" t="s">
        <v>947</v>
      </c>
      <c r="B469" t="s">
        <v>948</v>
      </c>
    </row>
    <row r="470" spans="1:2" x14ac:dyDescent="0.25">
      <c r="A470" t="s">
        <v>949</v>
      </c>
      <c r="B470" t="s">
        <v>950</v>
      </c>
    </row>
    <row r="471" spans="1:2" x14ac:dyDescent="0.25">
      <c r="A471" t="s">
        <v>951</v>
      </c>
      <c r="B471" t="s">
        <v>952</v>
      </c>
    </row>
    <row r="472" spans="1:2" x14ac:dyDescent="0.25">
      <c r="A472" t="s">
        <v>953</v>
      </c>
      <c r="B472" t="s">
        <v>954</v>
      </c>
    </row>
    <row r="473" spans="1:2" x14ac:dyDescent="0.25">
      <c r="A473" t="s">
        <v>955</v>
      </c>
      <c r="B473" t="s">
        <v>956</v>
      </c>
    </row>
    <row r="474" spans="1:2" x14ac:dyDescent="0.25">
      <c r="A474" t="s">
        <v>957</v>
      </c>
      <c r="B474" t="s">
        <v>958</v>
      </c>
    </row>
    <row r="475" spans="1:2" x14ac:dyDescent="0.25">
      <c r="A475" t="s">
        <v>959</v>
      </c>
      <c r="B475" t="s">
        <v>960</v>
      </c>
    </row>
    <row r="476" spans="1:2" x14ac:dyDescent="0.25">
      <c r="A476" t="s">
        <v>961</v>
      </c>
      <c r="B476" t="s">
        <v>962</v>
      </c>
    </row>
    <row r="477" spans="1:2" x14ac:dyDescent="0.25">
      <c r="A477" t="s">
        <v>963</v>
      </c>
      <c r="B477" t="s">
        <v>964</v>
      </c>
    </row>
    <row r="478" spans="1:2" x14ac:dyDescent="0.25">
      <c r="A478" t="s">
        <v>965</v>
      </c>
      <c r="B478" t="s">
        <v>966</v>
      </c>
    </row>
    <row r="479" spans="1:2" x14ac:dyDescent="0.25">
      <c r="A479" t="s">
        <v>967</v>
      </c>
      <c r="B479" t="s">
        <v>968</v>
      </c>
    </row>
    <row r="480" spans="1:2" x14ac:dyDescent="0.25">
      <c r="A480" t="s">
        <v>969</v>
      </c>
      <c r="B480" t="s">
        <v>970</v>
      </c>
    </row>
    <row r="481" spans="1:2" x14ac:dyDescent="0.25">
      <c r="A481" t="s">
        <v>971</v>
      </c>
      <c r="B481" t="s">
        <v>972</v>
      </c>
    </row>
    <row r="482" spans="1:2" x14ac:dyDescent="0.25">
      <c r="A482" t="s">
        <v>973</v>
      </c>
      <c r="B482" t="s">
        <v>974</v>
      </c>
    </row>
    <row r="483" spans="1:2" x14ac:dyDescent="0.25">
      <c r="A483" t="s">
        <v>975</v>
      </c>
      <c r="B483" t="s">
        <v>976</v>
      </c>
    </row>
    <row r="484" spans="1:2" x14ac:dyDescent="0.25">
      <c r="A484" t="s">
        <v>977</v>
      </c>
      <c r="B484" t="s">
        <v>978</v>
      </c>
    </row>
    <row r="485" spans="1:2" x14ac:dyDescent="0.25">
      <c r="A485" t="s">
        <v>979</v>
      </c>
      <c r="B485" t="s">
        <v>980</v>
      </c>
    </row>
    <row r="486" spans="1:2" x14ac:dyDescent="0.25">
      <c r="A486" t="s">
        <v>981</v>
      </c>
      <c r="B486" t="s">
        <v>982</v>
      </c>
    </row>
    <row r="487" spans="1:2" x14ac:dyDescent="0.25">
      <c r="A487" t="s">
        <v>983</v>
      </c>
      <c r="B487" t="s">
        <v>984</v>
      </c>
    </row>
    <row r="488" spans="1:2" x14ac:dyDescent="0.25">
      <c r="A488" t="s">
        <v>985</v>
      </c>
      <c r="B488" t="s">
        <v>986</v>
      </c>
    </row>
    <row r="489" spans="1:2" x14ac:dyDescent="0.25">
      <c r="A489" t="s">
        <v>987</v>
      </c>
      <c r="B489" t="s">
        <v>988</v>
      </c>
    </row>
    <row r="490" spans="1:2" x14ac:dyDescent="0.25">
      <c r="A490" t="s">
        <v>989</v>
      </c>
      <c r="B490" t="s">
        <v>990</v>
      </c>
    </row>
    <row r="491" spans="1:2" x14ac:dyDescent="0.25">
      <c r="A491" t="s">
        <v>991</v>
      </c>
      <c r="B491" t="s">
        <v>992</v>
      </c>
    </row>
    <row r="492" spans="1:2" x14ac:dyDescent="0.25">
      <c r="A492" t="s">
        <v>993</v>
      </c>
      <c r="B492" t="s">
        <v>994</v>
      </c>
    </row>
    <row r="493" spans="1:2" x14ac:dyDescent="0.25">
      <c r="A493" t="s">
        <v>995</v>
      </c>
      <c r="B493" t="s">
        <v>996</v>
      </c>
    </row>
    <row r="494" spans="1:2" x14ac:dyDescent="0.25">
      <c r="A494" t="s">
        <v>997</v>
      </c>
      <c r="B494" t="s">
        <v>998</v>
      </c>
    </row>
    <row r="495" spans="1:2" x14ac:dyDescent="0.25">
      <c r="A495" t="s">
        <v>999</v>
      </c>
      <c r="B495" t="s">
        <v>1000</v>
      </c>
    </row>
    <row r="496" spans="1:2" x14ac:dyDescent="0.25">
      <c r="A496" t="s">
        <v>1001</v>
      </c>
      <c r="B496" t="s">
        <v>1002</v>
      </c>
    </row>
    <row r="497" spans="1:2" x14ac:dyDescent="0.25">
      <c r="A497" t="s">
        <v>1003</v>
      </c>
      <c r="B497" t="s">
        <v>1004</v>
      </c>
    </row>
    <row r="498" spans="1:2" x14ac:dyDescent="0.25">
      <c r="A498" t="s">
        <v>1005</v>
      </c>
      <c r="B498" t="s">
        <v>1006</v>
      </c>
    </row>
    <row r="499" spans="1:2" x14ac:dyDescent="0.25">
      <c r="A499" t="s">
        <v>1007</v>
      </c>
      <c r="B499" t="s">
        <v>1008</v>
      </c>
    </row>
    <row r="500" spans="1:2" x14ac:dyDescent="0.25">
      <c r="A500" t="s">
        <v>1009</v>
      </c>
      <c r="B500" t="s">
        <v>1010</v>
      </c>
    </row>
    <row r="501" spans="1:2" x14ac:dyDescent="0.25">
      <c r="A501" t="s">
        <v>1011</v>
      </c>
      <c r="B501" t="s">
        <v>1012</v>
      </c>
    </row>
    <row r="502" spans="1:2" x14ac:dyDescent="0.25">
      <c r="A502" t="s">
        <v>1013</v>
      </c>
      <c r="B502" t="s">
        <v>1014</v>
      </c>
    </row>
    <row r="503" spans="1:2" x14ac:dyDescent="0.25">
      <c r="A503" t="s">
        <v>1015</v>
      </c>
      <c r="B503" t="s">
        <v>1016</v>
      </c>
    </row>
    <row r="504" spans="1:2" x14ac:dyDescent="0.25">
      <c r="A504" t="s">
        <v>1017</v>
      </c>
      <c r="B504" t="s">
        <v>1018</v>
      </c>
    </row>
    <row r="505" spans="1:2" x14ac:dyDescent="0.25">
      <c r="A505" t="s">
        <v>1019</v>
      </c>
      <c r="B505" t="s">
        <v>1020</v>
      </c>
    </row>
    <row r="506" spans="1:2" x14ac:dyDescent="0.25">
      <c r="A506" t="s">
        <v>1021</v>
      </c>
      <c r="B506" t="s">
        <v>1022</v>
      </c>
    </row>
    <row r="507" spans="1:2" x14ac:dyDescent="0.25">
      <c r="A507" t="s">
        <v>1023</v>
      </c>
      <c r="B507" t="s">
        <v>1024</v>
      </c>
    </row>
    <row r="508" spans="1:2" x14ac:dyDescent="0.25">
      <c r="A508" t="s">
        <v>1025</v>
      </c>
      <c r="B508" t="s">
        <v>1026</v>
      </c>
    </row>
    <row r="509" spans="1:2" x14ac:dyDescent="0.25">
      <c r="A509" t="s">
        <v>1027</v>
      </c>
      <c r="B509" t="s">
        <v>1028</v>
      </c>
    </row>
    <row r="510" spans="1:2" x14ac:dyDescent="0.25">
      <c r="A510" t="s">
        <v>1029</v>
      </c>
      <c r="B510" t="s">
        <v>1030</v>
      </c>
    </row>
    <row r="511" spans="1:2" x14ac:dyDescent="0.25">
      <c r="A511" t="s">
        <v>1031</v>
      </c>
      <c r="B511" t="s">
        <v>1032</v>
      </c>
    </row>
    <row r="512" spans="1:2" x14ac:dyDescent="0.25">
      <c r="A512" t="s">
        <v>1033</v>
      </c>
      <c r="B512" t="s">
        <v>1034</v>
      </c>
    </row>
    <row r="513" spans="1:2" x14ac:dyDescent="0.25">
      <c r="A513" t="s">
        <v>1035</v>
      </c>
      <c r="B513" t="s">
        <v>1036</v>
      </c>
    </row>
    <row r="514" spans="1:2" x14ac:dyDescent="0.25">
      <c r="A514" t="s">
        <v>1037</v>
      </c>
      <c r="B514" t="s">
        <v>1038</v>
      </c>
    </row>
    <row r="515" spans="1:2" x14ac:dyDescent="0.25">
      <c r="A515" t="s">
        <v>1039</v>
      </c>
      <c r="B515" t="s">
        <v>1040</v>
      </c>
    </row>
    <row r="516" spans="1:2" x14ac:dyDescent="0.25">
      <c r="A516" t="s">
        <v>1041</v>
      </c>
      <c r="B516" t="s">
        <v>1042</v>
      </c>
    </row>
    <row r="517" spans="1:2" x14ac:dyDescent="0.25">
      <c r="A517" t="s">
        <v>1043</v>
      </c>
      <c r="B517" t="s">
        <v>1044</v>
      </c>
    </row>
    <row r="518" spans="1:2" x14ac:dyDescent="0.25">
      <c r="A518" t="s">
        <v>1045</v>
      </c>
      <c r="B518" t="s">
        <v>1046</v>
      </c>
    </row>
    <row r="519" spans="1:2" x14ac:dyDescent="0.25">
      <c r="A519" t="s">
        <v>1047</v>
      </c>
      <c r="B519" t="s">
        <v>1048</v>
      </c>
    </row>
    <row r="520" spans="1:2" x14ac:dyDescent="0.25">
      <c r="A520" t="s">
        <v>1049</v>
      </c>
      <c r="B520" t="s">
        <v>1050</v>
      </c>
    </row>
    <row r="521" spans="1:2" x14ac:dyDescent="0.25">
      <c r="A521" t="s">
        <v>1051</v>
      </c>
      <c r="B521" t="s">
        <v>1052</v>
      </c>
    </row>
    <row r="522" spans="1:2" x14ac:dyDescent="0.25">
      <c r="A522" t="s">
        <v>1053</v>
      </c>
      <c r="B522" t="s">
        <v>1054</v>
      </c>
    </row>
    <row r="523" spans="1:2" x14ac:dyDescent="0.25">
      <c r="A523" t="s">
        <v>1055</v>
      </c>
      <c r="B523" t="s">
        <v>1056</v>
      </c>
    </row>
    <row r="524" spans="1:2" x14ac:dyDescent="0.25">
      <c r="A524" t="s">
        <v>1057</v>
      </c>
      <c r="B524" t="s">
        <v>1058</v>
      </c>
    </row>
    <row r="525" spans="1:2" x14ac:dyDescent="0.25">
      <c r="A525" t="s">
        <v>1059</v>
      </c>
      <c r="B525" t="s">
        <v>1060</v>
      </c>
    </row>
    <row r="526" spans="1:2" x14ac:dyDescent="0.25">
      <c r="A526" t="s">
        <v>1061</v>
      </c>
      <c r="B526" t="s">
        <v>1062</v>
      </c>
    </row>
    <row r="527" spans="1:2" x14ac:dyDescent="0.25">
      <c r="A527" t="s">
        <v>1063</v>
      </c>
      <c r="B527" t="s">
        <v>1064</v>
      </c>
    </row>
    <row r="528" spans="1:2" x14ac:dyDescent="0.25">
      <c r="A528" t="s">
        <v>1065</v>
      </c>
      <c r="B528" t="s">
        <v>1066</v>
      </c>
    </row>
    <row r="529" spans="1:2" x14ac:dyDescent="0.25">
      <c r="A529" t="s">
        <v>1067</v>
      </c>
      <c r="B529" t="s">
        <v>1068</v>
      </c>
    </row>
    <row r="530" spans="1:2" x14ac:dyDescent="0.25">
      <c r="A530" t="s">
        <v>1069</v>
      </c>
      <c r="B530" t="s">
        <v>1070</v>
      </c>
    </row>
    <row r="531" spans="1:2" x14ac:dyDescent="0.25">
      <c r="A531" t="s">
        <v>12</v>
      </c>
      <c r="B531" t="s">
        <v>1071</v>
      </c>
    </row>
    <row r="532" spans="1:2" x14ac:dyDescent="0.25">
      <c r="A532" t="s">
        <v>1072</v>
      </c>
      <c r="B532" t="s">
        <v>1073</v>
      </c>
    </row>
    <row r="533" spans="1:2" x14ac:dyDescent="0.25">
      <c r="A533" t="s">
        <v>1074</v>
      </c>
      <c r="B533" t="s">
        <v>1075</v>
      </c>
    </row>
    <row r="534" spans="1:2" x14ac:dyDescent="0.25">
      <c r="A534" t="s">
        <v>1076</v>
      </c>
      <c r="B534" t="s">
        <v>1077</v>
      </c>
    </row>
    <row r="535" spans="1:2" x14ac:dyDescent="0.25">
      <c r="A535" t="s">
        <v>1078</v>
      </c>
      <c r="B535" t="s">
        <v>1079</v>
      </c>
    </row>
    <row r="536" spans="1:2" x14ac:dyDescent="0.25">
      <c r="A536" t="s">
        <v>1080</v>
      </c>
      <c r="B536" t="s">
        <v>1081</v>
      </c>
    </row>
    <row r="537" spans="1:2" x14ac:dyDescent="0.25">
      <c r="A537" t="s">
        <v>1082</v>
      </c>
      <c r="B537" t="s">
        <v>1083</v>
      </c>
    </row>
    <row r="538" spans="1:2" x14ac:dyDescent="0.25">
      <c r="A538" t="s">
        <v>1084</v>
      </c>
      <c r="B538" t="s">
        <v>1085</v>
      </c>
    </row>
    <row r="539" spans="1:2" x14ac:dyDescent="0.25">
      <c r="A539" t="s">
        <v>1086</v>
      </c>
      <c r="B539" t="s">
        <v>1087</v>
      </c>
    </row>
    <row r="540" spans="1:2" x14ac:dyDescent="0.25">
      <c r="A540" t="s">
        <v>1088</v>
      </c>
      <c r="B540" t="s">
        <v>1089</v>
      </c>
    </row>
    <row r="541" spans="1:2" x14ac:dyDescent="0.25">
      <c r="A541" t="s">
        <v>1090</v>
      </c>
      <c r="B541" t="s">
        <v>1091</v>
      </c>
    </row>
    <row r="542" spans="1:2" x14ac:dyDescent="0.25">
      <c r="A542" t="s">
        <v>1092</v>
      </c>
      <c r="B542" t="s">
        <v>1093</v>
      </c>
    </row>
    <row r="543" spans="1:2" x14ac:dyDescent="0.25">
      <c r="A543" t="s">
        <v>1094</v>
      </c>
      <c r="B543" t="s">
        <v>1095</v>
      </c>
    </row>
    <row r="544" spans="1:2" x14ac:dyDescent="0.25">
      <c r="A544" t="s">
        <v>1096</v>
      </c>
      <c r="B544" t="s">
        <v>1097</v>
      </c>
    </row>
    <row r="545" spans="1:2" x14ac:dyDescent="0.25">
      <c r="A545" t="s">
        <v>1098</v>
      </c>
      <c r="B545" t="s">
        <v>1099</v>
      </c>
    </row>
    <row r="546" spans="1:2" x14ac:dyDescent="0.25">
      <c r="A546" t="s">
        <v>1100</v>
      </c>
      <c r="B546" t="s">
        <v>1101</v>
      </c>
    </row>
    <row r="547" spans="1:2" x14ac:dyDescent="0.25">
      <c r="A547" t="s">
        <v>1102</v>
      </c>
      <c r="B547" t="s">
        <v>1103</v>
      </c>
    </row>
    <row r="548" spans="1:2" x14ac:dyDescent="0.25">
      <c r="A548" t="s">
        <v>1104</v>
      </c>
      <c r="B548" t="s">
        <v>1105</v>
      </c>
    </row>
    <row r="549" spans="1:2" x14ac:dyDescent="0.25">
      <c r="A549" t="s">
        <v>1106</v>
      </c>
      <c r="B549" t="s">
        <v>1107</v>
      </c>
    </row>
    <row r="550" spans="1:2" x14ac:dyDescent="0.25">
      <c r="A550" t="s">
        <v>1108</v>
      </c>
      <c r="B550" t="s">
        <v>1109</v>
      </c>
    </row>
    <row r="551" spans="1:2" x14ac:dyDescent="0.25">
      <c r="A551" t="s">
        <v>1110</v>
      </c>
      <c r="B551" t="s">
        <v>1111</v>
      </c>
    </row>
    <row r="552" spans="1:2" x14ac:dyDescent="0.25">
      <c r="A552" t="s">
        <v>1112</v>
      </c>
      <c r="B552" t="s">
        <v>1113</v>
      </c>
    </row>
    <row r="553" spans="1:2" x14ac:dyDescent="0.25">
      <c r="A553" t="s">
        <v>1114</v>
      </c>
      <c r="B553" t="s">
        <v>1115</v>
      </c>
    </row>
    <row r="554" spans="1:2" x14ac:dyDescent="0.25">
      <c r="A554" t="s">
        <v>1116</v>
      </c>
      <c r="B554" t="s">
        <v>1117</v>
      </c>
    </row>
    <row r="555" spans="1:2" x14ac:dyDescent="0.25">
      <c r="A555" t="s">
        <v>1118</v>
      </c>
      <c r="B555" t="s">
        <v>1119</v>
      </c>
    </row>
    <row r="556" spans="1:2" x14ac:dyDescent="0.25">
      <c r="A556" t="s">
        <v>1120</v>
      </c>
      <c r="B556" t="s">
        <v>1121</v>
      </c>
    </row>
    <row r="557" spans="1:2" x14ac:dyDescent="0.25">
      <c r="A557" t="s">
        <v>1122</v>
      </c>
      <c r="B557" t="s">
        <v>1123</v>
      </c>
    </row>
    <row r="558" spans="1:2" x14ac:dyDescent="0.25">
      <c r="A558" t="s">
        <v>1124</v>
      </c>
      <c r="B558" t="s">
        <v>1125</v>
      </c>
    </row>
    <row r="559" spans="1:2" x14ac:dyDescent="0.25">
      <c r="A559" t="s">
        <v>1126</v>
      </c>
      <c r="B559" t="s">
        <v>1127</v>
      </c>
    </row>
    <row r="560" spans="1:2" x14ac:dyDescent="0.25">
      <c r="A560" t="s">
        <v>1128</v>
      </c>
      <c r="B560" t="s">
        <v>1129</v>
      </c>
    </row>
    <row r="561" spans="1:2" x14ac:dyDescent="0.25">
      <c r="A561" t="s">
        <v>1130</v>
      </c>
      <c r="B561" t="s">
        <v>1131</v>
      </c>
    </row>
    <row r="562" spans="1:2" x14ac:dyDescent="0.25">
      <c r="A562" t="s">
        <v>1132</v>
      </c>
      <c r="B562" t="s">
        <v>1133</v>
      </c>
    </row>
    <row r="563" spans="1:2" x14ac:dyDescent="0.25">
      <c r="A563" t="s">
        <v>1134</v>
      </c>
      <c r="B563" t="s">
        <v>1135</v>
      </c>
    </row>
    <row r="564" spans="1:2" x14ac:dyDescent="0.25">
      <c r="A564" t="s">
        <v>1136</v>
      </c>
      <c r="B564" t="s">
        <v>1137</v>
      </c>
    </row>
    <row r="565" spans="1:2" x14ac:dyDescent="0.25">
      <c r="A565" t="s">
        <v>1138</v>
      </c>
      <c r="B565" t="s">
        <v>1139</v>
      </c>
    </row>
    <row r="566" spans="1:2" x14ac:dyDescent="0.25">
      <c r="A566" t="s">
        <v>1140</v>
      </c>
      <c r="B566" t="s">
        <v>1141</v>
      </c>
    </row>
    <row r="567" spans="1:2" x14ac:dyDescent="0.25">
      <c r="A567" t="s">
        <v>1142</v>
      </c>
      <c r="B567" t="s">
        <v>1143</v>
      </c>
    </row>
    <row r="568" spans="1:2" x14ac:dyDescent="0.25">
      <c r="A568" t="s">
        <v>1144</v>
      </c>
      <c r="B568" t="s">
        <v>1145</v>
      </c>
    </row>
    <row r="569" spans="1:2" x14ac:dyDescent="0.25">
      <c r="A569" t="s">
        <v>1146</v>
      </c>
      <c r="B569" t="s">
        <v>1147</v>
      </c>
    </row>
    <row r="570" spans="1:2" x14ac:dyDescent="0.25">
      <c r="A570" t="s">
        <v>1148</v>
      </c>
      <c r="B570" t="s">
        <v>1149</v>
      </c>
    </row>
    <row r="571" spans="1:2" x14ac:dyDescent="0.25">
      <c r="A571" t="s">
        <v>1150</v>
      </c>
      <c r="B571" t="s">
        <v>1151</v>
      </c>
    </row>
    <row r="572" spans="1:2" x14ac:dyDescent="0.25">
      <c r="A572" t="s">
        <v>1152</v>
      </c>
      <c r="B572" t="s">
        <v>1153</v>
      </c>
    </row>
    <row r="573" spans="1:2" x14ac:dyDescent="0.25">
      <c r="A573" t="s">
        <v>1154</v>
      </c>
      <c r="B573" t="s">
        <v>1155</v>
      </c>
    </row>
    <row r="574" spans="1:2" x14ac:dyDescent="0.25">
      <c r="A574" t="s">
        <v>1156</v>
      </c>
      <c r="B574" t="s">
        <v>1157</v>
      </c>
    </row>
    <row r="575" spans="1:2" x14ac:dyDescent="0.25">
      <c r="A575" t="s">
        <v>1158</v>
      </c>
      <c r="B575" t="s">
        <v>1159</v>
      </c>
    </row>
    <row r="576" spans="1:2" x14ac:dyDescent="0.25">
      <c r="A576" t="s">
        <v>1160</v>
      </c>
      <c r="B576" t="s">
        <v>1161</v>
      </c>
    </row>
    <row r="577" spans="1:2" x14ac:dyDescent="0.25">
      <c r="A577" t="s">
        <v>1162</v>
      </c>
      <c r="B577" t="s">
        <v>1163</v>
      </c>
    </row>
    <row r="578" spans="1:2" x14ac:dyDescent="0.25">
      <c r="A578" t="s">
        <v>1164</v>
      </c>
      <c r="B578" t="s">
        <v>1165</v>
      </c>
    </row>
    <row r="579" spans="1:2" x14ac:dyDescent="0.25">
      <c r="A579" t="s">
        <v>1166</v>
      </c>
      <c r="B579" t="s">
        <v>1167</v>
      </c>
    </row>
    <row r="580" spans="1:2" x14ac:dyDescent="0.25">
      <c r="A580" t="s">
        <v>1168</v>
      </c>
      <c r="B580" t="s">
        <v>1169</v>
      </c>
    </row>
    <row r="581" spans="1:2" x14ac:dyDescent="0.25">
      <c r="A581" t="s">
        <v>1170</v>
      </c>
      <c r="B581" t="s">
        <v>1171</v>
      </c>
    </row>
    <row r="582" spans="1:2" x14ac:dyDescent="0.25">
      <c r="A582" t="s">
        <v>1172</v>
      </c>
      <c r="B582" t="s">
        <v>1173</v>
      </c>
    </row>
    <row r="583" spans="1:2" x14ac:dyDescent="0.25">
      <c r="A583" t="s">
        <v>1172</v>
      </c>
      <c r="B583" t="s">
        <v>1174</v>
      </c>
    </row>
    <row r="584" spans="1:2" x14ac:dyDescent="0.25">
      <c r="A584" t="s">
        <v>1175</v>
      </c>
      <c r="B584" t="s">
        <v>1176</v>
      </c>
    </row>
    <row r="585" spans="1:2" x14ac:dyDescent="0.25">
      <c r="A585" t="s">
        <v>1177</v>
      </c>
      <c r="B585" t="s">
        <v>1178</v>
      </c>
    </row>
    <row r="586" spans="1:2" x14ac:dyDescent="0.25">
      <c r="A586" t="s">
        <v>1179</v>
      </c>
      <c r="B586" t="s">
        <v>1180</v>
      </c>
    </row>
    <row r="587" spans="1:2" x14ac:dyDescent="0.25">
      <c r="A587" t="s">
        <v>1181</v>
      </c>
      <c r="B587" t="s">
        <v>1182</v>
      </c>
    </row>
    <row r="588" spans="1:2" x14ac:dyDescent="0.25">
      <c r="A588" t="s">
        <v>1183</v>
      </c>
      <c r="B588" t="s">
        <v>1184</v>
      </c>
    </row>
    <row r="589" spans="1:2" x14ac:dyDescent="0.25">
      <c r="A589" t="s">
        <v>1183</v>
      </c>
      <c r="B589" t="s">
        <v>1185</v>
      </c>
    </row>
    <row r="590" spans="1:2" x14ac:dyDescent="0.25">
      <c r="A590" t="s">
        <v>1186</v>
      </c>
      <c r="B590" t="s">
        <v>1187</v>
      </c>
    </row>
    <row r="591" spans="1:2" x14ac:dyDescent="0.25">
      <c r="A591" t="s">
        <v>1188</v>
      </c>
      <c r="B591" t="s">
        <v>1189</v>
      </c>
    </row>
    <row r="592" spans="1:2" x14ac:dyDescent="0.25">
      <c r="A592" t="s">
        <v>1190</v>
      </c>
      <c r="B592" t="s">
        <v>1191</v>
      </c>
    </row>
    <row r="593" spans="1:2" x14ac:dyDescent="0.25">
      <c r="A593" t="s">
        <v>1192</v>
      </c>
      <c r="B593" t="s">
        <v>1193</v>
      </c>
    </row>
    <row r="594" spans="1:2" x14ac:dyDescent="0.25">
      <c r="A594" t="s">
        <v>1194</v>
      </c>
      <c r="B594" t="s">
        <v>1195</v>
      </c>
    </row>
    <row r="595" spans="1:2" x14ac:dyDescent="0.25">
      <c r="A595" t="s">
        <v>1196</v>
      </c>
      <c r="B595" t="s">
        <v>1197</v>
      </c>
    </row>
    <row r="596" spans="1:2" x14ac:dyDescent="0.25">
      <c r="A596" t="s">
        <v>1198</v>
      </c>
      <c r="B596" t="s">
        <v>1198</v>
      </c>
    </row>
    <row r="597" spans="1:2" x14ac:dyDescent="0.25">
      <c r="A597" t="s">
        <v>1199</v>
      </c>
      <c r="B597" t="s">
        <v>1200</v>
      </c>
    </row>
    <row r="598" spans="1:2" x14ac:dyDescent="0.25">
      <c r="A598" t="s">
        <v>1201</v>
      </c>
      <c r="B598" t="s">
        <v>1202</v>
      </c>
    </row>
    <row r="599" spans="1:2" x14ac:dyDescent="0.25">
      <c r="A599" t="s">
        <v>1203</v>
      </c>
      <c r="B599" t="s">
        <v>1204</v>
      </c>
    </row>
    <row r="600" spans="1:2" x14ac:dyDescent="0.25">
      <c r="A600" t="s">
        <v>1205</v>
      </c>
      <c r="B600" t="s">
        <v>1206</v>
      </c>
    </row>
    <row r="601" spans="1:2" x14ac:dyDescent="0.25">
      <c r="A601" t="s">
        <v>1207</v>
      </c>
      <c r="B601" t="s">
        <v>1208</v>
      </c>
    </row>
    <row r="602" spans="1:2" x14ac:dyDescent="0.25">
      <c r="A602" t="s">
        <v>1209</v>
      </c>
      <c r="B602" t="s">
        <v>1210</v>
      </c>
    </row>
    <row r="603" spans="1:2" x14ac:dyDescent="0.25">
      <c r="A603" t="s">
        <v>1211</v>
      </c>
      <c r="B603" t="s">
        <v>1212</v>
      </c>
    </row>
    <row r="604" spans="1:2" x14ac:dyDescent="0.25">
      <c r="A604" t="s">
        <v>1213</v>
      </c>
      <c r="B604" t="s">
        <v>1214</v>
      </c>
    </row>
    <row r="605" spans="1:2" x14ac:dyDescent="0.25">
      <c r="A605" t="s">
        <v>1215</v>
      </c>
      <c r="B605" t="s">
        <v>1216</v>
      </c>
    </row>
    <row r="606" spans="1:2" x14ac:dyDescent="0.25">
      <c r="A606" t="s">
        <v>1217</v>
      </c>
      <c r="B606" t="s">
        <v>1218</v>
      </c>
    </row>
    <row r="607" spans="1:2" x14ac:dyDescent="0.25">
      <c r="A607" t="s">
        <v>1219</v>
      </c>
      <c r="B607" t="s">
        <v>1220</v>
      </c>
    </row>
    <row r="608" spans="1:2" x14ac:dyDescent="0.25">
      <c r="A608" t="s">
        <v>1221</v>
      </c>
      <c r="B608" t="s">
        <v>1222</v>
      </c>
    </row>
    <row r="609" spans="1:2" x14ac:dyDescent="0.25">
      <c r="A609" t="s">
        <v>1223</v>
      </c>
      <c r="B609" t="s">
        <v>1224</v>
      </c>
    </row>
    <row r="610" spans="1:2" x14ac:dyDescent="0.25">
      <c r="A610" t="s">
        <v>1225</v>
      </c>
      <c r="B610" t="s">
        <v>1226</v>
      </c>
    </row>
    <row r="611" spans="1:2" x14ac:dyDescent="0.25">
      <c r="A611" t="s">
        <v>1227</v>
      </c>
      <c r="B611" t="s">
        <v>1228</v>
      </c>
    </row>
    <row r="612" spans="1:2" x14ac:dyDescent="0.25">
      <c r="A612" t="s">
        <v>1229</v>
      </c>
      <c r="B612" t="s">
        <v>1230</v>
      </c>
    </row>
    <row r="613" spans="1:2" x14ac:dyDescent="0.25">
      <c r="A613" t="s">
        <v>1231</v>
      </c>
      <c r="B613" t="s">
        <v>1231</v>
      </c>
    </row>
    <row r="614" spans="1:2" x14ac:dyDescent="0.25">
      <c r="A614" t="s">
        <v>1232</v>
      </c>
      <c r="B614" t="s">
        <v>1233</v>
      </c>
    </row>
    <row r="615" spans="1:2" x14ac:dyDescent="0.25">
      <c r="A615" t="s">
        <v>1234</v>
      </c>
      <c r="B615" t="s">
        <v>1235</v>
      </c>
    </row>
    <row r="616" spans="1:2" x14ac:dyDescent="0.25">
      <c r="A616" t="s">
        <v>1236</v>
      </c>
      <c r="B616" t="s">
        <v>1237</v>
      </c>
    </row>
    <row r="617" spans="1:2" x14ac:dyDescent="0.25">
      <c r="A617" t="s">
        <v>1238</v>
      </c>
      <c r="B617" t="s">
        <v>1239</v>
      </c>
    </row>
    <row r="618" spans="1:2" x14ac:dyDescent="0.25">
      <c r="A618" t="s">
        <v>1240</v>
      </c>
      <c r="B618" t="s">
        <v>1241</v>
      </c>
    </row>
    <row r="619" spans="1:2" x14ac:dyDescent="0.25">
      <c r="A619" t="s">
        <v>1242</v>
      </c>
      <c r="B619" t="s">
        <v>1243</v>
      </c>
    </row>
    <row r="620" spans="1:2" x14ac:dyDescent="0.25">
      <c r="A620" t="s">
        <v>1244</v>
      </c>
      <c r="B620" t="s">
        <v>1245</v>
      </c>
    </row>
    <row r="621" spans="1:2" x14ac:dyDescent="0.25">
      <c r="A621" t="s">
        <v>1246</v>
      </c>
      <c r="B621" t="s">
        <v>1247</v>
      </c>
    </row>
    <row r="622" spans="1:2" x14ac:dyDescent="0.25">
      <c r="A622" t="s">
        <v>1248</v>
      </c>
      <c r="B622" t="s">
        <v>1249</v>
      </c>
    </row>
    <row r="623" spans="1:2" x14ac:dyDescent="0.25">
      <c r="A623" t="s">
        <v>1250</v>
      </c>
      <c r="B623" t="s">
        <v>1251</v>
      </c>
    </row>
    <row r="624" spans="1:2" x14ac:dyDescent="0.25">
      <c r="A624" t="s">
        <v>1252</v>
      </c>
      <c r="B624" t="s">
        <v>1253</v>
      </c>
    </row>
    <row r="625" spans="1:2" x14ac:dyDescent="0.25">
      <c r="A625" t="s">
        <v>1254</v>
      </c>
      <c r="B625" t="s">
        <v>1255</v>
      </c>
    </row>
    <row r="626" spans="1:2" x14ac:dyDescent="0.25">
      <c r="A626" t="s">
        <v>1256</v>
      </c>
      <c r="B626" t="s">
        <v>1257</v>
      </c>
    </row>
    <row r="627" spans="1:2" x14ac:dyDescent="0.25">
      <c r="A627" t="s">
        <v>1258</v>
      </c>
      <c r="B627" t="s">
        <v>1259</v>
      </c>
    </row>
    <row r="628" spans="1:2" x14ac:dyDescent="0.25">
      <c r="A628" t="s">
        <v>1260</v>
      </c>
      <c r="B628" t="s">
        <v>1261</v>
      </c>
    </row>
    <row r="629" spans="1:2" x14ac:dyDescent="0.25">
      <c r="A629" t="s">
        <v>1262</v>
      </c>
      <c r="B629" t="s">
        <v>1263</v>
      </c>
    </row>
    <row r="630" spans="1:2" x14ac:dyDescent="0.25">
      <c r="A630" t="s">
        <v>1264</v>
      </c>
      <c r="B630" t="s">
        <v>1265</v>
      </c>
    </row>
    <row r="631" spans="1:2" x14ac:dyDescent="0.25">
      <c r="A631" t="s">
        <v>1266</v>
      </c>
      <c r="B631" t="s">
        <v>1267</v>
      </c>
    </row>
    <row r="632" spans="1:2" x14ac:dyDescent="0.25">
      <c r="A632" t="s">
        <v>1268</v>
      </c>
      <c r="B632" t="s">
        <v>1269</v>
      </c>
    </row>
    <row r="633" spans="1:2" x14ac:dyDescent="0.25">
      <c r="A633" t="s">
        <v>1270</v>
      </c>
      <c r="B633" t="s">
        <v>1271</v>
      </c>
    </row>
    <row r="634" spans="1:2" x14ac:dyDescent="0.25">
      <c r="A634" t="s">
        <v>1272</v>
      </c>
      <c r="B634" t="s">
        <v>1273</v>
      </c>
    </row>
    <row r="635" spans="1:2" x14ac:dyDescent="0.25">
      <c r="A635" t="s">
        <v>1274</v>
      </c>
      <c r="B635" t="s">
        <v>1275</v>
      </c>
    </row>
    <row r="636" spans="1:2" x14ac:dyDescent="0.25">
      <c r="A636" t="s">
        <v>1276</v>
      </c>
      <c r="B636" t="s">
        <v>1277</v>
      </c>
    </row>
    <row r="637" spans="1:2" x14ac:dyDescent="0.25">
      <c r="A637" t="s">
        <v>1278</v>
      </c>
      <c r="B637" t="s">
        <v>1279</v>
      </c>
    </row>
    <row r="638" spans="1:2" x14ac:dyDescent="0.25">
      <c r="A638" t="s">
        <v>1280</v>
      </c>
      <c r="B638" t="s">
        <v>1281</v>
      </c>
    </row>
    <row r="639" spans="1:2" x14ac:dyDescent="0.25">
      <c r="A639" t="s">
        <v>1282</v>
      </c>
      <c r="B639" t="s">
        <v>1283</v>
      </c>
    </row>
    <row r="640" spans="1:2" x14ac:dyDescent="0.25">
      <c r="A640" t="s">
        <v>1284</v>
      </c>
      <c r="B640" t="s">
        <v>1285</v>
      </c>
    </row>
    <row r="641" spans="1:2" x14ac:dyDescent="0.25">
      <c r="A641" t="s">
        <v>1286</v>
      </c>
      <c r="B641" t="s">
        <v>1287</v>
      </c>
    </row>
    <row r="642" spans="1:2" x14ac:dyDescent="0.25">
      <c r="A642" t="s">
        <v>1288</v>
      </c>
      <c r="B642" t="s">
        <v>1289</v>
      </c>
    </row>
    <row r="643" spans="1:2" x14ac:dyDescent="0.25">
      <c r="A643" t="s">
        <v>1290</v>
      </c>
      <c r="B643" t="s">
        <v>1291</v>
      </c>
    </row>
    <row r="644" spans="1:2" x14ac:dyDescent="0.25">
      <c r="A644" t="s">
        <v>1290</v>
      </c>
      <c r="B644" t="s">
        <v>1292</v>
      </c>
    </row>
    <row r="645" spans="1:2" x14ac:dyDescent="0.25">
      <c r="A645" t="s">
        <v>1293</v>
      </c>
      <c r="B645" t="s">
        <v>1294</v>
      </c>
    </row>
    <row r="646" spans="1:2" x14ac:dyDescent="0.25">
      <c r="A646" t="s">
        <v>1295</v>
      </c>
      <c r="B646" t="s">
        <v>1296</v>
      </c>
    </row>
    <row r="647" spans="1:2" x14ac:dyDescent="0.25">
      <c r="A647" t="s">
        <v>1297</v>
      </c>
      <c r="B647" t="s">
        <v>1298</v>
      </c>
    </row>
    <row r="648" spans="1:2" x14ac:dyDescent="0.25">
      <c r="A648" t="s">
        <v>1299</v>
      </c>
      <c r="B648" t="s">
        <v>1300</v>
      </c>
    </row>
    <row r="649" spans="1:2" x14ac:dyDescent="0.25">
      <c r="A649" t="s">
        <v>1301</v>
      </c>
      <c r="B649" t="s">
        <v>1302</v>
      </c>
    </row>
    <row r="650" spans="1:2" x14ac:dyDescent="0.25">
      <c r="A650" t="s">
        <v>1303</v>
      </c>
      <c r="B650" t="s">
        <v>1304</v>
      </c>
    </row>
    <row r="651" spans="1:2" x14ac:dyDescent="0.25">
      <c r="A651" t="s">
        <v>1305</v>
      </c>
      <c r="B651" t="s">
        <v>1306</v>
      </c>
    </row>
    <row r="652" spans="1:2" x14ac:dyDescent="0.25">
      <c r="A652" t="s">
        <v>1307</v>
      </c>
      <c r="B652" t="s">
        <v>1308</v>
      </c>
    </row>
    <row r="653" spans="1:2" x14ac:dyDescent="0.25">
      <c r="A653" t="s">
        <v>1309</v>
      </c>
      <c r="B653" t="s">
        <v>1310</v>
      </c>
    </row>
    <row r="654" spans="1:2" x14ac:dyDescent="0.25">
      <c r="A654" t="s">
        <v>1311</v>
      </c>
      <c r="B654" t="s">
        <v>1312</v>
      </c>
    </row>
    <row r="655" spans="1:2" x14ac:dyDescent="0.25">
      <c r="A655" t="s">
        <v>1313</v>
      </c>
      <c r="B655" t="s">
        <v>1314</v>
      </c>
    </row>
    <row r="656" spans="1:2" x14ac:dyDescent="0.25">
      <c r="A656" t="s">
        <v>1315</v>
      </c>
      <c r="B656" t="s">
        <v>1316</v>
      </c>
    </row>
    <row r="657" spans="1:2" x14ac:dyDescent="0.25">
      <c r="A657" t="s">
        <v>1317</v>
      </c>
      <c r="B657" t="s">
        <v>1318</v>
      </c>
    </row>
    <row r="658" spans="1:2" x14ac:dyDescent="0.25">
      <c r="A658" t="s">
        <v>1319</v>
      </c>
      <c r="B658" t="s">
        <v>1320</v>
      </c>
    </row>
    <row r="659" spans="1:2" x14ac:dyDescent="0.25">
      <c r="A659" t="s">
        <v>1321</v>
      </c>
      <c r="B659" t="s">
        <v>1322</v>
      </c>
    </row>
    <row r="660" spans="1:2" x14ac:dyDescent="0.25">
      <c r="A660" t="s">
        <v>1323</v>
      </c>
      <c r="B660" t="s">
        <v>1324</v>
      </c>
    </row>
    <row r="661" spans="1:2" x14ac:dyDescent="0.25">
      <c r="A661" t="s">
        <v>1325</v>
      </c>
      <c r="B661" t="s">
        <v>1326</v>
      </c>
    </row>
    <row r="662" spans="1:2" x14ac:dyDescent="0.25">
      <c r="A662" t="s">
        <v>1327</v>
      </c>
      <c r="B662" t="s">
        <v>1328</v>
      </c>
    </row>
    <row r="663" spans="1:2" x14ac:dyDescent="0.25">
      <c r="A663" t="s">
        <v>1329</v>
      </c>
      <c r="B663" t="s">
        <v>1330</v>
      </c>
    </row>
    <row r="664" spans="1:2" x14ac:dyDescent="0.25">
      <c r="A664" t="s">
        <v>1331</v>
      </c>
      <c r="B664" t="s">
        <v>1332</v>
      </c>
    </row>
    <row r="665" spans="1:2" x14ac:dyDescent="0.25">
      <c r="A665" t="s">
        <v>1333</v>
      </c>
      <c r="B665" t="s">
        <v>1334</v>
      </c>
    </row>
    <row r="666" spans="1:2" x14ac:dyDescent="0.25">
      <c r="A666" t="s">
        <v>1335</v>
      </c>
      <c r="B666" t="s">
        <v>1336</v>
      </c>
    </row>
    <row r="667" spans="1:2" x14ac:dyDescent="0.25">
      <c r="A667" t="s">
        <v>1337</v>
      </c>
      <c r="B667" t="s">
        <v>1338</v>
      </c>
    </row>
    <row r="668" spans="1:2" x14ac:dyDescent="0.25">
      <c r="A668" t="s">
        <v>1339</v>
      </c>
      <c r="B668" t="s">
        <v>1340</v>
      </c>
    </row>
    <row r="669" spans="1:2" x14ac:dyDescent="0.25">
      <c r="A669" t="s">
        <v>1341</v>
      </c>
      <c r="B669" t="s">
        <v>1342</v>
      </c>
    </row>
    <row r="670" spans="1:2" x14ac:dyDescent="0.25">
      <c r="A670" t="s">
        <v>1343</v>
      </c>
      <c r="B670" t="s">
        <v>1344</v>
      </c>
    </row>
    <row r="671" spans="1:2" x14ac:dyDescent="0.25">
      <c r="A671" t="s">
        <v>1345</v>
      </c>
      <c r="B671" t="s">
        <v>1346</v>
      </c>
    </row>
    <row r="672" spans="1:2" x14ac:dyDescent="0.25">
      <c r="A672" t="s">
        <v>1347</v>
      </c>
      <c r="B672" t="s">
        <v>1348</v>
      </c>
    </row>
    <row r="673" spans="1:2" x14ac:dyDescent="0.25">
      <c r="A673" t="s">
        <v>1349</v>
      </c>
      <c r="B673" t="s">
        <v>1350</v>
      </c>
    </row>
    <row r="674" spans="1:2" x14ac:dyDescent="0.25">
      <c r="A674" t="s">
        <v>1351</v>
      </c>
      <c r="B674" t="s">
        <v>1352</v>
      </c>
    </row>
    <row r="675" spans="1:2" x14ac:dyDescent="0.25">
      <c r="A675" t="s">
        <v>1353</v>
      </c>
      <c r="B675" t="s">
        <v>1354</v>
      </c>
    </row>
    <row r="676" spans="1:2" x14ac:dyDescent="0.25">
      <c r="A676" t="s">
        <v>1355</v>
      </c>
      <c r="B676" t="s">
        <v>1356</v>
      </c>
    </row>
    <row r="677" spans="1:2" x14ac:dyDescent="0.25">
      <c r="A677" t="s">
        <v>1357</v>
      </c>
      <c r="B677" t="s">
        <v>1358</v>
      </c>
    </row>
    <row r="678" spans="1:2" x14ac:dyDescent="0.25">
      <c r="A678" t="s">
        <v>1359</v>
      </c>
      <c r="B678" t="s">
        <v>1360</v>
      </c>
    </row>
    <row r="679" spans="1:2" x14ac:dyDescent="0.25">
      <c r="A679" t="s">
        <v>1361</v>
      </c>
      <c r="B679" t="s">
        <v>1362</v>
      </c>
    </row>
    <row r="680" spans="1:2" x14ac:dyDescent="0.25">
      <c r="A680" t="s">
        <v>1363</v>
      </c>
      <c r="B680" t="s">
        <v>1364</v>
      </c>
    </row>
    <row r="681" spans="1:2" x14ac:dyDescent="0.25">
      <c r="A681" t="s">
        <v>1365</v>
      </c>
      <c r="B681" t="s">
        <v>1366</v>
      </c>
    </row>
    <row r="682" spans="1:2" x14ac:dyDescent="0.25">
      <c r="A682" t="s">
        <v>1367</v>
      </c>
      <c r="B682" t="s">
        <v>1368</v>
      </c>
    </row>
    <row r="683" spans="1:2" x14ac:dyDescent="0.25">
      <c r="A683" t="s">
        <v>1369</v>
      </c>
      <c r="B683" t="s">
        <v>1370</v>
      </c>
    </row>
    <row r="684" spans="1:2" x14ac:dyDescent="0.25">
      <c r="A684" t="s">
        <v>1371</v>
      </c>
      <c r="B684" t="s">
        <v>1372</v>
      </c>
    </row>
    <row r="685" spans="1:2" x14ac:dyDescent="0.25">
      <c r="A685" t="s">
        <v>1373</v>
      </c>
      <c r="B685" t="s">
        <v>1374</v>
      </c>
    </row>
    <row r="686" spans="1:2" x14ac:dyDescent="0.25">
      <c r="A686" t="s">
        <v>1375</v>
      </c>
      <c r="B686" t="s">
        <v>1376</v>
      </c>
    </row>
    <row r="687" spans="1:2" x14ac:dyDescent="0.25">
      <c r="A687" t="s">
        <v>1377</v>
      </c>
      <c r="B687" t="s">
        <v>1378</v>
      </c>
    </row>
    <row r="688" spans="1:2" x14ac:dyDescent="0.25">
      <c r="A688" t="s">
        <v>1379</v>
      </c>
      <c r="B688" t="s">
        <v>1380</v>
      </c>
    </row>
    <row r="689" spans="1:2" x14ac:dyDescent="0.25">
      <c r="A689" t="s">
        <v>1381</v>
      </c>
      <c r="B689" t="s">
        <v>1382</v>
      </c>
    </row>
    <row r="690" spans="1:2" x14ac:dyDescent="0.25">
      <c r="A690" t="s">
        <v>1383</v>
      </c>
      <c r="B690" t="s">
        <v>1384</v>
      </c>
    </row>
    <row r="691" spans="1:2" x14ac:dyDescent="0.25">
      <c r="A691" t="s">
        <v>1385</v>
      </c>
      <c r="B691" t="s">
        <v>1386</v>
      </c>
    </row>
    <row r="692" spans="1:2" x14ac:dyDescent="0.25">
      <c r="A692" t="s">
        <v>1387</v>
      </c>
      <c r="B692" t="s">
        <v>1388</v>
      </c>
    </row>
    <row r="693" spans="1:2" x14ac:dyDescent="0.25">
      <c r="A693" t="s">
        <v>1389</v>
      </c>
      <c r="B693" t="s">
        <v>1390</v>
      </c>
    </row>
    <row r="694" spans="1:2" x14ac:dyDescent="0.25">
      <c r="A694" t="s">
        <v>1391</v>
      </c>
      <c r="B694" t="s">
        <v>1392</v>
      </c>
    </row>
    <row r="695" spans="1:2" x14ac:dyDescent="0.25">
      <c r="A695" t="s">
        <v>1393</v>
      </c>
      <c r="B695" t="s">
        <v>1394</v>
      </c>
    </row>
    <row r="696" spans="1:2" x14ac:dyDescent="0.25">
      <c r="A696" t="s">
        <v>1395</v>
      </c>
      <c r="B696" t="s">
        <v>1396</v>
      </c>
    </row>
    <row r="697" spans="1:2" x14ac:dyDescent="0.25">
      <c r="A697" t="s">
        <v>1397</v>
      </c>
      <c r="B697" t="s">
        <v>1398</v>
      </c>
    </row>
    <row r="698" spans="1:2" x14ac:dyDescent="0.25">
      <c r="A698" t="s">
        <v>1399</v>
      </c>
      <c r="B698" t="s">
        <v>1400</v>
      </c>
    </row>
    <row r="699" spans="1:2" x14ac:dyDescent="0.25">
      <c r="A699" t="s">
        <v>1401</v>
      </c>
      <c r="B699" t="s">
        <v>1402</v>
      </c>
    </row>
    <row r="700" spans="1:2" x14ac:dyDescent="0.25">
      <c r="A700" t="s">
        <v>1403</v>
      </c>
      <c r="B700" t="s">
        <v>1404</v>
      </c>
    </row>
    <row r="701" spans="1:2" x14ac:dyDescent="0.25">
      <c r="A701" t="s">
        <v>1405</v>
      </c>
      <c r="B701" t="s">
        <v>1406</v>
      </c>
    </row>
    <row r="702" spans="1:2" x14ac:dyDescent="0.25">
      <c r="A702" t="s">
        <v>1407</v>
      </c>
      <c r="B702" t="s">
        <v>1408</v>
      </c>
    </row>
    <row r="703" spans="1:2" x14ac:dyDescent="0.25">
      <c r="A703" t="s">
        <v>1409</v>
      </c>
      <c r="B703" t="s">
        <v>1410</v>
      </c>
    </row>
    <row r="704" spans="1:2" x14ac:dyDescent="0.25">
      <c r="A704" t="s">
        <v>1411</v>
      </c>
      <c r="B704" t="s">
        <v>1412</v>
      </c>
    </row>
    <row r="705" spans="1:2" x14ac:dyDescent="0.25">
      <c r="A705" t="s">
        <v>1413</v>
      </c>
      <c r="B705" t="s">
        <v>1414</v>
      </c>
    </row>
    <row r="706" spans="1:2" x14ac:dyDescent="0.25">
      <c r="A706" t="s">
        <v>1415</v>
      </c>
      <c r="B706" t="s">
        <v>1416</v>
      </c>
    </row>
    <row r="707" spans="1:2" x14ac:dyDescent="0.25">
      <c r="A707" t="s">
        <v>1417</v>
      </c>
      <c r="B707" t="s">
        <v>1418</v>
      </c>
    </row>
    <row r="708" spans="1:2" x14ac:dyDescent="0.25">
      <c r="A708" t="s">
        <v>1419</v>
      </c>
      <c r="B708" t="s">
        <v>1420</v>
      </c>
    </row>
    <row r="709" spans="1:2" x14ac:dyDescent="0.25">
      <c r="A709" t="s">
        <v>1421</v>
      </c>
      <c r="B709" t="s">
        <v>1421</v>
      </c>
    </row>
    <row r="710" spans="1:2" x14ac:dyDescent="0.25">
      <c r="A710" t="s">
        <v>1422</v>
      </c>
      <c r="B710" t="s">
        <v>1423</v>
      </c>
    </row>
    <row r="711" spans="1:2" x14ac:dyDescent="0.25">
      <c r="A711" t="s">
        <v>1424</v>
      </c>
      <c r="B711" t="s">
        <v>1425</v>
      </c>
    </row>
    <row r="712" spans="1:2" x14ac:dyDescent="0.25">
      <c r="A712" t="s">
        <v>1426</v>
      </c>
      <c r="B712" t="s">
        <v>1427</v>
      </c>
    </row>
    <row r="713" spans="1:2" x14ac:dyDescent="0.25">
      <c r="A713" t="s">
        <v>1428</v>
      </c>
      <c r="B713" t="s">
        <v>1429</v>
      </c>
    </row>
    <row r="714" spans="1:2" x14ac:dyDescent="0.25">
      <c r="A714" t="s">
        <v>1430</v>
      </c>
      <c r="B714" t="s">
        <v>1431</v>
      </c>
    </row>
    <row r="715" spans="1:2" x14ac:dyDescent="0.25">
      <c r="A715" t="s">
        <v>1432</v>
      </c>
      <c r="B715" t="s">
        <v>1433</v>
      </c>
    </row>
    <row r="716" spans="1:2" x14ac:dyDescent="0.25">
      <c r="A716" t="s">
        <v>1434</v>
      </c>
      <c r="B716" t="s">
        <v>1435</v>
      </c>
    </row>
    <row r="717" spans="1:2" x14ac:dyDescent="0.25">
      <c r="A717" t="s">
        <v>1436</v>
      </c>
      <c r="B717" t="s">
        <v>1437</v>
      </c>
    </row>
    <row r="718" spans="1:2" x14ac:dyDescent="0.25">
      <c r="A718" t="s">
        <v>1438</v>
      </c>
      <c r="B718" t="s">
        <v>1439</v>
      </c>
    </row>
    <row r="719" spans="1:2" x14ac:dyDescent="0.25">
      <c r="A719" t="s">
        <v>1440</v>
      </c>
      <c r="B719" t="s">
        <v>1441</v>
      </c>
    </row>
    <row r="720" spans="1:2" x14ac:dyDescent="0.25">
      <c r="A720" t="s">
        <v>1442</v>
      </c>
      <c r="B720" t="s">
        <v>1443</v>
      </c>
    </row>
    <row r="721" spans="1:2" x14ac:dyDescent="0.25">
      <c r="A721" t="s">
        <v>1444</v>
      </c>
      <c r="B721" t="s">
        <v>1445</v>
      </c>
    </row>
    <row r="722" spans="1:2" x14ac:dyDescent="0.25">
      <c r="A722" t="s">
        <v>1446</v>
      </c>
      <c r="B722" t="s">
        <v>1447</v>
      </c>
    </row>
    <row r="723" spans="1:2" x14ac:dyDescent="0.25">
      <c r="A723" t="s">
        <v>1448</v>
      </c>
      <c r="B723" t="s">
        <v>1449</v>
      </c>
    </row>
    <row r="724" spans="1:2" x14ac:dyDescent="0.25">
      <c r="A724" t="s">
        <v>1450</v>
      </c>
      <c r="B724" t="s">
        <v>1451</v>
      </c>
    </row>
    <row r="725" spans="1:2" x14ac:dyDescent="0.25">
      <c r="A725" t="s">
        <v>16</v>
      </c>
      <c r="B725" t="s">
        <v>13</v>
      </c>
    </row>
    <row r="726" spans="1:2" x14ac:dyDescent="0.25">
      <c r="A726" t="s">
        <v>16</v>
      </c>
      <c r="B726" t="s">
        <v>1452</v>
      </c>
    </row>
    <row r="727" spans="1:2" x14ac:dyDescent="0.25">
      <c r="A727" t="s">
        <v>1453</v>
      </c>
      <c r="B727" t="s">
        <v>1454</v>
      </c>
    </row>
    <row r="728" spans="1:2" x14ac:dyDescent="0.25">
      <c r="A728" t="s">
        <v>1455</v>
      </c>
      <c r="B728" t="s">
        <v>1456</v>
      </c>
    </row>
    <row r="729" spans="1:2" x14ac:dyDescent="0.25">
      <c r="A729" t="s">
        <v>1457</v>
      </c>
      <c r="B729" t="s">
        <v>1458</v>
      </c>
    </row>
    <row r="730" spans="1:2" x14ac:dyDescent="0.25">
      <c r="A730" t="s">
        <v>1459</v>
      </c>
      <c r="B730" t="s">
        <v>1460</v>
      </c>
    </row>
    <row r="731" spans="1:2" x14ac:dyDescent="0.25">
      <c r="A731" t="s">
        <v>1461</v>
      </c>
      <c r="B731" t="s">
        <v>1462</v>
      </c>
    </row>
    <row r="732" spans="1:2" x14ac:dyDescent="0.25">
      <c r="A732" t="s">
        <v>1463</v>
      </c>
      <c r="B732" t="s">
        <v>1464</v>
      </c>
    </row>
    <row r="733" spans="1:2" x14ac:dyDescent="0.25">
      <c r="A733" t="s">
        <v>1465</v>
      </c>
      <c r="B733" t="s">
        <v>1466</v>
      </c>
    </row>
    <row r="734" spans="1:2" x14ac:dyDescent="0.25">
      <c r="A734" t="s">
        <v>1467</v>
      </c>
      <c r="B734" t="s">
        <v>1468</v>
      </c>
    </row>
    <row r="735" spans="1:2" x14ac:dyDescent="0.25">
      <c r="A735" t="s">
        <v>1469</v>
      </c>
      <c r="B735" t="s">
        <v>1470</v>
      </c>
    </row>
    <row r="736" spans="1:2" x14ac:dyDescent="0.25">
      <c r="A736" t="s">
        <v>1471</v>
      </c>
      <c r="B736" t="s">
        <v>1472</v>
      </c>
    </row>
    <row r="737" spans="1:2" x14ac:dyDescent="0.25">
      <c r="A737" t="s">
        <v>1473</v>
      </c>
      <c r="B737" t="s">
        <v>1474</v>
      </c>
    </row>
    <row r="738" spans="1:2" x14ac:dyDescent="0.25">
      <c r="A738" t="s">
        <v>1475</v>
      </c>
      <c r="B738" t="s">
        <v>1476</v>
      </c>
    </row>
    <row r="739" spans="1:2" x14ac:dyDescent="0.25">
      <c r="A739" t="s">
        <v>1477</v>
      </c>
      <c r="B739" t="s">
        <v>1478</v>
      </c>
    </row>
    <row r="740" spans="1:2" x14ac:dyDescent="0.25">
      <c r="A740" t="s">
        <v>1479</v>
      </c>
      <c r="B740" t="s">
        <v>1480</v>
      </c>
    </row>
    <row r="741" spans="1:2" x14ac:dyDescent="0.25">
      <c r="A741" t="s">
        <v>1481</v>
      </c>
      <c r="B741" t="s">
        <v>1482</v>
      </c>
    </row>
    <row r="742" spans="1:2" x14ac:dyDescent="0.25">
      <c r="A742" t="s">
        <v>1483</v>
      </c>
      <c r="B742" t="s">
        <v>1484</v>
      </c>
    </row>
    <row r="743" spans="1:2" x14ac:dyDescent="0.25">
      <c r="A743" t="s">
        <v>1485</v>
      </c>
      <c r="B743" t="s">
        <v>1486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1551</v>
      </c>
      <c r="B776" t="s">
        <v>1552</v>
      </c>
    </row>
    <row r="777" spans="1:2" x14ac:dyDescent="0.25">
      <c r="A777" t="s">
        <v>1553</v>
      </c>
      <c r="B777" t="s">
        <v>1554</v>
      </c>
    </row>
    <row r="778" spans="1:2" x14ac:dyDescent="0.25">
      <c r="A778" t="s">
        <v>1555</v>
      </c>
      <c r="B778" t="s">
        <v>1556</v>
      </c>
    </row>
    <row r="779" spans="1:2" x14ac:dyDescent="0.25">
      <c r="A779" t="s">
        <v>1557</v>
      </c>
      <c r="B779" t="s">
        <v>1558</v>
      </c>
    </row>
    <row r="780" spans="1:2" x14ac:dyDescent="0.25">
      <c r="A780" t="s">
        <v>1559</v>
      </c>
      <c r="B780" t="s">
        <v>1560</v>
      </c>
    </row>
    <row r="781" spans="1:2" x14ac:dyDescent="0.25">
      <c r="A781" t="s">
        <v>1561</v>
      </c>
      <c r="B781" t="s">
        <v>1562</v>
      </c>
    </row>
    <row r="782" spans="1:2" x14ac:dyDescent="0.25">
      <c r="A782" t="s">
        <v>1563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>
        <v>0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1844</v>
      </c>
      <c r="B925" t="s">
        <v>1846</v>
      </c>
    </row>
    <row r="926" spans="1:2" x14ac:dyDescent="0.25">
      <c r="A926" t="s">
        <v>1847</v>
      </c>
      <c r="B926" t="s">
        <v>1848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4747-8756-4B47-B55B-B5101FD4BB13}">
  <dimension ref="A1:B25"/>
  <sheetViews>
    <sheetView workbookViewId="0">
      <selection activeCell="B2" sqref="B2:B25"/>
    </sheetView>
  </sheetViews>
  <sheetFormatPr defaultRowHeight="15" x14ac:dyDescent="0.25"/>
  <sheetData>
    <row r="1" spans="1:2" x14ac:dyDescent="0.25">
      <c r="A1" t="s">
        <v>1849</v>
      </c>
      <c r="B1" t="s">
        <v>1850</v>
      </c>
    </row>
    <row r="2" spans="1:2" x14ac:dyDescent="0.25">
      <c r="A2">
        <v>100</v>
      </c>
      <c r="B2" t="s">
        <v>1851</v>
      </c>
    </row>
    <row r="3" spans="1:2" x14ac:dyDescent="0.25">
      <c r="A3">
        <v>101</v>
      </c>
      <c r="B3" t="s">
        <v>15</v>
      </c>
    </row>
    <row r="4" spans="1:2" x14ac:dyDescent="0.25">
      <c r="A4">
        <v>102</v>
      </c>
      <c r="B4" t="s">
        <v>1852</v>
      </c>
    </row>
    <row r="5" spans="1:2" x14ac:dyDescent="0.25">
      <c r="A5">
        <v>103</v>
      </c>
      <c r="B5" t="s">
        <v>1853</v>
      </c>
    </row>
    <row r="6" spans="1:2" x14ac:dyDescent="0.25">
      <c r="A6">
        <v>104</v>
      </c>
      <c r="B6" t="s">
        <v>1854</v>
      </c>
    </row>
    <row r="7" spans="1:2" x14ac:dyDescent="0.25">
      <c r="A7">
        <v>105</v>
      </c>
      <c r="B7" t="s">
        <v>1855</v>
      </c>
    </row>
    <row r="8" spans="1:2" x14ac:dyDescent="0.25">
      <c r="A8">
        <v>106</v>
      </c>
      <c r="B8" t="s">
        <v>1856</v>
      </c>
    </row>
    <row r="9" spans="1:2" x14ac:dyDescent="0.25">
      <c r="A9">
        <v>107</v>
      </c>
      <c r="B9" t="s">
        <v>1857</v>
      </c>
    </row>
    <row r="10" spans="1:2" x14ac:dyDescent="0.25">
      <c r="A10">
        <v>108</v>
      </c>
      <c r="B10" t="s">
        <v>1858</v>
      </c>
    </row>
    <row r="11" spans="1:2" x14ac:dyDescent="0.25">
      <c r="A11">
        <v>109</v>
      </c>
      <c r="B11" t="s">
        <v>1859</v>
      </c>
    </row>
    <row r="12" spans="1:2" x14ac:dyDescent="0.25">
      <c r="A12">
        <v>110</v>
      </c>
      <c r="B12" t="s">
        <v>1860</v>
      </c>
    </row>
    <row r="13" spans="1:2" x14ac:dyDescent="0.25">
      <c r="A13">
        <v>111</v>
      </c>
      <c r="B13" t="s">
        <v>1861</v>
      </c>
    </row>
    <row r="14" spans="1:2" x14ac:dyDescent="0.25">
      <c r="A14">
        <v>112</v>
      </c>
      <c r="B14" t="s">
        <v>1862</v>
      </c>
    </row>
    <row r="15" spans="1:2" x14ac:dyDescent="0.25">
      <c r="A15">
        <v>113</v>
      </c>
      <c r="B15" t="s">
        <v>1863</v>
      </c>
    </row>
    <row r="16" spans="1:2" x14ac:dyDescent="0.25">
      <c r="A16">
        <v>114</v>
      </c>
      <c r="B16" t="s">
        <v>1864</v>
      </c>
    </row>
    <row r="17" spans="1:2" x14ac:dyDescent="0.25">
      <c r="A17">
        <v>115</v>
      </c>
      <c r="B17" t="s">
        <v>1865</v>
      </c>
    </row>
    <row r="18" spans="1:2" x14ac:dyDescent="0.25">
      <c r="A18">
        <v>116</v>
      </c>
      <c r="B18" t="s">
        <v>1866</v>
      </c>
    </row>
    <row r="19" spans="1:2" x14ac:dyDescent="0.25">
      <c r="A19">
        <v>117</v>
      </c>
      <c r="B19" t="s">
        <v>1867</v>
      </c>
    </row>
    <row r="20" spans="1:2" x14ac:dyDescent="0.25">
      <c r="A20">
        <v>118</v>
      </c>
      <c r="B20" t="s">
        <v>1868</v>
      </c>
    </row>
    <row r="21" spans="1:2" x14ac:dyDescent="0.25">
      <c r="A21">
        <v>119</v>
      </c>
      <c r="B21" t="s">
        <v>1869</v>
      </c>
    </row>
    <row r="22" spans="1:2" x14ac:dyDescent="0.25">
      <c r="A22">
        <v>120</v>
      </c>
      <c r="B22" t="s">
        <v>1870</v>
      </c>
    </row>
    <row r="23" spans="1:2" x14ac:dyDescent="0.25">
      <c r="A23">
        <v>121</v>
      </c>
      <c r="B23" t="s">
        <v>1871</v>
      </c>
    </row>
    <row r="24" spans="1:2" x14ac:dyDescent="0.25">
      <c r="A24">
        <v>122</v>
      </c>
      <c r="B24" t="s">
        <v>1872</v>
      </c>
    </row>
    <row r="25" spans="1:2" x14ac:dyDescent="0.25">
      <c r="A25">
        <v>123</v>
      </c>
      <c r="B25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</vt:lpstr>
      <vt:lpstr>Form</vt:lpstr>
      <vt:lpstr>Vendor List</vt:lpstr>
      <vt:lpstr>Item Group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Chulhyu</dc:creator>
  <cp:lastModifiedBy>Jeong, Chulhyu</cp:lastModifiedBy>
  <dcterms:created xsi:type="dcterms:W3CDTF">2025-08-18T15:48:40Z</dcterms:created>
  <dcterms:modified xsi:type="dcterms:W3CDTF">2025-08-18T22:56:06Z</dcterms:modified>
</cp:coreProperties>
</file>