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0" windowWidth="7500" windowHeight="4890" firstSheet="1" activeTab="4"/>
  </bookViews>
  <sheets>
    <sheet name="2013DS" sheetId="1" r:id="rId1"/>
    <sheet name="2013WS" sheetId="2" r:id="rId2"/>
    <sheet name="2013DS-Y" sheetId="3" r:id="rId3"/>
    <sheet name="2013WS-Y" sheetId="4" r:id="rId4"/>
    <sheet name="2013DS-hybrid &amp; inbred" sheetId="5" r:id="rId5"/>
    <sheet name="2013WS-hybrid &amp; inbred" sheetId="6" r:id="rId6"/>
    <sheet name="Sheet1" sheetId="9" r:id="rId7"/>
    <sheet name="LSD" sheetId="7" r:id="rId8"/>
    <sheet name="Rank correlation" sheetId="8" r:id="rId9"/>
  </sheets>
  <calcPr calcId="145621"/>
</workbook>
</file>

<file path=xl/calcChain.xml><?xml version="1.0" encoding="utf-8"?>
<calcChain xmlns="http://schemas.openxmlformats.org/spreadsheetml/2006/main">
  <c r="C17" i="8" l="1"/>
  <c r="C18" i="8"/>
  <c r="C19" i="8"/>
  <c r="C20" i="8"/>
  <c r="C21" i="8"/>
  <c r="C16" i="8"/>
  <c r="B17" i="8"/>
  <c r="B18" i="8"/>
  <c r="B19" i="8"/>
  <c r="B20" i="8"/>
  <c r="B21" i="8"/>
  <c r="B16" i="8"/>
  <c r="Q10" i="7" l="1"/>
  <c r="L10" i="7"/>
  <c r="Q9" i="7"/>
  <c r="L9" i="7"/>
  <c r="Q8" i="7"/>
  <c r="L8" i="7"/>
  <c r="Q7" i="7"/>
  <c r="L7" i="7"/>
  <c r="Q6" i="7"/>
  <c r="L6" i="7"/>
  <c r="Q5" i="7"/>
  <c r="L5" i="7"/>
  <c r="R132" i="6"/>
  <c r="S132" i="6"/>
  <c r="T132" i="6"/>
  <c r="U132" i="6"/>
  <c r="V132" i="6"/>
  <c r="W132" i="6"/>
  <c r="R133" i="6"/>
  <c r="S133" i="6"/>
  <c r="T133" i="6"/>
  <c r="U133" i="6"/>
  <c r="V133" i="6"/>
  <c r="W133" i="6"/>
  <c r="R134" i="6"/>
  <c r="S134" i="6"/>
  <c r="T134" i="6"/>
  <c r="U134" i="6"/>
  <c r="V134" i="6"/>
  <c r="W134" i="6"/>
  <c r="R135" i="6"/>
  <c r="S135" i="6"/>
  <c r="T135" i="6"/>
  <c r="U135" i="6"/>
  <c r="V135" i="6"/>
  <c r="W135" i="6"/>
  <c r="R136" i="6"/>
  <c r="S136" i="6"/>
  <c r="T136" i="6"/>
  <c r="U136" i="6"/>
  <c r="V136" i="6"/>
  <c r="W136" i="6"/>
  <c r="R137" i="6"/>
  <c r="S137" i="6"/>
  <c r="T137" i="6"/>
  <c r="U137" i="6"/>
  <c r="V137" i="6"/>
  <c r="W137" i="6"/>
  <c r="R138" i="6"/>
  <c r="S138" i="6"/>
  <c r="T138" i="6"/>
  <c r="U138" i="6"/>
  <c r="V138" i="6"/>
  <c r="W138" i="6"/>
  <c r="R139" i="6"/>
  <c r="S139" i="6"/>
  <c r="T139" i="6"/>
  <c r="U139" i="6"/>
  <c r="V139" i="6"/>
  <c r="W139" i="6"/>
  <c r="R140" i="6"/>
  <c r="S140" i="6"/>
  <c r="T140" i="6"/>
  <c r="U140" i="6"/>
  <c r="V140" i="6"/>
  <c r="W140" i="6"/>
  <c r="R141" i="6"/>
  <c r="S141" i="6"/>
  <c r="T141" i="6"/>
  <c r="U141" i="6"/>
  <c r="V141" i="6"/>
  <c r="W141" i="6"/>
  <c r="R142" i="6"/>
  <c r="S142" i="6"/>
  <c r="T142" i="6"/>
  <c r="U142" i="6"/>
  <c r="V142" i="6"/>
  <c r="W142" i="6"/>
  <c r="R143" i="6"/>
  <c r="S143" i="6"/>
  <c r="T143" i="6"/>
  <c r="U143" i="6"/>
  <c r="V143" i="6"/>
  <c r="W143" i="6"/>
  <c r="R144" i="6"/>
  <c r="S144" i="6"/>
  <c r="T144" i="6"/>
  <c r="U144" i="6"/>
  <c r="V144" i="6"/>
  <c r="W144" i="6"/>
  <c r="R145" i="6"/>
  <c r="S145" i="6"/>
  <c r="T145" i="6"/>
  <c r="U145" i="6"/>
  <c r="V145" i="6"/>
  <c r="W145" i="6"/>
  <c r="R146" i="6"/>
  <c r="S146" i="6"/>
  <c r="T146" i="6"/>
  <c r="U146" i="6"/>
  <c r="V146" i="6"/>
  <c r="W146" i="6"/>
  <c r="R147" i="6"/>
  <c r="S147" i="6"/>
  <c r="T147" i="6"/>
  <c r="U147" i="6"/>
  <c r="V147" i="6"/>
  <c r="W147" i="6"/>
  <c r="R148" i="6"/>
  <c r="S148" i="6"/>
  <c r="T148" i="6"/>
  <c r="U148" i="6"/>
  <c r="V148" i="6"/>
  <c r="W148" i="6"/>
  <c r="R149" i="6"/>
  <c r="S149" i="6"/>
  <c r="T149" i="6"/>
  <c r="U149" i="6"/>
  <c r="V149" i="6"/>
  <c r="W149" i="6"/>
  <c r="R150" i="6"/>
  <c r="S150" i="6"/>
  <c r="T150" i="6"/>
  <c r="U150" i="6"/>
  <c r="V150" i="6"/>
  <c r="W150" i="6"/>
  <c r="S131" i="6"/>
  <c r="T131" i="6"/>
  <c r="U131" i="6"/>
  <c r="V131" i="6"/>
  <c r="W131" i="6"/>
  <c r="R131" i="6"/>
  <c r="R103" i="6"/>
  <c r="S103" i="6"/>
  <c r="T103" i="6"/>
  <c r="U103" i="6"/>
  <c r="V103" i="6"/>
  <c r="W103" i="6"/>
  <c r="R104" i="6"/>
  <c r="S104" i="6"/>
  <c r="T104" i="6"/>
  <c r="U104" i="6"/>
  <c r="V104" i="6"/>
  <c r="W104" i="6"/>
  <c r="R105" i="6"/>
  <c r="S105" i="6"/>
  <c r="T105" i="6"/>
  <c r="U105" i="6"/>
  <c r="V105" i="6"/>
  <c r="W105" i="6"/>
  <c r="R106" i="6"/>
  <c r="S106" i="6"/>
  <c r="T106" i="6"/>
  <c r="U106" i="6"/>
  <c r="V106" i="6"/>
  <c r="W106" i="6"/>
  <c r="R107" i="6"/>
  <c r="S107" i="6"/>
  <c r="T107" i="6"/>
  <c r="U107" i="6"/>
  <c r="V107" i="6"/>
  <c r="W107" i="6"/>
  <c r="R108" i="6"/>
  <c r="S108" i="6"/>
  <c r="T108" i="6"/>
  <c r="U108" i="6"/>
  <c r="V108" i="6"/>
  <c r="W108" i="6"/>
  <c r="R109" i="6"/>
  <c r="S109" i="6"/>
  <c r="T109" i="6"/>
  <c r="U109" i="6"/>
  <c r="V109" i="6"/>
  <c r="W109" i="6"/>
  <c r="R110" i="6"/>
  <c r="S110" i="6"/>
  <c r="T110" i="6"/>
  <c r="U110" i="6"/>
  <c r="V110" i="6"/>
  <c r="W110" i="6"/>
  <c r="R111" i="6"/>
  <c r="S111" i="6"/>
  <c r="T111" i="6"/>
  <c r="U111" i="6"/>
  <c r="V111" i="6"/>
  <c r="W111" i="6"/>
  <c r="R112" i="6"/>
  <c r="S112" i="6"/>
  <c r="T112" i="6"/>
  <c r="U112" i="6"/>
  <c r="V112" i="6"/>
  <c r="W112" i="6"/>
  <c r="R113" i="6"/>
  <c r="S113" i="6"/>
  <c r="T113" i="6"/>
  <c r="U113" i="6"/>
  <c r="V113" i="6"/>
  <c r="W113" i="6"/>
  <c r="R114" i="6"/>
  <c r="S114" i="6"/>
  <c r="T114" i="6"/>
  <c r="U114" i="6"/>
  <c r="V114" i="6"/>
  <c r="W114" i="6"/>
  <c r="R115" i="6"/>
  <c r="S115" i="6"/>
  <c r="T115" i="6"/>
  <c r="U115" i="6"/>
  <c r="V115" i="6"/>
  <c r="W115" i="6"/>
  <c r="R116" i="6"/>
  <c r="S116" i="6"/>
  <c r="T116" i="6"/>
  <c r="U116" i="6"/>
  <c r="V116" i="6"/>
  <c r="W116" i="6"/>
  <c r="R117" i="6"/>
  <c r="S117" i="6"/>
  <c r="T117" i="6"/>
  <c r="U117" i="6"/>
  <c r="V117" i="6"/>
  <c r="W117" i="6"/>
  <c r="R118" i="6"/>
  <c r="S118" i="6"/>
  <c r="T118" i="6"/>
  <c r="U118" i="6"/>
  <c r="V118" i="6"/>
  <c r="W118" i="6"/>
  <c r="R119" i="6"/>
  <c r="S119" i="6"/>
  <c r="T119" i="6"/>
  <c r="U119" i="6"/>
  <c r="V119" i="6"/>
  <c r="W119" i="6"/>
  <c r="R120" i="6"/>
  <c r="S120" i="6"/>
  <c r="T120" i="6"/>
  <c r="U120" i="6"/>
  <c r="V120" i="6"/>
  <c r="W120" i="6"/>
  <c r="R121" i="6"/>
  <c r="S121" i="6"/>
  <c r="T121" i="6"/>
  <c r="U121" i="6"/>
  <c r="V121" i="6"/>
  <c r="W121" i="6"/>
  <c r="R122" i="6"/>
  <c r="S122" i="6"/>
  <c r="T122" i="6"/>
  <c r="U122" i="6"/>
  <c r="V122" i="6"/>
  <c r="W122" i="6"/>
  <c r="R123" i="6"/>
  <c r="S123" i="6"/>
  <c r="T123" i="6"/>
  <c r="U123" i="6"/>
  <c r="V123" i="6"/>
  <c r="W123" i="6"/>
  <c r="R124" i="6"/>
  <c r="S124" i="6"/>
  <c r="T124" i="6"/>
  <c r="U124" i="6"/>
  <c r="V124" i="6"/>
  <c r="W124" i="6"/>
  <c r="R125" i="6"/>
  <c r="S125" i="6"/>
  <c r="T125" i="6"/>
  <c r="U125" i="6"/>
  <c r="V125" i="6"/>
  <c r="W125" i="6"/>
  <c r="S102" i="6"/>
  <c r="T102" i="6"/>
  <c r="U102" i="6"/>
  <c r="V102" i="6"/>
  <c r="W102" i="6"/>
  <c r="R102" i="6"/>
  <c r="Q132" i="5"/>
  <c r="R132" i="5"/>
  <c r="S132" i="5"/>
  <c r="T132" i="5"/>
  <c r="U132" i="5"/>
  <c r="V132" i="5"/>
  <c r="Q133" i="5"/>
  <c r="R133" i="5"/>
  <c r="S133" i="5"/>
  <c r="T133" i="5"/>
  <c r="U133" i="5"/>
  <c r="V133" i="5"/>
  <c r="Q134" i="5"/>
  <c r="R134" i="5"/>
  <c r="S134" i="5"/>
  <c r="T134" i="5"/>
  <c r="U134" i="5"/>
  <c r="V134" i="5"/>
  <c r="Q135" i="5"/>
  <c r="R135" i="5"/>
  <c r="S135" i="5"/>
  <c r="T135" i="5"/>
  <c r="U135" i="5"/>
  <c r="V135" i="5"/>
  <c r="Q136" i="5"/>
  <c r="R136" i="5"/>
  <c r="S136" i="5"/>
  <c r="T136" i="5"/>
  <c r="U136" i="5"/>
  <c r="V136" i="5"/>
  <c r="Q137" i="5"/>
  <c r="R137" i="5"/>
  <c r="S137" i="5"/>
  <c r="T137" i="5"/>
  <c r="U137" i="5"/>
  <c r="V137" i="5"/>
  <c r="Q138" i="5"/>
  <c r="R138" i="5"/>
  <c r="S138" i="5"/>
  <c r="T138" i="5"/>
  <c r="U138" i="5"/>
  <c r="V138" i="5"/>
  <c r="Q139" i="5"/>
  <c r="R139" i="5"/>
  <c r="S139" i="5"/>
  <c r="T139" i="5"/>
  <c r="U139" i="5"/>
  <c r="V139" i="5"/>
  <c r="Q140" i="5"/>
  <c r="R140" i="5"/>
  <c r="S140" i="5"/>
  <c r="T140" i="5"/>
  <c r="U140" i="5"/>
  <c r="V140" i="5"/>
  <c r="Q141" i="5"/>
  <c r="R141" i="5"/>
  <c r="S141" i="5"/>
  <c r="T141" i="5"/>
  <c r="U141" i="5"/>
  <c r="V141" i="5"/>
  <c r="Q142" i="5"/>
  <c r="R142" i="5"/>
  <c r="S142" i="5"/>
  <c r="T142" i="5"/>
  <c r="U142" i="5"/>
  <c r="V142" i="5"/>
  <c r="Q143" i="5"/>
  <c r="R143" i="5"/>
  <c r="S143" i="5"/>
  <c r="T143" i="5"/>
  <c r="U143" i="5"/>
  <c r="V143" i="5"/>
  <c r="Q144" i="5"/>
  <c r="R144" i="5"/>
  <c r="S144" i="5"/>
  <c r="T144" i="5"/>
  <c r="U144" i="5"/>
  <c r="V144" i="5"/>
  <c r="Q145" i="5"/>
  <c r="R145" i="5"/>
  <c r="S145" i="5"/>
  <c r="T145" i="5"/>
  <c r="U145" i="5"/>
  <c r="V145" i="5"/>
  <c r="Q146" i="5"/>
  <c r="R146" i="5"/>
  <c r="S146" i="5"/>
  <c r="T146" i="5"/>
  <c r="U146" i="5"/>
  <c r="V146" i="5"/>
  <c r="Q147" i="5"/>
  <c r="R147" i="5"/>
  <c r="S147" i="5"/>
  <c r="T147" i="5"/>
  <c r="U147" i="5"/>
  <c r="V147" i="5"/>
  <c r="Q148" i="5"/>
  <c r="R148" i="5"/>
  <c r="S148" i="5"/>
  <c r="T148" i="5"/>
  <c r="U148" i="5"/>
  <c r="V148" i="5"/>
  <c r="Q149" i="5"/>
  <c r="R149" i="5"/>
  <c r="S149" i="5"/>
  <c r="T149" i="5"/>
  <c r="U149" i="5"/>
  <c r="V149" i="5"/>
  <c r="Q150" i="5"/>
  <c r="R150" i="5"/>
  <c r="S150" i="5"/>
  <c r="T150" i="5"/>
  <c r="U150" i="5"/>
  <c r="V150" i="5"/>
  <c r="R131" i="5"/>
  <c r="S131" i="5"/>
  <c r="T131" i="5"/>
  <c r="U131" i="5"/>
  <c r="V131" i="5"/>
  <c r="Q131" i="5"/>
  <c r="Q101" i="5"/>
  <c r="R101" i="5"/>
  <c r="S101" i="5"/>
  <c r="T101" i="5"/>
  <c r="U101" i="5"/>
  <c r="V101" i="5"/>
  <c r="Q102" i="5"/>
  <c r="R102" i="5"/>
  <c r="S102" i="5"/>
  <c r="T102" i="5"/>
  <c r="U102" i="5"/>
  <c r="V102" i="5"/>
  <c r="Q103" i="5"/>
  <c r="R103" i="5"/>
  <c r="S103" i="5"/>
  <c r="T103" i="5"/>
  <c r="U103" i="5"/>
  <c r="V103" i="5"/>
  <c r="Q104" i="5"/>
  <c r="R104" i="5"/>
  <c r="S104" i="5"/>
  <c r="T104" i="5"/>
  <c r="U104" i="5"/>
  <c r="V104" i="5"/>
  <c r="Q105" i="5"/>
  <c r="R105" i="5"/>
  <c r="S105" i="5"/>
  <c r="T105" i="5"/>
  <c r="U105" i="5"/>
  <c r="V105" i="5"/>
  <c r="Q106" i="5"/>
  <c r="R106" i="5"/>
  <c r="S106" i="5"/>
  <c r="T106" i="5"/>
  <c r="U106" i="5"/>
  <c r="V106" i="5"/>
  <c r="Q107" i="5"/>
  <c r="R107" i="5"/>
  <c r="S107" i="5"/>
  <c r="T107" i="5"/>
  <c r="U107" i="5"/>
  <c r="V107" i="5"/>
  <c r="Q108" i="5"/>
  <c r="R108" i="5"/>
  <c r="S108" i="5"/>
  <c r="T108" i="5"/>
  <c r="U108" i="5"/>
  <c r="V108" i="5"/>
  <c r="Q109" i="5"/>
  <c r="R109" i="5"/>
  <c r="S109" i="5"/>
  <c r="T109" i="5"/>
  <c r="U109" i="5"/>
  <c r="V109" i="5"/>
  <c r="Q110" i="5"/>
  <c r="R110" i="5"/>
  <c r="S110" i="5"/>
  <c r="T110" i="5"/>
  <c r="U110" i="5"/>
  <c r="V110" i="5"/>
  <c r="Q111" i="5"/>
  <c r="R111" i="5"/>
  <c r="S111" i="5"/>
  <c r="T111" i="5"/>
  <c r="U111" i="5"/>
  <c r="V111" i="5"/>
  <c r="Q112" i="5"/>
  <c r="R112" i="5"/>
  <c r="S112" i="5"/>
  <c r="T112" i="5"/>
  <c r="U112" i="5"/>
  <c r="V112" i="5"/>
  <c r="Q113" i="5"/>
  <c r="R113" i="5"/>
  <c r="S113" i="5"/>
  <c r="T113" i="5"/>
  <c r="U113" i="5"/>
  <c r="V113" i="5"/>
  <c r="Q114" i="5"/>
  <c r="R114" i="5"/>
  <c r="S114" i="5"/>
  <c r="T114" i="5"/>
  <c r="U114" i="5"/>
  <c r="V114" i="5"/>
  <c r="Q115" i="5"/>
  <c r="R115" i="5"/>
  <c r="S115" i="5"/>
  <c r="T115" i="5"/>
  <c r="U115" i="5"/>
  <c r="V115" i="5"/>
  <c r="Q116" i="5"/>
  <c r="R116" i="5"/>
  <c r="S116" i="5"/>
  <c r="T116" i="5"/>
  <c r="U116" i="5"/>
  <c r="V116" i="5"/>
  <c r="Q117" i="5"/>
  <c r="R117" i="5"/>
  <c r="S117" i="5"/>
  <c r="T117" i="5"/>
  <c r="U117" i="5"/>
  <c r="V117" i="5"/>
  <c r="Q118" i="5"/>
  <c r="R118" i="5"/>
  <c r="S118" i="5"/>
  <c r="T118" i="5"/>
  <c r="U118" i="5"/>
  <c r="V118" i="5"/>
  <c r="Q119" i="5"/>
  <c r="R119" i="5"/>
  <c r="S119" i="5"/>
  <c r="T119" i="5"/>
  <c r="U119" i="5"/>
  <c r="V119" i="5"/>
  <c r="Q120" i="5"/>
  <c r="R120" i="5"/>
  <c r="S120" i="5"/>
  <c r="T120" i="5"/>
  <c r="U120" i="5"/>
  <c r="V120" i="5"/>
  <c r="Q121" i="5"/>
  <c r="R121" i="5"/>
  <c r="S121" i="5"/>
  <c r="T121" i="5"/>
  <c r="U121" i="5"/>
  <c r="V121" i="5"/>
  <c r="Q122" i="5"/>
  <c r="R122" i="5"/>
  <c r="S122" i="5"/>
  <c r="T122" i="5"/>
  <c r="U122" i="5"/>
  <c r="V122" i="5"/>
  <c r="Q123" i="5"/>
  <c r="R123" i="5"/>
  <c r="S123" i="5"/>
  <c r="T123" i="5"/>
  <c r="U123" i="5"/>
  <c r="V123" i="5"/>
  <c r="U100" i="5"/>
  <c r="Q100" i="5"/>
  <c r="R100" i="5"/>
  <c r="S100" i="5"/>
  <c r="T100" i="5"/>
  <c r="V100" i="5"/>
  <c r="AD7" i="3"/>
  <c r="AE7" i="3"/>
  <c r="AF7" i="3"/>
  <c r="AG7" i="3"/>
  <c r="AH7" i="3"/>
  <c r="AI7" i="3"/>
  <c r="AD11" i="3"/>
  <c r="AE11" i="3"/>
  <c r="AF11" i="3"/>
  <c r="AG11" i="3"/>
  <c r="AH11" i="3"/>
  <c r="AI11" i="3"/>
  <c r="AD15" i="3"/>
  <c r="AE15" i="3"/>
  <c r="AF15" i="3"/>
  <c r="AG15" i="3"/>
  <c r="AH15" i="3"/>
  <c r="AI15" i="3"/>
  <c r="AD19" i="3"/>
  <c r="AE19" i="3"/>
  <c r="AF19" i="3"/>
  <c r="AG19" i="3"/>
  <c r="AH19" i="3"/>
  <c r="AI19" i="3"/>
  <c r="AD23" i="3"/>
  <c r="AE23" i="3"/>
  <c r="AF23" i="3"/>
  <c r="AG23" i="3"/>
  <c r="AH23" i="3"/>
  <c r="AI23" i="3"/>
  <c r="AD27" i="3"/>
  <c r="AE27" i="3"/>
  <c r="AF27" i="3"/>
  <c r="AG27" i="3"/>
  <c r="AH27" i="3"/>
  <c r="AI27" i="3"/>
  <c r="AD31" i="3"/>
  <c r="AE31" i="3"/>
  <c r="AF31" i="3"/>
  <c r="AG31" i="3"/>
  <c r="AH31" i="3"/>
  <c r="AI31" i="3"/>
  <c r="AE3" i="3"/>
  <c r="AF3" i="3"/>
  <c r="AG3" i="3"/>
  <c r="AH3" i="3"/>
  <c r="AI3" i="3"/>
  <c r="AD3" i="3"/>
  <c r="X7" i="3"/>
  <c r="AJ7" i="3" s="1"/>
  <c r="Y7" i="3"/>
  <c r="AK7" i="3" s="1"/>
  <c r="Z7" i="3"/>
  <c r="AL7" i="3" s="1"/>
  <c r="AA7" i="3"/>
  <c r="AM7" i="3" s="1"/>
  <c r="AB7" i="3"/>
  <c r="AN7" i="3" s="1"/>
  <c r="AC7" i="3"/>
  <c r="AO7" i="3" s="1"/>
  <c r="X11" i="3"/>
  <c r="AJ11" i="3" s="1"/>
  <c r="Y11" i="3"/>
  <c r="AK11" i="3" s="1"/>
  <c r="Z11" i="3"/>
  <c r="AL11" i="3" s="1"/>
  <c r="AA11" i="3"/>
  <c r="AM11" i="3" s="1"/>
  <c r="AB11" i="3"/>
  <c r="AN11" i="3" s="1"/>
  <c r="AC11" i="3"/>
  <c r="AO11" i="3" s="1"/>
  <c r="X15" i="3"/>
  <c r="AJ15" i="3" s="1"/>
  <c r="Y15" i="3"/>
  <c r="AK15" i="3" s="1"/>
  <c r="Z15" i="3"/>
  <c r="AL15" i="3" s="1"/>
  <c r="AA15" i="3"/>
  <c r="AM15" i="3" s="1"/>
  <c r="AB15" i="3"/>
  <c r="AN15" i="3" s="1"/>
  <c r="AC15" i="3"/>
  <c r="AO15" i="3" s="1"/>
  <c r="X19" i="3"/>
  <c r="AJ19" i="3" s="1"/>
  <c r="Y19" i="3"/>
  <c r="AK19" i="3" s="1"/>
  <c r="Z19" i="3"/>
  <c r="AL19" i="3" s="1"/>
  <c r="AA19" i="3"/>
  <c r="AM19" i="3" s="1"/>
  <c r="AB19" i="3"/>
  <c r="AN19" i="3" s="1"/>
  <c r="AC19" i="3"/>
  <c r="AO19" i="3" s="1"/>
  <c r="X23" i="3"/>
  <c r="AJ23" i="3" s="1"/>
  <c r="Y23" i="3"/>
  <c r="AK23" i="3" s="1"/>
  <c r="Z23" i="3"/>
  <c r="AL23" i="3" s="1"/>
  <c r="AA23" i="3"/>
  <c r="AM23" i="3" s="1"/>
  <c r="AB23" i="3"/>
  <c r="AN23" i="3" s="1"/>
  <c r="AC23" i="3"/>
  <c r="AO23" i="3" s="1"/>
  <c r="X27" i="3"/>
  <c r="AJ27" i="3" s="1"/>
  <c r="Y27" i="3"/>
  <c r="AK27" i="3" s="1"/>
  <c r="Z27" i="3"/>
  <c r="AL27" i="3" s="1"/>
  <c r="AA27" i="3"/>
  <c r="AM27" i="3" s="1"/>
  <c r="AB27" i="3"/>
  <c r="AN27" i="3" s="1"/>
  <c r="AC27" i="3"/>
  <c r="AO27" i="3" s="1"/>
  <c r="X31" i="3"/>
  <c r="AJ31" i="3" s="1"/>
  <c r="Y31" i="3"/>
  <c r="AK31" i="3" s="1"/>
  <c r="Z31" i="3"/>
  <c r="AL31" i="3" s="1"/>
  <c r="AA31" i="3"/>
  <c r="AM31" i="3" s="1"/>
  <c r="AB31" i="3"/>
  <c r="AN31" i="3" s="1"/>
  <c r="AC31" i="3"/>
  <c r="AO31" i="3" s="1"/>
  <c r="Y3" i="3"/>
  <c r="AK3" i="3" s="1"/>
  <c r="Z3" i="3"/>
  <c r="AL3" i="3" s="1"/>
  <c r="AA3" i="3"/>
  <c r="AM3" i="3" s="1"/>
  <c r="AB3" i="3"/>
  <c r="AN3" i="3" s="1"/>
  <c r="AC3" i="3"/>
  <c r="AO3" i="3" s="1"/>
  <c r="X3" i="3"/>
  <c r="AJ3" i="3" s="1"/>
  <c r="AD7" i="4"/>
  <c r="AE7" i="4"/>
  <c r="AF7" i="4"/>
  <c r="AG7" i="4"/>
  <c r="AH7" i="4"/>
  <c r="AI7" i="4"/>
  <c r="AD11" i="4"/>
  <c r="AE11" i="4"/>
  <c r="AF11" i="4"/>
  <c r="AG11" i="4"/>
  <c r="AH11" i="4"/>
  <c r="AI11" i="4"/>
  <c r="AD15" i="4"/>
  <c r="AE15" i="4"/>
  <c r="AF15" i="4"/>
  <c r="AG15" i="4"/>
  <c r="AH15" i="4"/>
  <c r="AI15" i="4"/>
  <c r="AD19" i="4"/>
  <c r="AE19" i="4"/>
  <c r="AF19" i="4"/>
  <c r="AG19" i="4"/>
  <c r="AH19" i="4"/>
  <c r="AI19" i="4"/>
  <c r="AD23" i="4"/>
  <c r="AE23" i="4"/>
  <c r="AF23" i="4"/>
  <c r="AG23" i="4"/>
  <c r="AH23" i="4"/>
  <c r="AI23" i="4"/>
  <c r="AD27" i="4"/>
  <c r="AE27" i="4"/>
  <c r="AF27" i="4"/>
  <c r="AG27" i="4"/>
  <c r="AH27" i="4"/>
  <c r="AI27" i="4"/>
  <c r="AD31" i="4"/>
  <c r="AE31" i="4"/>
  <c r="AF31" i="4"/>
  <c r="AG31" i="4"/>
  <c r="AH31" i="4"/>
  <c r="AI31" i="4"/>
  <c r="AE3" i="4"/>
  <c r="AF3" i="4"/>
  <c r="AG3" i="4"/>
  <c r="AH3" i="4"/>
  <c r="AI3" i="4"/>
  <c r="AD3" i="4"/>
  <c r="X7" i="4"/>
  <c r="AJ7" i="4" s="1"/>
  <c r="Y7" i="4"/>
  <c r="AK7" i="4" s="1"/>
  <c r="Z7" i="4"/>
  <c r="AL7" i="4" s="1"/>
  <c r="AA7" i="4"/>
  <c r="AM7" i="4" s="1"/>
  <c r="AB7" i="4"/>
  <c r="AN7" i="4" s="1"/>
  <c r="AC7" i="4"/>
  <c r="AO7" i="4" s="1"/>
  <c r="X11" i="4"/>
  <c r="AJ11" i="4" s="1"/>
  <c r="Y11" i="4"/>
  <c r="AK11" i="4" s="1"/>
  <c r="Z11" i="4"/>
  <c r="AL11" i="4" s="1"/>
  <c r="AA11" i="4"/>
  <c r="AM11" i="4" s="1"/>
  <c r="AB11" i="4"/>
  <c r="AN11" i="4" s="1"/>
  <c r="AC11" i="4"/>
  <c r="AO11" i="4" s="1"/>
  <c r="X15" i="4"/>
  <c r="AJ15" i="4" s="1"/>
  <c r="Y15" i="4"/>
  <c r="AK15" i="4" s="1"/>
  <c r="Z15" i="4"/>
  <c r="AL15" i="4" s="1"/>
  <c r="AA15" i="4"/>
  <c r="AM15" i="4" s="1"/>
  <c r="AB15" i="4"/>
  <c r="AN15" i="4" s="1"/>
  <c r="AC15" i="4"/>
  <c r="AO15" i="4" s="1"/>
  <c r="X19" i="4"/>
  <c r="AJ19" i="4" s="1"/>
  <c r="Y19" i="4"/>
  <c r="AK19" i="4" s="1"/>
  <c r="Z19" i="4"/>
  <c r="AL19" i="4" s="1"/>
  <c r="AA19" i="4"/>
  <c r="AM19" i="4" s="1"/>
  <c r="AB19" i="4"/>
  <c r="AN19" i="4" s="1"/>
  <c r="AC19" i="4"/>
  <c r="AO19" i="4" s="1"/>
  <c r="X23" i="4"/>
  <c r="AJ23" i="4" s="1"/>
  <c r="Y23" i="4"/>
  <c r="AK23" i="4" s="1"/>
  <c r="Z23" i="4"/>
  <c r="AL23" i="4" s="1"/>
  <c r="AA23" i="4"/>
  <c r="AM23" i="4" s="1"/>
  <c r="AB23" i="4"/>
  <c r="AN23" i="4" s="1"/>
  <c r="AC23" i="4"/>
  <c r="AO23" i="4" s="1"/>
  <c r="X27" i="4"/>
  <c r="AJ27" i="4" s="1"/>
  <c r="Y27" i="4"/>
  <c r="AK27" i="4" s="1"/>
  <c r="Z27" i="4"/>
  <c r="AL27" i="4" s="1"/>
  <c r="AA27" i="4"/>
  <c r="AM27" i="4" s="1"/>
  <c r="AB27" i="4"/>
  <c r="AN27" i="4" s="1"/>
  <c r="AC27" i="4"/>
  <c r="AO27" i="4" s="1"/>
  <c r="X31" i="4"/>
  <c r="AJ31" i="4" s="1"/>
  <c r="Y31" i="4"/>
  <c r="AK31" i="4" s="1"/>
  <c r="Z31" i="4"/>
  <c r="AL31" i="4" s="1"/>
  <c r="AA31" i="4"/>
  <c r="AM31" i="4" s="1"/>
  <c r="AB31" i="4"/>
  <c r="AN31" i="4" s="1"/>
  <c r="AC31" i="4"/>
  <c r="AO31" i="4" s="1"/>
  <c r="Y3" i="4"/>
  <c r="AK3" i="4" s="1"/>
  <c r="Z3" i="4"/>
  <c r="AL3" i="4" s="1"/>
  <c r="AA3" i="4"/>
  <c r="AM3" i="4" s="1"/>
  <c r="AB3" i="4"/>
  <c r="AN3" i="4" s="1"/>
  <c r="AC3" i="4"/>
  <c r="AO3" i="4" s="1"/>
  <c r="X3" i="4"/>
  <c r="AJ3" i="4" s="1"/>
  <c r="R4" i="4" l="1"/>
  <c r="S4" i="4"/>
  <c r="T4" i="4"/>
  <c r="U4" i="4"/>
  <c r="V4" i="4"/>
  <c r="W4" i="4"/>
  <c r="R5" i="4"/>
  <c r="S5" i="4"/>
  <c r="T5" i="4"/>
  <c r="U5" i="4"/>
  <c r="V5" i="4"/>
  <c r="W5" i="4"/>
  <c r="R6" i="4"/>
  <c r="S6" i="4"/>
  <c r="T6" i="4"/>
  <c r="U6" i="4"/>
  <c r="V6" i="4"/>
  <c r="W6" i="4"/>
  <c r="R7" i="4"/>
  <c r="S7" i="4"/>
  <c r="T7" i="4"/>
  <c r="U7" i="4"/>
  <c r="V7" i="4"/>
  <c r="W7" i="4"/>
  <c r="R8" i="4"/>
  <c r="S8" i="4"/>
  <c r="T8" i="4"/>
  <c r="U8" i="4"/>
  <c r="V8" i="4"/>
  <c r="W8" i="4"/>
  <c r="R9" i="4"/>
  <c r="S9" i="4"/>
  <c r="T9" i="4"/>
  <c r="U9" i="4"/>
  <c r="V9" i="4"/>
  <c r="W9" i="4"/>
  <c r="R10" i="4"/>
  <c r="S10" i="4"/>
  <c r="T10" i="4"/>
  <c r="U10" i="4"/>
  <c r="V10" i="4"/>
  <c r="W10" i="4"/>
  <c r="R11" i="4"/>
  <c r="S11" i="4"/>
  <c r="T11" i="4"/>
  <c r="U11" i="4"/>
  <c r="V11" i="4"/>
  <c r="W11" i="4"/>
  <c r="R12" i="4"/>
  <c r="S12" i="4"/>
  <c r="T12" i="4"/>
  <c r="U12" i="4"/>
  <c r="V12" i="4"/>
  <c r="W12" i="4"/>
  <c r="R13" i="4"/>
  <c r="S13" i="4"/>
  <c r="T13" i="4"/>
  <c r="U13" i="4"/>
  <c r="V13" i="4"/>
  <c r="W13" i="4"/>
  <c r="R14" i="4"/>
  <c r="S14" i="4"/>
  <c r="T14" i="4"/>
  <c r="U14" i="4"/>
  <c r="V14" i="4"/>
  <c r="W14" i="4"/>
  <c r="R15" i="4"/>
  <c r="S15" i="4"/>
  <c r="T15" i="4"/>
  <c r="U15" i="4"/>
  <c r="V15" i="4"/>
  <c r="W15" i="4"/>
  <c r="R16" i="4"/>
  <c r="S16" i="4"/>
  <c r="T16" i="4"/>
  <c r="U16" i="4"/>
  <c r="V16" i="4"/>
  <c r="W16" i="4"/>
  <c r="R17" i="4"/>
  <c r="S17" i="4"/>
  <c r="T17" i="4"/>
  <c r="U17" i="4"/>
  <c r="V17" i="4"/>
  <c r="W17" i="4"/>
  <c r="R18" i="4"/>
  <c r="S18" i="4"/>
  <c r="T18" i="4"/>
  <c r="U18" i="4"/>
  <c r="V18" i="4"/>
  <c r="W18" i="4"/>
  <c r="R19" i="4"/>
  <c r="S19" i="4"/>
  <c r="T19" i="4"/>
  <c r="U19" i="4"/>
  <c r="V19" i="4"/>
  <c r="W19" i="4"/>
  <c r="R20" i="4"/>
  <c r="S20" i="4"/>
  <c r="T20" i="4"/>
  <c r="U20" i="4"/>
  <c r="V20" i="4"/>
  <c r="W20" i="4"/>
  <c r="R21" i="4"/>
  <c r="S21" i="4"/>
  <c r="T21" i="4"/>
  <c r="U21" i="4"/>
  <c r="V21" i="4"/>
  <c r="W21" i="4"/>
  <c r="R22" i="4"/>
  <c r="S22" i="4"/>
  <c r="T22" i="4"/>
  <c r="U22" i="4"/>
  <c r="V22" i="4"/>
  <c r="W22" i="4"/>
  <c r="R23" i="4"/>
  <c r="S23" i="4"/>
  <c r="T23" i="4"/>
  <c r="U23" i="4"/>
  <c r="V23" i="4"/>
  <c r="W23" i="4"/>
  <c r="R24" i="4"/>
  <c r="S24" i="4"/>
  <c r="T24" i="4"/>
  <c r="U24" i="4"/>
  <c r="V24" i="4"/>
  <c r="W24" i="4"/>
  <c r="R25" i="4"/>
  <c r="S25" i="4"/>
  <c r="T25" i="4"/>
  <c r="U25" i="4"/>
  <c r="V25" i="4"/>
  <c r="W25" i="4"/>
  <c r="R26" i="4"/>
  <c r="S26" i="4"/>
  <c r="T26" i="4"/>
  <c r="U26" i="4"/>
  <c r="V26" i="4"/>
  <c r="W26" i="4"/>
  <c r="R27" i="4"/>
  <c r="S27" i="4"/>
  <c r="T27" i="4"/>
  <c r="U27" i="4"/>
  <c r="V27" i="4"/>
  <c r="W27" i="4"/>
  <c r="R28" i="4"/>
  <c r="S28" i="4"/>
  <c r="T28" i="4"/>
  <c r="U28" i="4"/>
  <c r="V28" i="4"/>
  <c r="W28" i="4"/>
  <c r="R29" i="4"/>
  <c r="S29" i="4"/>
  <c r="T29" i="4"/>
  <c r="U29" i="4"/>
  <c r="V29" i="4"/>
  <c r="W29" i="4"/>
  <c r="R30" i="4"/>
  <c r="S30" i="4"/>
  <c r="T30" i="4"/>
  <c r="U30" i="4"/>
  <c r="V30" i="4"/>
  <c r="W30" i="4"/>
  <c r="R31" i="4"/>
  <c r="S31" i="4"/>
  <c r="T31" i="4"/>
  <c r="U31" i="4"/>
  <c r="V31" i="4"/>
  <c r="W31" i="4"/>
  <c r="R32" i="4"/>
  <c r="S32" i="4"/>
  <c r="T32" i="4"/>
  <c r="U32" i="4"/>
  <c r="V32" i="4"/>
  <c r="W32" i="4"/>
  <c r="R33" i="4"/>
  <c r="S33" i="4"/>
  <c r="T33" i="4"/>
  <c r="U33" i="4"/>
  <c r="V33" i="4"/>
  <c r="W33" i="4"/>
  <c r="R34" i="4"/>
  <c r="S34" i="4"/>
  <c r="T34" i="4"/>
  <c r="U34" i="4"/>
  <c r="V34" i="4"/>
  <c r="W34" i="4"/>
  <c r="S3" i="4"/>
  <c r="T3" i="4"/>
  <c r="U3" i="4"/>
  <c r="V3" i="4"/>
  <c r="W3" i="4"/>
  <c r="R3" i="4"/>
  <c r="R4" i="3"/>
  <c r="S4" i="3"/>
  <c r="T4" i="3"/>
  <c r="U4" i="3"/>
  <c r="V4" i="3"/>
  <c r="W4" i="3"/>
  <c r="R5" i="3"/>
  <c r="S5" i="3"/>
  <c r="T5" i="3"/>
  <c r="U5" i="3"/>
  <c r="V5" i="3"/>
  <c r="W5" i="3"/>
  <c r="R6" i="3"/>
  <c r="S6" i="3"/>
  <c r="T6" i="3"/>
  <c r="U6" i="3"/>
  <c r="V6" i="3"/>
  <c r="W6" i="3"/>
  <c r="R7" i="3"/>
  <c r="S7" i="3"/>
  <c r="T7" i="3"/>
  <c r="U7" i="3"/>
  <c r="V7" i="3"/>
  <c r="W7" i="3"/>
  <c r="R8" i="3"/>
  <c r="S8" i="3"/>
  <c r="T8" i="3"/>
  <c r="U8" i="3"/>
  <c r="V8" i="3"/>
  <c r="W8" i="3"/>
  <c r="R9" i="3"/>
  <c r="S9" i="3"/>
  <c r="T9" i="3"/>
  <c r="U9" i="3"/>
  <c r="V9" i="3"/>
  <c r="W9" i="3"/>
  <c r="R10" i="3"/>
  <c r="S10" i="3"/>
  <c r="T10" i="3"/>
  <c r="U10" i="3"/>
  <c r="V10" i="3"/>
  <c r="W10" i="3"/>
  <c r="R11" i="3"/>
  <c r="S11" i="3"/>
  <c r="T11" i="3"/>
  <c r="U11" i="3"/>
  <c r="V11" i="3"/>
  <c r="W11" i="3"/>
  <c r="R12" i="3"/>
  <c r="S12" i="3"/>
  <c r="T12" i="3"/>
  <c r="U12" i="3"/>
  <c r="V12" i="3"/>
  <c r="W12" i="3"/>
  <c r="R13" i="3"/>
  <c r="S13" i="3"/>
  <c r="T13" i="3"/>
  <c r="U13" i="3"/>
  <c r="V13" i="3"/>
  <c r="W13" i="3"/>
  <c r="R14" i="3"/>
  <c r="S14" i="3"/>
  <c r="T14" i="3"/>
  <c r="U14" i="3"/>
  <c r="V14" i="3"/>
  <c r="W14" i="3"/>
  <c r="R15" i="3"/>
  <c r="S15" i="3"/>
  <c r="T15" i="3"/>
  <c r="U15" i="3"/>
  <c r="V15" i="3"/>
  <c r="W15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R20" i="3"/>
  <c r="S20" i="3"/>
  <c r="T20" i="3"/>
  <c r="U20" i="3"/>
  <c r="V20" i="3"/>
  <c r="W20" i="3"/>
  <c r="R21" i="3"/>
  <c r="S21" i="3"/>
  <c r="T21" i="3"/>
  <c r="U21" i="3"/>
  <c r="V21" i="3"/>
  <c r="W21" i="3"/>
  <c r="R22" i="3"/>
  <c r="S22" i="3"/>
  <c r="T22" i="3"/>
  <c r="U22" i="3"/>
  <c r="V22" i="3"/>
  <c r="W22" i="3"/>
  <c r="R23" i="3"/>
  <c r="S23" i="3"/>
  <c r="T23" i="3"/>
  <c r="U23" i="3"/>
  <c r="V23" i="3"/>
  <c r="W23" i="3"/>
  <c r="R24" i="3"/>
  <c r="S24" i="3"/>
  <c r="T24" i="3"/>
  <c r="U24" i="3"/>
  <c r="V24" i="3"/>
  <c r="W24" i="3"/>
  <c r="R25" i="3"/>
  <c r="S25" i="3"/>
  <c r="T25" i="3"/>
  <c r="U25" i="3"/>
  <c r="V25" i="3"/>
  <c r="W25" i="3"/>
  <c r="R26" i="3"/>
  <c r="S26" i="3"/>
  <c r="T26" i="3"/>
  <c r="U26" i="3"/>
  <c r="V26" i="3"/>
  <c r="W26" i="3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R30" i="3"/>
  <c r="S30" i="3"/>
  <c r="T30" i="3"/>
  <c r="U30" i="3"/>
  <c r="V30" i="3"/>
  <c r="W30" i="3"/>
  <c r="R31" i="3"/>
  <c r="S31" i="3"/>
  <c r="T31" i="3"/>
  <c r="U31" i="3"/>
  <c r="V31" i="3"/>
  <c r="W31" i="3"/>
  <c r="R32" i="3"/>
  <c r="S32" i="3"/>
  <c r="T32" i="3"/>
  <c r="U32" i="3"/>
  <c r="V32" i="3"/>
  <c r="W32" i="3"/>
  <c r="R33" i="3"/>
  <c r="S33" i="3"/>
  <c r="T33" i="3"/>
  <c r="U33" i="3"/>
  <c r="V33" i="3"/>
  <c r="W33" i="3"/>
  <c r="R34" i="3"/>
  <c r="S34" i="3"/>
  <c r="T34" i="3"/>
  <c r="U34" i="3"/>
  <c r="V34" i="3"/>
  <c r="W34" i="3"/>
  <c r="U3" i="3"/>
  <c r="V3" i="3"/>
  <c r="W3" i="3"/>
  <c r="T3" i="3"/>
  <c r="S3" i="3"/>
  <c r="R3" i="3"/>
</calcChain>
</file>

<file path=xl/sharedStrings.xml><?xml version="1.0" encoding="utf-8"?>
<sst xmlns="http://schemas.openxmlformats.org/spreadsheetml/2006/main" count="2590" uniqueCount="150">
  <si>
    <t>Genotype</t>
  </si>
  <si>
    <t>Temperature</t>
  </si>
  <si>
    <t>Replication</t>
  </si>
  <si>
    <t>Plot #</t>
  </si>
  <si>
    <t>Variety #</t>
  </si>
  <si>
    <t>Yield(g/m2)</t>
  </si>
  <si>
    <t>Mestizo 1</t>
  </si>
  <si>
    <t>Mestizo 3</t>
  </si>
  <si>
    <t>Mestizo 21</t>
  </si>
  <si>
    <t>N22 03911</t>
  </si>
  <si>
    <t>Gharib</t>
  </si>
  <si>
    <t>Arize H64</t>
  </si>
  <si>
    <t>Arize Bigante Gold</t>
  </si>
  <si>
    <t>Arize Tej</t>
  </si>
  <si>
    <t>23oC</t>
  </si>
  <si>
    <t>29oC</t>
  </si>
  <si>
    <t>Empty</t>
  </si>
  <si>
    <t>per m2</t>
  </si>
  <si>
    <t>spikelets</t>
  </si>
  <si>
    <t>%</t>
  </si>
  <si>
    <t>per pan</t>
  </si>
  <si>
    <t>seed wt</t>
  </si>
  <si>
    <t>Filled #</t>
  </si>
  <si>
    <t>Half filled</t>
  </si>
  <si>
    <t>Total</t>
  </si>
  <si>
    <t>Filling</t>
  </si>
  <si>
    <t>Pan/m2</t>
  </si>
  <si>
    <t>Spikelets</t>
  </si>
  <si>
    <t>1000</t>
  </si>
  <si>
    <t>Grain Filling</t>
  </si>
  <si>
    <t>Total spi</t>
  </si>
  <si>
    <t>Spi per p</t>
  </si>
  <si>
    <t>grain wt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</si>
  <si>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</si>
  <si>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</si>
  <si>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</si>
  <si>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</si>
  <si>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</si>
  <si>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</si>
  <si>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</si>
  <si>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</si>
  <si>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</si>
  <si>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</si>
  <si>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</si>
  <si>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</si>
  <si>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</si>
  <si>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</si>
  <si>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</si>
  <si>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</si>
  <si>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</si>
  <si>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</si>
  <si>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</si>
  <si>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</si>
  <si>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</si>
  <si>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</si>
  <si>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</si>
  <si>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</si>
  <si>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Spi per pan</t>
  </si>
  <si>
    <t>grain wet</t>
  </si>
  <si>
    <t>filling</t>
  </si>
  <si>
    <t>panicle</t>
  </si>
  <si>
    <t>spi per pan</t>
  </si>
  <si>
    <t>grain wit</t>
  </si>
  <si>
    <t>Plot</t>
  </si>
  <si>
    <t>23-29</t>
  </si>
  <si>
    <t>IR34686-179-1-2-1R</t>
  </si>
  <si>
    <t>IR58025 B</t>
  </si>
  <si>
    <t>IR60912-93-3-2-3-3R</t>
  </si>
  <si>
    <t>IR73328 B</t>
  </si>
  <si>
    <t>HF #</t>
  </si>
  <si>
    <t>Empty #</t>
  </si>
  <si>
    <t>Hybrids</t>
  </si>
  <si>
    <t>Inbreds</t>
  </si>
  <si>
    <t>Grain filling</t>
  </si>
  <si>
    <r>
      <t>Panicle m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</si>
  <si>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spikelets panicle</t>
    </r>
    <r>
      <rPr>
        <vertAlign val="superscript"/>
        <sz val="11"/>
        <color theme="1"/>
        <rFont val="Calibri"/>
        <family val="2"/>
        <scheme val="minor"/>
      </rPr>
      <t>-1</t>
    </r>
  </si>
  <si>
    <t>1000-grain weight</t>
  </si>
  <si>
    <t>Season</t>
  </si>
  <si>
    <t>DS</t>
  </si>
  <si>
    <t>WS</t>
  </si>
  <si>
    <t>Yield(g/m2)-DS</t>
  </si>
  <si>
    <t>Yield(g/m2)-WS</t>
  </si>
  <si>
    <r>
      <t>T1-23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</si>
  <si>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r>
      <t>T2-29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</si>
  <si>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Entry</t>
  </si>
  <si>
    <t>Variety</t>
  </si>
  <si>
    <t>Mean</t>
  </si>
  <si>
    <t>SE</t>
  </si>
  <si>
    <t>T1-T2</t>
  </si>
  <si>
    <t xml:space="preserve">Arize Tej </t>
  </si>
  <si>
    <t>Treatment</t>
  </si>
  <si>
    <t>V*T</t>
  </si>
  <si>
    <t>ns</t>
  </si>
  <si>
    <t>* (134.8)</t>
  </si>
  <si>
    <t>** (77.9)</t>
  </si>
  <si>
    <t>* (85.9)</t>
  </si>
  <si>
    <t>*** (49.6)</t>
  </si>
  <si>
    <t>* (121.5)</t>
  </si>
  <si>
    <t>A</t>
  </si>
  <si>
    <t>B</t>
  </si>
  <si>
    <t>C</t>
  </si>
  <si>
    <t>D</t>
  </si>
  <si>
    <t xml:space="preserve"> </t>
  </si>
  <si>
    <t>Reduction of yield</t>
  </si>
  <si>
    <t>Spearman's rank correlation coefficient</t>
  </si>
  <si>
    <t>Correlation -0.314</t>
  </si>
  <si>
    <t>Sample size 6</t>
  </si>
  <si>
    <t>Exact probability 0.124</t>
  </si>
  <si>
    <t>t approximation suppressed: sample size too small</t>
  </si>
  <si>
    <t>Ranks for individual variables</t>
  </si>
  <si>
    <t>Reduction rank correlation</t>
  </si>
  <si>
    <r>
      <t>Control (23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</t>
    </r>
  </si>
  <si>
    <r>
      <t>HNT (29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</t>
    </r>
  </si>
  <si>
    <t>Mestizo 1 29oC</t>
  </si>
  <si>
    <t xml:space="preserve"> a</t>
  </si>
  <si>
    <t>Mestizo 21 29oC</t>
  </si>
  <si>
    <t xml:space="preserve"> ab</t>
  </si>
  <si>
    <t>Mestizo 1 23oC</t>
  </si>
  <si>
    <t>Arize H64 29oC</t>
  </si>
  <si>
    <t>Arize Tej 29oC</t>
  </si>
  <si>
    <t xml:space="preserve"> abc</t>
  </si>
  <si>
    <t>Mestizo 21 23oC</t>
  </si>
  <si>
    <t>Mestizo 3 29oC</t>
  </si>
  <si>
    <t>Arize Tej 23oC</t>
  </si>
  <si>
    <t xml:space="preserve"> bcd</t>
  </si>
  <si>
    <t>Arize Bigante Gold 29oC</t>
  </si>
  <si>
    <t>Mestizo 3 23oC</t>
  </si>
  <si>
    <t>Arize Bigante Gold 23oC</t>
  </si>
  <si>
    <t xml:space="preserve"> cd</t>
  </si>
  <si>
    <t>Arize H64 23oC</t>
  </si>
  <si>
    <t xml:space="preserve"> d</t>
  </si>
  <si>
    <t xml:space="preserve"> abcd</t>
  </si>
  <si>
    <t xml:space="preserve"> abcde</t>
  </si>
  <si>
    <t xml:space="preserve"> bcde</t>
  </si>
  <si>
    <t xml:space="preserve"> cde</t>
  </si>
  <si>
    <t xml:space="preserve"> def</t>
  </si>
  <si>
    <t xml:space="preserve"> ef</t>
  </si>
  <si>
    <t xml:space="preserve"> f</t>
  </si>
  <si>
    <t>Fisher's unprotected least significant difference test</t>
  </si>
  <si>
    <t>Rank</t>
  </si>
  <si>
    <r>
      <t>29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34"/>
        <scheme val="minor"/>
      </rPr>
      <t>C</t>
    </r>
  </si>
  <si>
    <r>
      <t>23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34"/>
        <scheme val="minor"/>
      </rPr>
      <t>C</t>
    </r>
  </si>
  <si>
    <t>Regression Statistics</t>
  </si>
  <si>
    <t>Standard Error</t>
  </si>
  <si>
    <t>Observations</t>
  </si>
  <si>
    <t>ANOVA</t>
  </si>
  <si>
    <t>Regression</t>
  </si>
  <si>
    <t>Residual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</si>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</sst>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_);[Red]\(0.00\)"/>
  </numFmts>
  <fonts count="1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MS Sans Serif"/>
      <family val="2"/>
    </font>
    <font>
      <i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  <font>
      <sz val="10"/>
      <name val="Arial"/>
      <family val="2"/>
    </font>
    <font>
      <vertAlign val="superscript"/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B6DDE8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1" fontId="0" fillId="0" borderId="0" xfId="0" applyNumberFormat="1">
      <alignment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Alignment="1"/>
    <xf numFmtId="0" fontId="0" fillId="6" borderId="0" xfId="0" applyFill="1">
      <alignment vertical="center"/>
    </xf>
    <xf numFmtId="0" fontId="4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/>
    <xf numFmtId="0" fontId="7" fillId="7" borderId="4" xfId="0" applyFont="1" applyFill="1" applyBorder="1" applyAlignment="1"/>
    <xf numFmtId="0" fontId="7" fillId="7" borderId="6" xfId="0" applyFont="1" applyFill="1" applyBorder="1" applyAlignment="1"/>
    <xf numFmtId="0" fontId="4" fillId="0" borderId="0" xfId="0" applyFont="1">
      <alignment vertical="center"/>
    </xf>
    <xf numFmtId="0" fontId="7" fillId="0" borderId="6" xfId="0" applyFont="1" applyFill="1" applyBorder="1" applyAlignment="1"/>
    <xf numFmtId="0" fontId="0" fillId="0" borderId="0" xfId="0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4" fontId="0" fillId="0" borderId="0" xfId="0" applyNumberFormat="1" applyBorder="1">
      <alignment vertical="center"/>
    </xf>
    <xf numFmtId="0" fontId="7" fillId="8" borderId="8" xfId="0" applyFont="1" applyFill="1" applyBorder="1" applyAlignment="1"/>
    <xf numFmtId="0" fontId="7" fillId="0" borderId="9" xfId="0" applyFont="1" applyFill="1" applyBorder="1" applyAlignment="1"/>
    <xf numFmtId="164" fontId="8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7" borderId="4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vertical="center"/>
    </xf>
    <xf numFmtId="0" fontId="12" fillId="2" borderId="0" xfId="0" applyFont="1" applyFill="1">
      <alignment vertical="center"/>
    </xf>
    <xf numFmtId="0" fontId="1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7729658792652"/>
          <c:y val="5.1400554097404488E-2"/>
          <c:w val="0.82901159230096233"/>
          <c:h val="0.742758092738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LSD!$G$17</c:f>
              <c:strCache>
                <c:ptCount val="1"/>
                <c:pt idx="0">
                  <c:v>Control (23oC)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LSD!$I$18:$I$23</c:f>
                <c:numCache>
                  <c:formatCode>General</c:formatCode>
                  <c:ptCount val="6"/>
                  <c:pt idx="0">
                    <c:v>80.645335451437717</c:v>
                  </c:pt>
                  <c:pt idx="1">
                    <c:v>18.70086831919561</c:v>
                  </c:pt>
                  <c:pt idx="2">
                    <c:v>37.81215590660814</c:v>
                  </c:pt>
                  <c:pt idx="3">
                    <c:v>140.87476624683958</c:v>
                  </c:pt>
                  <c:pt idx="4">
                    <c:v>21.109100995325885</c:v>
                  </c:pt>
                  <c:pt idx="5">
                    <c:v>68.412006101336814</c:v>
                  </c:pt>
                </c:numCache>
              </c:numRef>
            </c:plus>
            <c:minus>
              <c:numRef>
                <c:f>LSD!$I$18:$I$23</c:f>
                <c:numCache>
                  <c:formatCode>General</c:formatCode>
                  <c:ptCount val="6"/>
                  <c:pt idx="0">
                    <c:v>80.645335451437717</c:v>
                  </c:pt>
                  <c:pt idx="1">
                    <c:v>18.70086831919561</c:v>
                  </c:pt>
                  <c:pt idx="2">
                    <c:v>37.81215590660814</c:v>
                  </c:pt>
                  <c:pt idx="3">
                    <c:v>140.87476624683958</c:v>
                  </c:pt>
                  <c:pt idx="4">
                    <c:v>21.109100995325885</c:v>
                  </c:pt>
                  <c:pt idx="5">
                    <c:v>68.412006101336814</c:v>
                  </c:pt>
                </c:numCache>
              </c:numRef>
            </c:minus>
          </c:errBars>
          <c:cat>
            <c:strRef>
              <c:f>LSD!$F$18:$F$23</c:f>
              <c:strCache>
                <c:ptCount val="6"/>
                <c:pt idx="0">
                  <c:v>Mestizo 1</c:v>
                </c:pt>
                <c:pt idx="1">
                  <c:v>Mestizo 3</c:v>
                </c:pt>
                <c:pt idx="2">
                  <c:v>Mestizo 21</c:v>
                </c:pt>
                <c:pt idx="3">
                  <c:v>Arize H64</c:v>
                </c:pt>
                <c:pt idx="4">
                  <c:v>Arize Bigante Gold</c:v>
                </c:pt>
                <c:pt idx="5">
                  <c:v>Arize Tej </c:v>
                </c:pt>
              </c:strCache>
            </c:strRef>
          </c:cat>
          <c:val>
            <c:numRef>
              <c:f>LSD!$G$18:$G$23</c:f>
              <c:numCache>
                <c:formatCode>0.0</c:formatCode>
                <c:ptCount val="6"/>
                <c:pt idx="0">
                  <c:v>576.82379215116271</c:v>
                </c:pt>
                <c:pt idx="1">
                  <c:v>728.60491424418603</c:v>
                </c:pt>
                <c:pt idx="2">
                  <c:v>631.37935755813953</c:v>
                </c:pt>
                <c:pt idx="3">
                  <c:v>866.57359738372088</c:v>
                </c:pt>
                <c:pt idx="4">
                  <c:v>787.14966279069768</c:v>
                </c:pt>
                <c:pt idx="5">
                  <c:v>694.0174680232559</c:v>
                </c:pt>
              </c:numCache>
            </c:numRef>
          </c:val>
        </c:ser>
        <c:ser>
          <c:idx val="1"/>
          <c:order val="1"/>
          <c:tx>
            <c:strRef>
              <c:f>LSD!$H$17</c:f>
              <c:strCache>
                <c:ptCount val="1"/>
                <c:pt idx="0">
                  <c:v>HNT (29oC)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LSD!$J$18:$J$23</c:f>
                <c:numCache>
                  <c:formatCode>General</c:formatCode>
                  <c:ptCount val="6"/>
                  <c:pt idx="0">
                    <c:v>28.929006208388081</c:v>
                  </c:pt>
                  <c:pt idx="1">
                    <c:v>38.515691878961832</c:v>
                  </c:pt>
                  <c:pt idx="2">
                    <c:v>44.899699253866217</c:v>
                  </c:pt>
                  <c:pt idx="3">
                    <c:v>60.217347147221155</c:v>
                  </c:pt>
                  <c:pt idx="4">
                    <c:v>101.62011170417631</c:v>
                  </c:pt>
                  <c:pt idx="5">
                    <c:v>38.793125827817946</c:v>
                  </c:pt>
                </c:numCache>
              </c:numRef>
            </c:plus>
            <c:minus>
              <c:numRef>
                <c:f>LSD!$J$18:$J$23</c:f>
                <c:numCache>
                  <c:formatCode>General</c:formatCode>
                  <c:ptCount val="6"/>
                  <c:pt idx="0">
                    <c:v>28.929006208388081</c:v>
                  </c:pt>
                  <c:pt idx="1">
                    <c:v>38.515691878961832</c:v>
                  </c:pt>
                  <c:pt idx="2">
                    <c:v>44.899699253866217</c:v>
                  </c:pt>
                  <c:pt idx="3">
                    <c:v>60.217347147221155</c:v>
                  </c:pt>
                  <c:pt idx="4">
                    <c:v>101.62011170417631</c:v>
                  </c:pt>
                  <c:pt idx="5">
                    <c:v>38.793125827817946</c:v>
                  </c:pt>
                </c:numCache>
              </c:numRef>
            </c:minus>
          </c:errBars>
          <c:cat>
            <c:strRef>
              <c:f>LSD!$F$18:$F$23</c:f>
              <c:strCache>
                <c:ptCount val="6"/>
                <c:pt idx="0">
                  <c:v>Mestizo 1</c:v>
                </c:pt>
                <c:pt idx="1">
                  <c:v>Mestizo 3</c:v>
                </c:pt>
                <c:pt idx="2">
                  <c:v>Mestizo 21</c:v>
                </c:pt>
                <c:pt idx="3">
                  <c:v>Arize H64</c:v>
                </c:pt>
                <c:pt idx="4">
                  <c:v>Arize Bigante Gold</c:v>
                </c:pt>
                <c:pt idx="5">
                  <c:v>Arize Tej </c:v>
                </c:pt>
              </c:strCache>
            </c:strRef>
          </c:cat>
          <c:val>
            <c:numRef>
              <c:f>LSD!$H$18:$H$23</c:f>
              <c:numCache>
                <c:formatCode>0.0</c:formatCode>
                <c:ptCount val="6"/>
                <c:pt idx="0">
                  <c:v>468.97089244186043</c:v>
                </c:pt>
                <c:pt idx="1">
                  <c:v>638.98927325581394</c:v>
                </c:pt>
                <c:pt idx="2">
                  <c:v>567.15350000000001</c:v>
                </c:pt>
                <c:pt idx="3">
                  <c:v>582.57655377906985</c:v>
                </c:pt>
                <c:pt idx="4">
                  <c:v>700.33030813953496</c:v>
                </c:pt>
                <c:pt idx="5">
                  <c:v>608.53916424418617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49024"/>
        <c:axId val="180050944"/>
      </c:barChart>
      <c:catAx>
        <c:axId val="1800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Genotype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050944"/>
        <c:crosses val="autoZero"/>
        <c:auto val="1"/>
        <c:lblAlgn val="ctr"/>
        <c:lblOffset val="100"/>
        <c:noMultiLvlLbl val="0"/>
      </c:catAx>
      <c:valAx>
        <c:axId val="180050944"/>
        <c:scaling>
          <c:orientation val="minMax"/>
          <c:max val="1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Yield in DS (g</a:t>
                </a:r>
                <a:r>
                  <a:rPr lang="en-GB" baseline="0">
                    <a:latin typeface="Arial" panose="020B0604020202020204" pitchFamily="34" charset="0"/>
                    <a:cs typeface="Arial" panose="020B0604020202020204" pitchFamily="34" charset="0"/>
                  </a:rPr>
                  <a:t> m</a:t>
                </a:r>
                <a:r>
                  <a:rPr lang="en-GB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GB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666666666666666E-2"/>
              <c:y val="0.1872353455818022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0049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190354330708657"/>
          <c:y val="1.8134660250801984E-2"/>
          <c:w val="0.43142979002624671"/>
          <c:h val="7.4841790609507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87729658792652"/>
          <c:y val="5.1400554097404488E-2"/>
          <c:w val="0.82901159230096233"/>
          <c:h val="0.742758092738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LSD!$G$31</c:f>
              <c:strCache>
                <c:ptCount val="1"/>
                <c:pt idx="0">
                  <c:v>Control (23oC)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LSD!$I$32:$I$37</c:f>
                <c:numCache>
                  <c:formatCode>General</c:formatCode>
                  <c:ptCount val="6"/>
                  <c:pt idx="0">
                    <c:v>48.805848431667854</c:v>
                  </c:pt>
                  <c:pt idx="1">
                    <c:v>48.295096968823586</c:v>
                  </c:pt>
                  <c:pt idx="2">
                    <c:v>37.059742420462669</c:v>
                  </c:pt>
                  <c:pt idx="3">
                    <c:v>42.191720867059445</c:v>
                  </c:pt>
                  <c:pt idx="4">
                    <c:v>73.087628339669507</c:v>
                  </c:pt>
                  <c:pt idx="5">
                    <c:v>26.435723496962211</c:v>
                  </c:pt>
                </c:numCache>
              </c:numRef>
            </c:plus>
            <c:minus>
              <c:numRef>
                <c:f>LSD!$I$32:$I$37</c:f>
                <c:numCache>
                  <c:formatCode>General</c:formatCode>
                  <c:ptCount val="6"/>
                  <c:pt idx="0">
                    <c:v>48.805848431667854</c:v>
                  </c:pt>
                  <c:pt idx="1">
                    <c:v>48.295096968823586</c:v>
                  </c:pt>
                  <c:pt idx="2">
                    <c:v>37.059742420462669</c:v>
                  </c:pt>
                  <c:pt idx="3">
                    <c:v>42.191720867059445</c:v>
                  </c:pt>
                  <c:pt idx="4">
                    <c:v>73.087628339669507</c:v>
                  </c:pt>
                  <c:pt idx="5">
                    <c:v>26.435723496962211</c:v>
                  </c:pt>
                </c:numCache>
              </c:numRef>
            </c:minus>
          </c:errBars>
          <c:cat>
            <c:strRef>
              <c:f>LSD!$F$32:$F$37</c:f>
              <c:strCache>
                <c:ptCount val="6"/>
                <c:pt idx="0">
                  <c:v>Mestizo 1</c:v>
                </c:pt>
                <c:pt idx="1">
                  <c:v>Mestizo 3</c:v>
                </c:pt>
                <c:pt idx="2">
                  <c:v>Mestizo 21</c:v>
                </c:pt>
                <c:pt idx="3">
                  <c:v>Arize H64</c:v>
                </c:pt>
                <c:pt idx="4">
                  <c:v>Arize Bigante Gold</c:v>
                </c:pt>
                <c:pt idx="5">
                  <c:v>Arize Tej </c:v>
                </c:pt>
              </c:strCache>
            </c:strRef>
          </c:cat>
          <c:val>
            <c:numRef>
              <c:f>LSD!$G$32:$G$37</c:f>
              <c:numCache>
                <c:formatCode>0.00</c:formatCode>
                <c:ptCount val="6"/>
                <c:pt idx="0">
                  <c:v>587.66564665697672</c:v>
                </c:pt>
                <c:pt idx="1">
                  <c:v>663.59404898255821</c:v>
                </c:pt>
                <c:pt idx="2">
                  <c:v>613.24303982558149</c:v>
                </c:pt>
                <c:pt idx="3">
                  <c:v>513.13550784883728</c:v>
                </c:pt>
                <c:pt idx="4">
                  <c:v>540.61277456395351</c:v>
                </c:pt>
                <c:pt idx="5">
                  <c:v>438.77756773255811</c:v>
                </c:pt>
              </c:numCache>
            </c:numRef>
          </c:val>
        </c:ser>
        <c:ser>
          <c:idx val="1"/>
          <c:order val="1"/>
          <c:tx>
            <c:strRef>
              <c:f>LSD!$H$31</c:f>
              <c:strCache>
                <c:ptCount val="1"/>
                <c:pt idx="0">
                  <c:v>HNT (29oC)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LSD!$J$32:$J$37</c:f>
                <c:numCache>
                  <c:formatCode>General</c:formatCode>
                  <c:ptCount val="6"/>
                  <c:pt idx="0">
                    <c:v>33.187782481747824</c:v>
                  </c:pt>
                  <c:pt idx="1">
                    <c:v>28.928216423181674</c:v>
                  </c:pt>
                  <c:pt idx="2">
                    <c:v>22.531711890232131</c:v>
                  </c:pt>
                  <c:pt idx="3">
                    <c:v>48.595956665034826</c:v>
                  </c:pt>
                  <c:pt idx="4">
                    <c:v>30.579905370021603</c:v>
                  </c:pt>
                  <c:pt idx="5">
                    <c:v>43.592564732238131</c:v>
                  </c:pt>
                </c:numCache>
              </c:numRef>
            </c:plus>
            <c:minus>
              <c:numRef>
                <c:f>LSD!$J$32:$J$37</c:f>
                <c:numCache>
                  <c:formatCode>General</c:formatCode>
                  <c:ptCount val="6"/>
                  <c:pt idx="0">
                    <c:v>33.187782481747824</c:v>
                  </c:pt>
                  <c:pt idx="1">
                    <c:v>28.928216423181674</c:v>
                  </c:pt>
                  <c:pt idx="2">
                    <c:v>22.531711890232131</c:v>
                  </c:pt>
                  <c:pt idx="3">
                    <c:v>48.595956665034826</c:v>
                  </c:pt>
                  <c:pt idx="4">
                    <c:v>30.579905370021603</c:v>
                  </c:pt>
                  <c:pt idx="5">
                    <c:v>43.592564732238131</c:v>
                  </c:pt>
                </c:numCache>
              </c:numRef>
            </c:minus>
          </c:errBars>
          <c:cat>
            <c:strRef>
              <c:f>LSD!$F$32:$F$37</c:f>
              <c:strCache>
                <c:ptCount val="6"/>
                <c:pt idx="0">
                  <c:v>Mestizo 1</c:v>
                </c:pt>
                <c:pt idx="1">
                  <c:v>Mestizo 3</c:v>
                </c:pt>
                <c:pt idx="2">
                  <c:v>Mestizo 21</c:v>
                </c:pt>
                <c:pt idx="3">
                  <c:v>Arize H64</c:v>
                </c:pt>
                <c:pt idx="4">
                  <c:v>Arize Bigante Gold</c:v>
                </c:pt>
                <c:pt idx="5">
                  <c:v>Arize Tej </c:v>
                </c:pt>
              </c:strCache>
            </c:strRef>
          </c:cat>
          <c:val>
            <c:numRef>
              <c:f>LSD!$H$32:$H$37</c:f>
              <c:numCache>
                <c:formatCode>0.00</c:formatCode>
                <c:ptCount val="6"/>
                <c:pt idx="0">
                  <c:v>524.2100729651163</c:v>
                </c:pt>
                <c:pt idx="1">
                  <c:v>506.57979622093023</c:v>
                </c:pt>
                <c:pt idx="2">
                  <c:v>389.9523095930233</c:v>
                </c:pt>
                <c:pt idx="3">
                  <c:v>396.4346622093023</c:v>
                </c:pt>
                <c:pt idx="4">
                  <c:v>502.80428110465118</c:v>
                </c:pt>
                <c:pt idx="5">
                  <c:v>491.2660816860465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1888"/>
        <c:axId val="180103808"/>
      </c:barChart>
      <c:catAx>
        <c:axId val="1801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Genotype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103808"/>
        <c:crosses val="autoZero"/>
        <c:auto val="1"/>
        <c:lblAlgn val="ctr"/>
        <c:lblOffset val="100"/>
        <c:noMultiLvlLbl val="0"/>
      </c:catAx>
      <c:valAx>
        <c:axId val="18010380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Yield in WS (g</a:t>
                </a:r>
                <a:r>
                  <a:rPr lang="en-GB" baseline="0">
                    <a:latin typeface="Arial" panose="020B0604020202020204" pitchFamily="34" charset="0"/>
                    <a:cs typeface="Arial" panose="020B0604020202020204" pitchFamily="34" charset="0"/>
                  </a:rPr>
                  <a:t> m</a:t>
                </a:r>
                <a:r>
                  <a:rPr lang="en-GB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n-GB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0.1964946048410615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010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2729658792652"/>
          <c:y val="5.1400554097404488E-2"/>
          <c:w val="0.83227559055118105"/>
          <c:h val="0.771485126859142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'Rank correlation'!$G$25</c:f>
              <c:strCache>
                <c:ptCount val="1"/>
                <c:pt idx="0">
                  <c:v>WS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Mestizo</a:t>
                    </a:r>
                    <a:r>
                      <a:rPr lang="en-US" baseline="0"/>
                      <a:t> 1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Mestizo 3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Mestizo 21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Arize H64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Arize Bigante Gold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Arize Tej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>
                <c:manualLayout>
                  <c:x val="9.1090988626421704E-2"/>
                  <c:y val="-0.40936351706036744"/>
                </c:manualLayout>
              </c:layout>
              <c:numFmt formatCode="General" sourceLinked="0"/>
            </c:trendlineLbl>
          </c:trendline>
          <c:xVal>
            <c:numRef>
              <c:f>'Rank correlation'!$F$26:$F$31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</c:numCache>
            </c:numRef>
          </c:xVal>
          <c:yVal>
            <c:numRef>
              <c:f>'Rank correlation'!$G$26:$G$31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8688"/>
        <c:axId val="181300608"/>
      </c:scatterChart>
      <c:valAx>
        <c:axId val="18129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Rank for reduction</a:t>
                </a:r>
                <a:r>
                  <a:rPr lang="en-GB" baseline="0"/>
                  <a:t> of yield in DS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4350809273840771"/>
              <c:y val="0.906458151064450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300608"/>
        <c:crosses val="autoZero"/>
        <c:crossBetween val="midCat"/>
      </c:valAx>
      <c:valAx>
        <c:axId val="18130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Rank for</a:t>
                </a:r>
                <a:r>
                  <a:rPr lang="en-GB" baseline="0"/>
                  <a:t> reduction of yield in WS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208223972003499E-2"/>
              <c:y val="0.11134441528142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29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13</xdr:row>
      <xdr:rowOff>128587</xdr:rowOff>
    </xdr:from>
    <xdr:to>
      <xdr:col>18</xdr:col>
      <xdr:colOff>180975</xdr:colOff>
      <xdr:row>28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28</xdr:row>
      <xdr:rowOff>0</xdr:rowOff>
    </xdr:from>
    <xdr:to>
      <xdr:col>18</xdr:col>
      <xdr:colOff>180975</xdr:colOff>
      <xdr:row>42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16</xdr:row>
      <xdr:rowOff>80962</xdr:rowOff>
    </xdr:from>
    <xdr:to>
      <xdr:col>16</xdr:col>
      <xdr:colOff>581025</xdr:colOff>
      <xdr:row>30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opLeftCell="A139" workbookViewId="0">
      <selection activeCell="N160" sqref="N160"/>
    </sheetView>
  </sheetViews>
  <sheetFormatPr defaultRowHeight="15"/>
  <cols>
    <col min="1" max="1" width="18.7109375" bestFit="1" customWidth="1"/>
    <col min="2" max="2" width="12.5703125" bestFit="1" customWidth="1"/>
    <col min="5" max="5" width="11.42578125" style="5" bestFit="1" customWidth="1"/>
    <col min="6" max="9" width="9.140625" style="5"/>
    <col min="10" max="10" width="18" style="5" bestFit="1" customWidth="1"/>
    <col min="11" max="13" width="9.140625" style="5"/>
  </cols>
  <sheetData>
    <row r="1" spans="1:15">
      <c r="F1" s="3" t="s">
        <v>22</v>
      </c>
      <c r="G1" s="3" t="s">
        <v>23</v>
      </c>
      <c r="H1" s="3" t="s">
        <v>16</v>
      </c>
      <c r="I1" s="3" t="s">
        <v>24</v>
      </c>
      <c r="J1" s="4" t="s">
        <v>25</v>
      </c>
      <c r="K1" s="2" t="s">
        <v>26</v>
      </c>
      <c r="L1" s="2" t="s">
        <v>27</v>
      </c>
      <c r="M1" s="3" t="s">
        <v>28</v>
      </c>
    </row>
    <row r="2" spans="1:15">
      <c r="A2" t="s">
        <v>0</v>
      </c>
      <c r="B2" t="s">
        <v>1</v>
      </c>
      <c r="C2" t="s">
        <v>2</v>
      </c>
      <c r="D2" s="1" t="s">
        <v>3</v>
      </c>
      <c r="E2" s="6" t="s">
        <v>5</v>
      </c>
      <c r="F2" s="5" t="s">
        <v>17</v>
      </c>
      <c r="G2" s="5" t="s">
        <v>17</v>
      </c>
      <c r="H2" s="5" t="s">
        <v>17</v>
      </c>
      <c r="I2" s="5" t="s">
        <v>18</v>
      </c>
      <c r="J2" s="6" t="s">
        <v>19</v>
      </c>
      <c r="K2" s="7"/>
      <c r="L2" s="7" t="s">
        <v>20</v>
      </c>
      <c r="M2" s="5" t="s">
        <v>21</v>
      </c>
    </row>
    <row r="3" spans="1:15">
      <c r="A3" t="s">
        <v>6</v>
      </c>
      <c r="B3" t="s">
        <v>14</v>
      </c>
      <c r="C3">
        <v>1</v>
      </c>
      <c r="D3" s="1">
        <v>2</v>
      </c>
      <c r="E3" s="6">
        <v>560.1359825581394</v>
      </c>
      <c r="F3" s="5">
        <v>17657.500178835213</v>
      </c>
      <c r="G3" s="5">
        <v>4251.6231250261535</v>
      </c>
      <c r="H3" s="5">
        <v>11502.308810773224</v>
      </c>
      <c r="I3" s="5">
        <v>33411.43211463459</v>
      </c>
      <c r="J3" s="5">
        <v>65.573733052480904</v>
      </c>
      <c r="K3" s="8">
        <v>283.33333333333337</v>
      </c>
      <c r="L3" s="5">
        <v>117.92270158106324</v>
      </c>
      <c r="M3" s="5">
        <v>25.198489419533754</v>
      </c>
      <c r="O3" s="1"/>
    </row>
    <row r="4" spans="1:15">
      <c r="A4" t="s">
        <v>6</v>
      </c>
      <c r="B4" t="s">
        <v>14</v>
      </c>
      <c r="C4">
        <v>2</v>
      </c>
      <c r="D4" s="1">
        <v>9</v>
      </c>
      <c r="E4" s="6">
        <v>809.89906976744192</v>
      </c>
      <c r="F4" s="5">
        <v>21828.100863539188</v>
      </c>
      <c r="G4" s="5">
        <v>2742.5525228387228</v>
      </c>
      <c r="H4" s="5">
        <v>8672.8609507959809</v>
      </c>
      <c r="I4" s="5">
        <v>33243.514337173896</v>
      </c>
      <c r="J4" s="5">
        <v>73.911118834094708</v>
      </c>
      <c r="K4" s="8">
        <v>306.25</v>
      </c>
      <c r="L4" s="5">
        <v>108.55025089689435</v>
      </c>
      <c r="M4" s="5">
        <v>25.943045471563121</v>
      </c>
      <c r="O4" s="1"/>
    </row>
    <row r="5" spans="1:15">
      <c r="A5" t="s">
        <v>6</v>
      </c>
      <c r="B5" t="s">
        <v>14</v>
      </c>
      <c r="C5">
        <v>3</v>
      </c>
      <c r="D5" s="1">
        <v>13</v>
      </c>
      <c r="E5" s="6">
        <v>464.77613953488373</v>
      </c>
      <c r="F5" s="5">
        <v>16458.511203049198</v>
      </c>
      <c r="G5" s="5">
        <v>1965.6455220504536</v>
      </c>
      <c r="H5" s="5">
        <v>9385.3193832128236</v>
      </c>
      <c r="I5" s="5">
        <v>27809.476108312476</v>
      </c>
      <c r="J5" s="5">
        <v>66.251362137643881</v>
      </c>
      <c r="K5" s="8">
        <v>285.41666666666663</v>
      </c>
      <c r="L5" s="5">
        <v>97.434660817445177</v>
      </c>
      <c r="M5" s="5">
        <v>24.866519104401458</v>
      </c>
      <c r="O5" s="1"/>
    </row>
    <row r="6" spans="1:15">
      <c r="A6" t="s">
        <v>6</v>
      </c>
      <c r="B6" t="s">
        <v>14</v>
      </c>
      <c r="C6">
        <v>4</v>
      </c>
      <c r="D6" s="1">
        <v>19</v>
      </c>
      <c r="E6" s="6">
        <v>472.48397674418607</v>
      </c>
      <c r="F6" s="5">
        <v>22364.571639406495</v>
      </c>
      <c r="G6" s="5">
        <v>2567.0421322885595</v>
      </c>
      <c r="H6" s="5">
        <v>11460.231657475628</v>
      </c>
      <c r="I6" s="5">
        <v>36391.84542917068</v>
      </c>
      <c r="J6" s="5">
        <v>68.508792224399187</v>
      </c>
      <c r="K6" s="8">
        <v>320.83333333333337</v>
      </c>
      <c r="L6" s="5">
        <v>113.4291286104021</v>
      </c>
      <c r="M6" s="5">
        <v>23.669646338067391</v>
      </c>
      <c r="O6" s="1"/>
    </row>
    <row r="7" spans="1:15">
      <c r="A7" t="s">
        <v>6</v>
      </c>
      <c r="B7" t="s">
        <v>15</v>
      </c>
      <c r="C7">
        <v>1</v>
      </c>
      <c r="D7" s="1">
        <v>3</v>
      </c>
      <c r="E7" s="6">
        <v>534.08613372093021</v>
      </c>
      <c r="F7" s="5">
        <v>19069.895105808435</v>
      </c>
      <c r="G7" s="5">
        <v>2195.5580942519164</v>
      </c>
      <c r="H7" s="5">
        <v>8775.2315314836433</v>
      </c>
      <c r="I7" s="5">
        <v>30040.684731543995</v>
      </c>
      <c r="J7" s="5">
        <v>70.788843164186332</v>
      </c>
      <c r="K7" s="8">
        <v>314.58333333333337</v>
      </c>
      <c r="L7" s="5">
        <v>95.493567358550436</v>
      </c>
      <c r="M7" s="5">
        <v>24.745412835400071</v>
      </c>
      <c r="O7" s="1"/>
    </row>
    <row r="8" spans="1:15">
      <c r="A8" t="s">
        <v>6</v>
      </c>
      <c r="B8" t="s">
        <v>15</v>
      </c>
      <c r="C8">
        <v>2</v>
      </c>
      <c r="D8" s="1">
        <v>6</v>
      </c>
      <c r="E8" s="6">
        <v>393.48575</v>
      </c>
      <c r="F8" s="5">
        <v>20727.004940770694</v>
      </c>
      <c r="G8" s="5">
        <v>1653.0504234026175</v>
      </c>
      <c r="H8" s="5">
        <v>8869.7615631278932</v>
      </c>
      <c r="I8" s="5">
        <v>31249.816927301206</v>
      </c>
      <c r="J8" s="5">
        <v>71.616596718751069</v>
      </c>
      <c r="K8" s="8">
        <v>350</v>
      </c>
      <c r="L8" s="5">
        <v>89.285191220860582</v>
      </c>
      <c r="M8" s="5">
        <v>24.326965309351351</v>
      </c>
      <c r="O8" s="1"/>
    </row>
    <row r="9" spans="1:15">
      <c r="A9" t="s">
        <v>6</v>
      </c>
      <c r="B9" t="s">
        <v>15</v>
      </c>
      <c r="C9">
        <v>3</v>
      </c>
      <c r="D9" s="1">
        <v>12</v>
      </c>
      <c r="E9" s="6">
        <v>479.1996511627907</v>
      </c>
      <c r="F9" s="5">
        <v>18320.702725121333</v>
      </c>
      <c r="G9" s="5">
        <v>1618.2659443372322</v>
      </c>
      <c r="H9" s="5">
        <v>9144.0185451893012</v>
      </c>
      <c r="I9" s="5">
        <v>29082.987214647866</v>
      </c>
      <c r="J9" s="5">
        <v>68.558874376618888</v>
      </c>
      <c r="K9" s="8">
        <v>291.66666666666663</v>
      </c>
      <c r="L9" s="5">
        <v>99.713099021649839</v>
      </c>
      <c r="M9" s="5">
        <v>24.235179104142833</v>
      </c>
      <c r="O9" s="1"/>
    </row>
    <row r="10" spans="1:15">
      <c r="A10" t="s">
        <v>6</v>
      </c>
      <c r="B10" t="s">
        <v>15</v>
      </c>
      <c r="C10">
        <v>4</v>
      </c>
      <c r="D10" s="1">
        <v>18</v>
      </c>
      <c r="E10" s="6">
        <v>469.11203488372087</v>
      </c>
      <c r="F10" s="5">
        <v>18669.302682805988</v>
      </c>
      <c r="G10" s="5">
        <v>1688.5971571656682</v>
      </c>
      <c r="H10" s="5">
        <v>10732.533614896716</v>
      </c>
      <c r="I10" s="5">
        <v>31090.433454868376</v>
      </c>
      <c r="J10" s="5">
        <v>65.479626939018644</v>
      </c>
      <c r="K10" s="8">
        <v>325</v>
      </c>
      <c r="L10" s="5">
        <v>95.662872168825771</v>
      </c>
      <c r="M10" s="5">
        <v>24.822406631435211</v>
      </c>
      <c r="O10" s="1"/>
    </row>
    <row r="11" spans="1:15">
      <c r="A11" t="s">
        <v>7</v>
      </c>
      <c r="B11" t="s">
        <v>14</v>
      </c>
      <c r="C11">
        <v>1</v>
      </c>
      <c r="D11" s="1">
        <v>4</v>
      </c>
      <c r="E11" s="6">
        <v>762.0807906976745</v>
      </c>
      <c r="F11" s="5">
        <v>23912.687087774011</v>
      </c>
      <c r="G11" s="5">
        <v>4506.5203487882536</v>
      </c>
      <c r="H11" s="5">
        <v>12633.922244774272</v>
      </c>
      <c r="I11" s="5">
        <v>41053.129681336533</v>
      </c>
      <c r="J11" s="5">
        <v>69.225434594532587</v>
      </c>
      <c r="K11" s="8">
        <v>343.75</v>
      </c>
      <c r="L11" s="5">
        <v>119.42728634570628</v>
      </c>
      <c r="M11" s="5">
        <v>22.328147067633264</v>
      </c>
      <c r="O11" s="1"/>
    </row>
    <row r="12" spans="1:15">
      <c r="A12" t="s">
        <v>7</v>
      </c>
      <c r="B12" t="s">
        <v>14</v>
      </c>
      <c r="C12">
        <v>2</v>
      </c>
      <c r="D12" s="1">
        <v>9</v>
      </c>
      <c r="E12" s="6">
        <v>678.34036046511642</v>
      </c>
      <c r="F12" s="5">
        <v>34483.128472506847</v>
      </c>
      <c r="G12" s="5">
        <v>3461.6189024635569</v>
      </c>
      <c r="H12" s="5">
        <v>13681.309953946375</v>
      </c>
      <c r="I12" s="5">
        <v>51626.057328916781</v>
      </c>
      <c r="J12" s="5">
        <v>73.499215973862093</v>
      </c>
      <c r="K12" s="8">
        <v>362.5</v>
      </c>
      <c r="L12" s="5">
        <v>142.41670987287387</v>
      </c>
      <c r="M12" s="5">
        <v>23.267161825284308</v>
      </c>
      <c r="O12" s="1"/>
    </row>
    <row r="13" spans="1:15">
      <c r="A13" t="s">
        <v>7</v>
      </c>
      <c r="B13" t="s">
        <v>14</v>
      </c>
      <c r="C13">
        <v>3</v>
      </c>
      <c r="D13" s="1">
        <v>13</v>
      </c>
      <c r="E13" s="6">
        <v>722.70624418604643</v>
      </c>
      <c r="F13" s="5">
        <v>26319.983722096793</v>
      </c>
      <c r="G13" s="5">
        <v>1696.4372767481234</v>
      </c>
      <c r="H13" s="5">
        <v>5890.6209989393019</v>
      </c>
      <c r="I13" s="5">
        <v>33907.041997784218</v>
      </c>
      <c r="J13" s="5">
        <v>82.627145714084264</v>
      </c>
      <c r="K13" s="8">
        <v>356.25</v>
      </c>
      <c r="L13" s="5">
        <v>95.17766174816623</v>
      </c>
      <c r="M13" s="5">
        <v>22.439276300465782</v>
      </c>
      <c r="O13" s="1"/>
    </row>
    <row r="14" spans="1:15">
      <c r="A14" t="s">
        <v>7</v>
      </c>
      <c r="B14" t="s">
        <v>14</v>
      </c>
      <c r="C14">
        <v>4</v>
      </c>
      <c r="D14" s="1">
        <v>17</v>
      </c>
      <c r="E14" s="6">
        <v>751.29226162790701</v>
      </c>
      <c r="F14" s="5">
        <v>27778.016606297235</v>
      </c>
      <c r="G14" s="5">
        <v>2862.4295635161247</v>
      </c>
      <c r="H14" s="5">
        <v>13182.771477864755</v>
      </c>
      <c r="I14" s="5">
        <v>43823.217647678117</v>
      </c>
      <c r="J14" s="5">
        <v>69.918294033429518</v>
      </c>
      <c r="K14" s="8">
        <v>331.25</v>
      </c>
      <c r="L14" s="5">
        <v>132.29650610619808</v>
      </c>
      <c r="M14" s="5">
        <v>22.701327804965043</v>
      </c>
      <c r="O14" s="1"/>
    </row>
    <row r="15" spans="1:15">
      <c r="A15" t="s">
        <v>7</v>
      </c>
      <c r="B15" t="s">
        <v>15</v>
      </c>
      <c r="C15">
        <v>1</v>
      </c>
      <c r="D15" s="1">
        <v>1</v>
      </c>
      <c r="E15" s="6">
        <v>535.16087790697668</v>
      </c>
      <c r="F15" s="5">
        <v>19977.132397139616</v>
      </c>
      <c r="G15" s="5">
        <v>3409.9409740333572</v>
      </c>
      <c r="H15" s="5">
        <v>13485.931937516472</v>
      </c>
      <c r="I15" s="5">
        <v>36873.005308689448</v>
      </c>
      <c r="J15" s="5">
        <v>63.426002777326104</v>
      </c>
      <c r="K15" s="8">
        <v>314.58333333333337</v>
      </c>
      <c r="L15" s="5">
        <v>117.21220230576776</v>
      </c>
      <c r="M15" s="5">
        <v>21.367894580243526</v>
      </c>
      <c r="O15" s="1"/>
    </row>
    <row r="16" spans="1:15">
      <c r="A16" t="s">
        <v>7</v>
      </c>
      <c r="B16" t="s">
        <v>15</v>
      </c>
      <c r="C16">
        <v>2</v>
      </c>
      <c r="D16" s="1">
        <v>6</v>
      </c>
      <c r="E16" s="6">
        <v>647.95981395348838</v>
      </c>
      <c r="F16" s="5">
        <v>30173.366381824228</v>
      </c>
      <c r="G16" s="5">
        <v>3985.7958985067753</v>
      </c>
      <c r="H16" s="5">
        <v>9010.1757525843714</v>
      </c>
      <c r="I16" s="5">
        <v>43169.338032915373</v>
      </c>
      <c r="J16" s="5">
        <v>79.128297622459783</v>
      </c>
      <c r="K16" s="8">
        <v>379.16666666666663</v>
      </c>
      <c r="L16" s="5">
        <v>113.8531992076889</v>
      </c>
      <c r="M16" s="5">
        <v>22.16501571341675</v>
      </c>
      <c r="O16" s="1"/>
    </row>
    <row r="17" spans="1:15">
      <c r="A17" t="s">
        <v>7</v>
      </c>
      <c r="B17" t="s">
        <v>15</v>
      </c>
      <c r="C17">
        <v>3</v>
      </c>
      <c r="D17" s="1">
        <v>14</v>
      </c>
      <c r="E17" s="6">
        <v>651.4776104651163</v>
      </c>
      <c r="F17" s="5">
        <v>25852.200506701309</v>
      </c>
      <c r="G17" s="5">
        <v>3471.973175887455</v>
      </c>
      <c r="H17" s="5">
        <v>7655.2653730889142</v>
      </c>
      <c r="I17" s="5">
        <v>36979.439055677678</v>
      </c>
      <c r="J17" s="5">
        <v>79.298589787793034</v>
      </c>
      <c r="K17" s="8">
        <v>322.91666666666663</v>
      </c>
      <c r="L17" s="5">
        <v>114.51697255951798</v>
      </c>
      <c r="M17" s="5">
        <v>22.328257260342856</v>
      </c>
      <c r="O17" s="1"/>
    </row>
    <row r="18" spans="1:15">
      <c r="A18" t="s">
        <v>7</v>
      </c>
      <c r="B18" t="s">
        <v>15</v>
      </c>
      <c r="C18">
        <v>4</v>
      </c>
      <c r="D18" s="1">
        <v>16</v>
      </c>
      <c r="E18" s="6">
        <v>721.35879069767452</v>
      </c>
      <c r="F18" s="5">
        <v>24795.061055220973</v>
      </c>
      <c r="G18" s="5">
        <v>3027.5213980825538</v>
      </c>
      <c r="H18" s="5">
        <v>12376.331410123343</v>
      </c>
      <c r="I18" s="5">
        <v>40198.913863426867</v>
      </c>
      <c r="J18" s="5">
        <v>69.212274112253127</v>
      </c>
      <c r="K18" s="8">
        <v>316.66666666666663</v>
      </c>
      <c r="L18" s="5">
        <v>126.94393851608486</v>
      </c>
      <c r="M18" s="5">
        <v>21.769975128447033</v>
      </c>
      <c r="O18" s="1"/>
    </row>
    <row r="19" spans="1:15">
      <c r="A19" t="s">
        <v>8</v>
      </c>
      <c r="B19" t="s">
        <v>14</v>
      </c>
      <c r="C19">
        <v>1</v>
      </c>
      <c r="D19" s="1">
        <v>4</v>
      </c>
      <c r="E19" s="6">
        <v>592.19581395348837</v>
      </c>
      <c r="F19" s="5">
        <v>25826.022213503595</v>
      </c>
      <c r="G19" s="5">
        <v>3356.4349805812244</v>
      </c>
      <c r="H19" s="5">
        <v>13133.421635552546</v>
      </c>
      <c r="I19" s="5">
        <v>42315.878829637368</v>
      </c>
      <c r="J19" s="5">
        <v>68.963372618521362</v>
      </c>
      <c r="K19" s="8">
        <v>308.33333333333337</v>
      </c>
      <c r="L19" s="5">
        <v>137.24068809612118</v>
      </c>
      <c r="M19" s="5">
        <v>22.164077590053012</v>
      </c>
      <c r="O19" s="1"/>
    </row>
    <row r="20" spans="1:15">
      <c r="A20" t="s">
        <v>8</v>
      </c>
      <c r="B20" t="s">
        <v>14</v>
      </c>
      <c r="C20">
        <v>2</v>
      </c>
      <c r="D20" s="1">
        <v>7</v>
      </c>
      <c r="E20" s="6">
        <v>739.70069767441851</v>
      </c>
      <c r="F20" s="5">
        <v>29163.513656045379</v>
      </c>
      <c r="G20" s="5">
        <v>2920.3128977990323</v>
      </c>
      <c r="H20" s="5">
        <v>11435.57233734972</v>
      </c>
      <c r="I20" s="5">
        <v>43519.398891194127</v>
      </c>
      <c r="J20" s="5">
        <v>73.723046207645041</v>
      </c>
      <c r="K20" s="8">
        <v>339.58333333333337</v>
      </c>
      <c r="L20" s="5">
        <v>128.15528507836305</v>
      </c>
      <c r="M20" s="5">
        <v>22.128827315221084</v>
      </c>
      <c r="O20" s="1"/>
    </row>
    <row r="21" spans="1:15">
      <c r="A21" t="s">
        <v>8</v>
      </c>
      <c r="B21" t="s">
        <v>14</v>
      </c>
      <c r="C21">
        <v>3</v>
      </c>
      <c r="D21" s="1">
        <v>13</v>
      </c>
      <c r="E21" s="6">
        <v>569.44050000000004</v>
      </c>
      <c r="F21" s="5">
        <v>21569.342539482263</v>
      </c>
      <c r="G21" s="5">
        <v>3121.7850097688506</v>
      </c>
      <c r="H21" s="5">
        <v>14854.043160233685</v>
      </c>
      <c r="I21" s="5">
        <v>39545.170709484795</v>
      </c>
      <c r="J21" s="5">
        <v>62.437782177354507</v>
      </c>
      <c r="K21" s="8">
        <v>314.58333333333337</v>
      </c>
      <c r="L21" s="5">
        <v>125.70650291756755</v>
      </c>
      <c r="M21" s="5">
        <v>21.400108938282269</v>
      </c>
      <c r="O21" s="1"/>
    </row>
    <row r="22" spans="1:15">
      <c r="A22" t="s">
        <v>8</v>
      </c>
      <c r="B22" t="s">
        <v>14</v>
      </c>
      <c r="C22">
        <v>4</v>
      </c>
      <c r="D22" s="1">
        <v>19</v>
      </c>
      <c r="E22" s="6">
        <v>624.18041860465121</v>
      </c>
      <c r="F22" s="5">
        <v>29083.235751812874</v>
      </c>
      <c r="G22" s="5">
        <v>3379.4027833149712</v>
      </c>
      <c r="H22" s="5">
        <v>14866.934358112238</v>
      </c>
      <c r="I22" s="5">
        <v>47329.572893240082</v>
      </c>
      <c r="J22" s="5">
        <v>68.588488234095962</v>
      </c>
      <c r="K22" s="8">
        <v>400</v>
      </c>
      <c r="L22" s="5">
        <v>118.32393223310021</v>
      </c>
      <c r="M22" s="5">
        <v>21.578025519647351</v>
      </c>
      <c r="O22" s="1"/>
    </row>
    <row r="23" spans="1:15">
      <c r="A23" t="s">
        <v>8</v>
      </c>
      <c r="B23" t="s">
        <v>15</v>
      </c>
      <c r="C23">
        <v>1</v>
      </c>
      <c r="D23" s="1">
        <v>1</v>
      </c>
      <c r="E23" s="6">
        <v>446.96220930232556</v>
      </c>
      <c r="F23" s="5">
        <v>22136.751418690303</v>
      </c>
      <c r="G23" s="5">
        <v>3748.2339194057618</v>
      </c>
      <c r="H23" s="5">
        <v>14338.404769438335</v>
      </c>
      <c r="I23" s="5">
        <v>40223.390107534397</v>
      </c>
      <c r="J23" s="5">
        <v>64.353067379190023</v>
      </c>
      <c r="K23" s="8">
        <v>314.58333333333337</v>
      </c>
      <c r="L23" s="5">
        <v>127.86243212991064</v>
      </c>
      <c r="M23" s="5">
        <v>20.66743102285065</v>
      </c>
      <c r="O23" s="1"/>
    </row>
    <row r="24" spans="1:15">
      <c r="A24" t="s">
        <v>8</v>
      </c>
      <c r="B24" t="s">
        <v>15</v>
      </c>
      <c r="C24">
        <v>2</v>
      </c>
      <c r="D24" s="1">
        <v>8</v>
      </c>
      <c r="E24" s="6">
        <v>637.28448837209316</v>
      </c>
      <c r="F24" s="5">
        <v>33809.255943239739</v>
      </c>
      <c r="G24" s="5">
        <v>3703.5579164537107</v>
      </c>
      <c r="H24" s="5">
        <v>13313.008877154738</v>
      </c>
      <c r="I24" s="5">
        <v>50825.822736848189</v>
      </c>
      <c r="J24" s="5">
        <v>73.806604280499045</v>
      </c>
      <c r="K24" s="8">
        <v>418.75</v>
      </c>
      <c r="L24" s="5">
        <v>121.3750990730703</v>
      </c>
      <c r="M24" s="5">
        <v>22.256984814446209</v>
      </c>
      <c r="O24" s="1"/>
    </row>
    <row r="25" spans="1:15">
      <c r="A25" t="s">
        <v>8</v>
      </c>
      <c r="B25" t="s">
        <v>15</v>
      </c>
      <c r="C25">
        <v>3</v>
      </c>
      <c r="D25" s="1">
        <v>12</v>
      </c>
      <c r="E25" s="6">
        <v>634.45939534883712</v>
      </c>
      <c r="F25" s="5">
        <v>26802.874705327657</v>
      </c>
      <c r="G25" s="5">
        <v>4398.0363266608529</v>
      </c>
      <c r="H25" s="5">
        <v>13230.972771850173</v>
      </c>
      <c r="I25" s="5">
        <v>44431.883803838682</v>
      </c>
      <c r="J25" s="5">
        <v>70.22189554180666</v>
      </c>
      <c r="K25" s="8">
        <v>345.83333333333337</v>
      </c>
      <c r="L25" s="5">
        <v>128.47773630025642</v>
      </c>
      <c r="M25" s="5">
        <v>21.000061810524176</v>
      </c>
      <c r="O25" s="1"/>
    </row>
    <row r="26" spans="1:15">
      <c r="A26" t="s">
        <v>8</v>
      </c>
      <c r="B26" t="s">
        <v>15</v>
      </c>
      <c r="C26">
        <v>4</v>
      </c>
      <c r="D26" s="1">
        <v>16</v>
      </c>
      <c r="E26" s="6">
        <v>549.90790697674413</v>
      </c>
      <c r="F26" s="5">
        <v>23576.945431385651</v>
      </c>
      <c r="G26" s="5">
        <v>2814.9858413526504</v>
      </c>
      <c r="H26" s="5">
        <v>12464.162198268932</v>
      </c>
      <c r="I26" s="5">
        <v>38856.093471007232</v>
      </c>
      <c r="J26" s="5">
        <v>67.922245689548902</v>
      </c>
      <c r="K26" s="8">
        <v>325</v>
      </c>
      <c r="L26" s="5">
        <v>119.55721068002225</v>
      </c>
      <c r="M26" s="5">
        <v>20.65121316094902</v>
      </c>
      <c r="O26" s="1"/>
    </row>
    <row r="27" spans="1:15">
      <c r="A27" t="s">
        <v>9</v>
      </c>
      <c r="B27" t="s">
        <v>14</v>
      </c>
      <c r="C27">
        <v>1</v>
      </c>
      <c r="D27" s="1">
        <v>4</v>
      </c>
      <c r="E27" s="6">
        <v>323.60479651162791</v>
      </c>
      <c r="F27" s="5">
        <v>21773.519468132006</v>
      </c>
      <c r="G27" s="5">
        <v>739.21600862171317</v>
      </c>
      <c r="H27" s="5">
        <v>2397.2172326521263</v>
      </c>
      <c r="I27" s="5">
        <v>24909.952709405843</v>
      </c>
      <c r="J27" s="5">
        <v>90.37646815063222</v>
      </c>
      <c r="K27" s="8">
        <v>404.16666666666669</v>
      </c>
      <c r="L27" s="5">
        <v>61.632872683065997</v>
      </c>
      <c r="M27" s="5">
        <v>16.181174221995764</v>
      </c>
      <c r="O27" s="1"/>
    </row>
    <row r="28" spans="1:15">
      <c r="A28" t="s">
        <v>9</v>
      </c>
      <c r="B28" t="s">
        <v>14</v>
      </c>
      <c r="C28">
        <v>2</v>
      </c>
      <c r="D28" s="1">
        <v>7</v>
      </c>
      <c r="E28" s="6">
        <v>323.6396511627907</v>
      </c>
      <c r="F28" s="5">
        <v>25774.01474367168</v>
      </c>
      <c r="G28" s="5">
        <v>1089.5003162555347</v>
      </c>
      <c r="H28" s="5">
        <v>2887.4586913717785</v>
      </c>
      <c r="I28" s="5">
        <v>29750.973751298992</v>
      </c>
      <c r="J28" s="5">
        <v>90.294574169204438</v>
      </c>
      <c r="K28" s="8">
        <v>381.25</v>
      </c>
      <c r="L28" s="5">
        <v>78.035340987013754</v>
      </c>
      <c r="M28" s="5">
        <v>16.365915249295178</v>
      </c>
      <c r="O28" s="1"/>
    </row>
    <row r="29" spans="1:15">
      <c r="A29" t="s">
        <v>9</v>
      </c>
      <c r="B29" t="s">
        <v>14</v>
      </c>
      <c r="C29">
        <v>3</v>
      </c>
      <c r="D29" s="1">
        <v>13</v>
      </c>
      <c r="E29" s="6">
        <v>416.35506976744188</v>
      </c>
      <c r="F29" s="5">
        <v>26080.764071584825</v>
      </c>
      <c r="G29" s="5">
        <v>642.87222490347494</v>
      </c>
      <c r="H29" s="5">
        <v>3628.8044242727879</v>
      </c>
      <c r="I29" s="5">
        <v>30352.440720761089</v>
      </c>
      <c r="J29" s="5">
        <v>88.044439464828002</v>
      </c>
      <c r="K29" s="8">
        <v>406.25</v>
      </c>
      <c r="L29" s="5">
        <v>74.7137002357196</v>
      </c>
      <c r="M29" s="5">
        <v>16.461167066612727</v>
      </c>
      <c r="O29" s="1"/>
    </row>
    <row r="30" spans="1:15">
      <c r="A30" t="s">
        <v>9</v>
      </c>
      <c r="B30" t="s">
        <v>14</v>
      </c>
      <c r="C30">
        <v>4</v>
      </c>
      <c r="D30" s="1">
        <v>19</v>
      </c>
      <c r="E30" s="6">
        <v>392.26252906976742</v>
      </c>
      <c r="F30" s="5">
        <v>21563.199430643348</v>
      </c>
      <c r="G30" s="5">
        <v>1134.6879965290605</v>
      </c>
      <c r="H30" s="5">
        <v>4117.25170616792</v>
      </c>
      <c r="I30" s="5">
        <v>26815.13913334033</v>
      </c>
      <c r="J30" s="5">
        <v>84.645793983411494</v>
      </c>
      <c r="K30" s="8">
        <v>364.58333333333337</v>
      </c>
      <c r="L30" s="5">
        <v>73.550095908590606</v>
      </c>
      <c r="M30" s="5">
        <v>16.46256313481987</v>
      </c>
      <c r="O30" s="1"/>
    </row>
    <row r="31" spans="1:15">
      <c r="A31" t="s">
        <v>9</v>
      </c>
      <c r="B31" t="s">
        <v>15</v>
      </c>
      <c r="C31">
        <v>1</v>
      </c>
      <c r="D31" s="1">
        <v>1</v>
      </c>
      <c r="E31" s="6">
        <v>334.29965116279072</v>
      </c>
      <c r="F31" s="5">
        <v>19977.674775697054</v>
      </c>
      <c r="G31" s="5">
        <v>2047.7209663519363</v>
      </c>
      <c r="H31" s="5">
        <v>3072.3021017122155</v>
      </c>
      <c r="I31" s="5">
        <v>25097.697843761205</v>
      </c>
      <c r="J31" s="5">
        <v>87.758629812033021</v>
      </c>
      <c r="K31" s="8">
        <v>360.41666666666663</v>
      </c>
      <c r="L31" s="5">
        <v>69.635231011591785</v>
      </c>
      <c r="M31" s="5">
        <v>16.019660654529009</v>
      </c>
      <c r="O31" s="1"/>
    </row>
    <row r="32" spans="1:15">
      <c r="A32" t="s">
        <v>9</v>
      </c>
      <c r="B32" t="s">
        <v>15</v>
      </c>
      <c r="C32">
        <v>2</v>
      </c>
      <c r="D32" s="1">
        <v>8</v>
      </c>
      <c r="E32" s="6">
        <v>407.28684883720933</v>
      </c>
      <c r="F32" s="5">
        <v>24499.275564881635</v>
      </c>
      <c r="G32" s="5">
        <v>603.92960900617379</v>
      </c>
      <c r="H32" s="5">
        <v>2344.8153681577533</v>
      </c>
      <c r="I32" s="5">
        <v>27448.02054204556</v>
      </c>
      <c r="J32" s="5">
        <v>91.457251481701903</v>
      </c>
      <c r="K32" s="8">
        <v>393.75</v>
      </c>
      <c r="L32" s="5">
        <v>69.709258519480784</v>
      </c>
      <c r="M32" s="5">
        <v>16.600177490818798</v>
      </c>
      <c r="O32" s="1"/>
    </row>
    <row r="33" spans="1:15">
      <c r="A33" t="s">
        <v>9</v>
      </c>
      <c r="B33" t="s">
        <v>15</v>
      </c>
      <c r="C33">
        <v>3</v>
      </c>
      <c r="D33" s="1">
        <v>12</v>
      </c>
      <c r="E33" s="6">
        <v>432.79581395348839</v>
      </c>
      <c r="F33" s="5">
        <v>22237.518132484438</v>
      </c>
      <c r="G33" s="5">
        <v>1253.2889103392445</v>
      </c>
      <c r="H33" s="5">
        <v>2420.6918308868817</v>
      </c>
      <c r="I33" s="5">
        <v>25911.498873710563</v>
      </c>
      <c r="J33" s="5">
        <v>90.657847148538053</v>
      </c>
      <c r="K33" s="8">
        <v>356.25</v>
      </c>
      <c r="L33" s="5">
        <v>72.734031926205091</v>
      </c>
      <c r="M33" s="5">
        <v>16.27378709531763</v>
      </c>
      <c r="O33" s="1"/>
    </row>
    <row r="34" spans="1:15">
      <c r="A34" t="s">
        <v>9</v>
      </c>
      <c r="B34" t="s">
        <v>15</v>
      </c>
      <c r="C34">
        <v>4</v>
      </c>
      <c r="D34" s="1">
        <v>16</v>
      </c>
      <c r="E34" s="6">
        <v>436.4337209302326</v>
      </c>
      <c r="F34" s="5">
        <v>23317.897257405428</v>
      </c>
      <c r="G34" s="5">
        <v>713.36760925449869</v>
      </c>
      <c r="H34" s="5">
        <v>2707.9227460823772</v>
      </c>
      <c r="I34" s="5">
        <v>26739.187612742306</v>
      </c>
      <c r="J34" s="5">
        <v>89.872830897854413</v>
      </c>
      <c r="K34" s="8">
        <v>377.08333333333337</v>
      </c>
      <c r="L34" s="5">
        <v>70.910552785172953</v>
      </c>
      <c r="M34" s="5">
        <v>16.322080058342113</v>
      </c>
      <c r="O34" s="1"/>
    </row>
    <row r="35" spans="1:15">
      <c r="A35" t="s">
        <v>10</v>
      </c>
      <c r="B35" t="s">
        <v>14</v>
      </c>
      <c r="C35">
        <v>1</v>
      </c>
      <c r="D35" s="1">
        <v>4</v>
      </c>
      <c r="E35" s="6">
        <v>382.97968604651169</v>
      </c>
      <c r="F35" s="5">
        <v>13549.793969304328</v>
      </c>
      <c r="G35" s="5">
        <v>1321.382235045797</v>
      </c>
      <c r="H35" s="5">
        <v>1870.4643351097304</v>
      </c>
      <c r="I35" s="5">
        <v>16741.640539459855</v>
      </c>
      <c r="J35" s="5">
        <v>88.827472847113967</v>
      </c>
      <c r="K35" s="8">
        <v>308.33333333333337</v>
      </c>
      <c r="L35" s="5">
        <v>54.297212560410337</v>
      </c>
      <c r="M35" s="5">
        <v>21.762594289002276</v>
      </c>
      <c r="O35" s="1"/>
    </row>
    <row r="36" spans="1:15">
      <c r="A36" t="s">
        <v>10</v>
      </c>
      <c r="B36" t="s">
        <v>14</v>
      </c>
      <c r="C36">
        <v>2</v>
      </c>
      <c r="D36" s="1">
        <v>7</v>
      </c>
      <c r="E36" s="6">
        <v>380.29116279069768</v>
      </c>
      <c r="F36" s="5">
        <v>16388.721357667622</v>
      </c>
      <c r="G36" s="5">
        <v>1250.1629798899971</v>
      </c>
      <c r="H36" s="5">
        <v>2368.6708793311568</v>
      </c>
      <c r="I36" s="5">
        <v>20007.555216888773</v>
      </c>
      <c r="J36" s="5">
        <v>88.161117869455069</v>
      </c>
      <c r="K36" s="8">
        <v>395.83333333333337</v>
      </c>
      <c r="L36" s="5">
        <v>50.545402653192689</v>
      </c>
      <c r="M36" s="5">
        <v>21.754298275157556</v>
      </c>
      <c r="O36" s="1"/>
    </row>
    <row r="37" spans="1:15">
      <c r="A37" t="s">
        <v>10</v>
      </c>
      <c r="B37" t="s">
        <v>14</v>
      </c>
      <c r="C37">
        <v>3</v>
      </c>
      <c r="D37" s="1">
        <v>13</v>
      </c>
      <c r="E37" s="6">
        <v>343.05763953488372</v>
      </c>
      <c r="F37" s="5">
        <v>14568.765158667287</v>
      </c>
      <c r="G37" s="5">
        <v>1364.288240903079</v>
      </c>
      <c r="H37" s="5">
        <v>2473.2352328471461</v>
      </c>
      <c r="I37" s="5">
        <v>18406.288632417512</v>
      </c>
      <c r="J37" s="5">
        <v>86.563096546844122</v>
      </c>
      <c r="K37" s="8">
        <v>377.08333333333337</v>
      </c>
      <c r="L37" s="5">
        <v>48.812257146742567</v>
      </c>
      <c r="M37" s="5">
        <v>21.308964246168305</v>
      </c>
      <c r="O37" s="1"/>
    </row>
    <row r="38" spans="1:15">
      <c r="A38" t="s">
        <v>10</v>
      </c>
      <c r="B38" t="s">
        <v>14</v>
      </c>
      <c r="C38">
        <v>4</v>
      </c>
      <c r="D38" s="1">
        <v>19</v>
      </c>
      <c r="E38" s="6">
        <v>354.39996511627902</v>
      </c>
      <c r="F38" s="5">
        <v>13423.938970052201</v>
      </c>
      <c r="G38" s="5">
        <v>1500.5204352139476</v>
      </c>
      <c r="H38" s="5">
        <v>2526.1391750018042</v>
      </c>
      <c r="I38" s="5">
        <v>17450.598580267953</v>
      </c>
      <c r="J38" s="5">
        <v>85.5240542988697</v>
      </c>
      <c r="K38" s="8">
        <v>350</v>
      </c>
      <c r="L38" s="5">
        <v>49.858853086479868</v>
      </c>
      <c r="M38" s="5">
        <v>21.419876947785536</v>
      </c>
      <c r="O38" s="1"/>
    </row>
    <row r="39" spans="1:15">
      <c r="A39" t="s">
        <v>10</v>
      </c>
      <c r="B39" t="s">
        <v>15</v>
      </c>
      <c r="C39">
        <v>1</v>
      </c>
      <c r="D39" s="1">
        <v>1</v>
      </c>
      <c r="E39" s="6">
        <v>298.94010465116281</v>
      </c>
      <c r="F39" s="5">
        <v>13485.020921743231</v>
      </c>
      <c r="G39" s="5">
        <v>3434.8948570242769</v>
      </c>
      <c r="H39" s="5">
        <v>2684.0996962472118</v>
      </c>
      <c r="I39" s="5">
        <v>19604.015475014719</v>
      </c>
      <c r="J39" s="5">
        <v>86.308418804973442</v>
      </c>
      <c r="K39" s="8">
        <v>414.58333333333331</v>
      </c>
      <c r="L39" s="5">
        <v>47.286067477422442</v>
      </c>
      <c r="M39" s="5">
        <v>21.090222247475761</v>
      </c>
      <c r="O39" s="1"/>
    </row>
    <row r="40" spans="1:15">
      <c r="A40" t="s">
        <v>10</v>
      </c>
      <c r="B40" t="s">
        <v>15</v>
      </c>
      <c r="C40">
        <v>2</v>
      </c>
      <c r="D40" s="1">
        <v>8</v>
      </c>
      <c r="E40" s="6">
        <v>337.28427906976742</v>
      </c>
      <c r="F40" s="5">
        <v>14326.726733207915</v>
      </c>
      <c r="G40" s="5">
        <v>2144.16799062982</v>
      </c>
      <c r="H40" s="5">
        <v>2007.4771813458358</v>
      </c>
      <c r="I40" s="5">
        <v>18478.371905183572</v>
      </c>
      <c r="J40" s="5">
        <v>89.136071123329344</v>
      </c>
      <c r="K40" s="8">
        <v>375</v>
      </c>
      <c r="L40" s="5">
        <v>49.27565841382286</v>
      </c>
      <c r="M40" s="5">
        <v>21.380877202106472</v>
      </c>
      <c r="O40" s="1"/>
    </row>
    <row r="41" spans="1:15">
      <c r="A41" t="s">
        <v>10</v>
      </c>
      <c r="B41" t="s">
        <v>15</v>
      </c>
      <c r="C41">
        <v>3</v>
      </c>
      <c r="D41" s="1">
        <v>12</v>
      </c>
      <c r="E41" s="6">
        <v>323.43958139534885</v>
      </c>
      <c r="F41" s="5">
        <v>11438.447813350373</v>
      </c>
      <c r="G41" s="5">
        <v>4130.7061989102149</v>
      </c>
      <c r="H41" s="5">
        <v>3133.0079099035029</v>
      </c>
      <c r="I41" s="5">
        <v>18702.16192216409</v>
      </c>
      <c r="J41" s="5">
        <v>83.247883731609932</v>
      </c>
      <c r="K41" s="8">
        <v>400</v>
      </c>
      <c r="L41" s="5">
        <v>46.755404805410222</v>
      </c>
      <c r="M41" s="5">
        <v>20.962398366973151</v>
      </c>
      <c r="O41" s="1"/>
    </row>
    <row r="42" spans="1:15">
      <c r="A42" t="s">
        <v>10</v>
      </c>
      <c r="B42" t="s">
        <v>15</v>
      </c>
      <c r="C42">
        <v>4</v>
      </c>
      <c r="D42" s="1">
        <v>16</v>
      </c>
      <c r="E42" s="6">
        <v>313.4545348837209</v>
      </c>
      <c r="F42" s="5">
        <v>11209.347427306282</v>
      </c>
      <c r="G42" s="5">
        <v>2423.5867098114732</v>
      </c>
      <c r="H42" s="5">
        <v>2360.1986727788226</v>
      </c>
      <c r="I42" s="5">
        <v>15993.132809896577</v>
      </c>
      <c r="J42" s="5">
        <v>85.242424352792668</v>
      </c>
      <c r="K42" s="8">
        <v>306.25</v>
      </c>
      <c r="L42" s="5">
        <v>52.222474481294945</v>
      </c>
      <c r="M42" s="5">
        <v>21.329586825703842</v>
      </c>
      <c r="O42" s="1"/>
    </row>
    <row r="43" spans="1:15">
      <c r="A43" t="s">
        <v>11</v>
      </c>
      <c r="B43" t="s">
        <v>14</v>
      </c>
      <c r="C43">
        <v>1</v>
      </c>
      <c r="D43" s="1">
        <v>4</v>
      </c>
      <c r="E43" s="6">
        <v>838.36017441860474</v>
      </c>
      <c r="F43" s="5">
        <v>28421.098659723342</v>
      </c>
      <c r="G43" s="5">
        <v>3011.1367490340194</v>
      </c>
      <c r="H43" s="5">
        <v>6895.2769210708466</v>
      </c>
      <c r="I43" s="5">
        <v>38327.512329828212</v>
      </c>
      <c r="J43" s="5">
        <v>82.009589190831377</v>
      </c>
      <c r="K43" s="8">
        <v>325</v>
      </c>
      <c r="L43" s="5">
        <v>117.93080716870219</v>
      </c>
      <c r="M43" s="5">
        <v>22.080318609437555</v>
      </c>
      <c r="O43" s="1"/>
    </row>
    <row r="44" spans="1:15">
      <c r="A44" t="s">
        <v>11</v>
      </c>
      <c r="B44" t="s">
        <v>14</v>
      </c>
      <c r="C44">
        <v>2</v>
      </c>
      <c r="D44" s="1">
        <v>7</v>
      </c>
      <c r="E44" s="6">
        <v>752.17818604651154</v>
      </c>
      <c r="F44" s="5">
        <v>34783.72436302901</v>
      </c>
      <c r="G44" s="5">
        <v>3735.1188617256498</v>
      </c>
      <c r="H44" s="5">
        <v>6673.7464060733409</v>
      </c>
      <c r="I44" s="5">
        <v>45192.589630827999</v>
      </c>
      <c r="J44" s="5">
        <v>85.232653272161983</v>
      </c>
      <c r="K44" s="8">
        <v>362.5</v>
      </c>
      <c r="L44" s="5">
        <v>124.66921277469793</v>
      </c>
      <c r="M44" s="5">
        <v>21.989481755703242</v>
      </c>
      <c r="O44" s="1"/>
    </row>
    <row r="45" spans="1:15">
      <c r="A45" t="s">
        <v>11</v>
      </c>
      <c r="B45" t="s">
        <v>14</v>
      </c>
      <c r="C45">
        <v>3</v>
      </c>
      <c r="D45" s="1">
        <v>11</v>
      </c>
      <c r="E45" s="6">
        <v>610.69499999999994</v>
      </c>
      <c r="F45" s="5">
        <v>25540.347298420093</v>
      </c>
      <c r="G45" s="5">
        <v>3061.1097481190714</v>
      </c>
      <c r="H45" s="5">
        <v>12983.167324152782</v>
      </c>
      <c r="I45" s="5">
        <v>41584.624370691949</v>
      </c>
      <c r="J45" s="5">
        <v>68.778923651158252</v>
      </c>
      <c r="K45" s="8">
        <v>312.5</v>
      </c>
      <c r="L45" s="5">
        <v>133.07079798621425</v>
      </c>
      <c r="M45" s="5">
        <v>21.181890997000959</v>
      </c>
      <c r="O45" s="1"/>
    </row>
    <row r="46" spans="1:15">
      <c r="A46" t="s">
        <v>11</v>
      </c>
      <c r="B46" t="s">
        <v>14</v>
      </c>
      <c r="C46">
        <v>4</v>
      </c>
      <c r="D46" s="1">
        <v>17</v>
      </c>
      <c r="E46" s="6">
        <v>1265.0610290697675</v>
      </c>
      <c r="F46" s="5">
        <v>25623.759360163378</v>
      </c>
      <c r="G46" s="5">
        <v>3387.9964072184739</v>
      </c>
      <c r="H46" s="5">
        <v>7110.8927699722817</v>
      </c>
      <c r="I46" s="5">
        <v>36122.648537354136</v>
      </c>
      <c r="J46" s="5">
        <v>80.314586394131737</v>
      </c>
      <c r="K46" s="8">
        <v>316.66666666666663</v>
      </c>
      <c r="L46" s="5">
        <v>114.07152169690781</v>
      </c>
      <c r="M46" s="5">
        <v>21.71651982384482</v>
      </c>
      <c r="O46" s="1"/>
    </row>
    <row r="47" spans="1:15">
      <c r="A47" t="s">
        <v>11</v>
      </c>
      <c r="B47" t="s">
        <v>15</v>
      </c>
      <c r="C47">
        <v>1</v>
      </c>
      <c r="D47" s="1">
        <v>3</v>
      </c>
      <c r="E47" s="6">
        <v>561.86134883720933</v>
      </c>
      <c r="F47" s="5">
        <v>24201.960498202629</v>
      </c>
      <c r="G47" s="5">
        <v>3470.7163434378099</v>
      </c>
      <c r="H47" s="5">
        <v>5849.755464398183</v>
      </c>
      <c r="I47" s="5">
        <v>33522.432306038623</v>
      </c>
      <c r="J47" s="5">
        <v>82.549728459457796</v>
      </c>
      <c r="K47" s="8">
        <v>270.83333333333337</v>
      </c>
      <c r="L47" s="5">
        <v>123.77513466845028</v>
      </c>
      <c r="M47" s="5">
        <v>20.901333379865552</v>
      </c>
      <c r="O47" s="1"/>
    </row>
    <row r="48" spans="1:15">
      <c r="A48" t="s">
        <v>11</v>
      </c>
      <c r="B48" t="s">
        <v>15</v>
      </c>
      <c r="C48">
        <v>2</v>
      </c>
      <c r="D48" s="1">
        <v>6</v>
      </c>
      <c r="E48" s="6">
        <v>470.9922965116279</v>
      </c>
      <c r="F48" s="5">
        <v>29152.209065224477</v>
      </c>
      <c r="G48" s="5">
        <v>3708.8630472997747</v>
      </c>
      <c r="H48" s="5">
        <v>10431.781721719679</v>
      </c>
      <c r="I48" s="5">
        <v>43292.853834243928</v>
      </c>
      <c r="J48" s="5">
        <v>75.904148611546802</v>
      </c>
      <c r="K48" s="8">
        <v>343.75</v>
      </c>
      <c r="L48" s="5">
        <v>125.94284751780052</v>
      </c>
      <c r="M48" s="5">
        <v>21.067583883434349</v>
      </c>
      <c r="O48" s="1"/>
    </row>
    <row r="49" spans="1:15">
      <c r="A49" t="s">
        <v>11</v>
      </c>
      <c r="B49" t="s">
        <v>15</v>
      </c>
      <c r="C49">
        <v>3</v>
      </c>
      <c r="D49" s="1">
        <v>14</v>
      </c>
      <c r="E49" s="6">
        <v>753.32505813953492</v>
      </c>
      <c r="F49" s="5">
        <v>29876.876894265926</v>
      </c>
      <c r="G49" s="5">
        <v>3007.4386616933107</v>
      </c>
      <c r="H49" s="5">
        <v>4345.9988582037795</v>
      </c>
      <c r="I49" s="5">
        <v>37230.314414163011</v>
      </c>
      <c r="J49" s="5">
        <v>88.326719968417748</v>
      </c>
      <c r="K49" s="8">
        <v>339.58333333333337</v>
      </c>
      <c r="L49" s="5">
        <v>109.63528171041867</v>
      </c>
      <c r="M49" s="5">
        <v>21.027433477222015</v>
      </c>
      <c r="O49" s="1"/>
    </row>
    <row r="50" spans="1:15">
      <c r="A50" t="s">
        <v>11</v>
      </c>
      <c r="B50" t="s">
        <v>15</v>
      </c>
      <c r="C50">
        <v>4</v>
      </c>
      <c r="D50" s="1">
        <v>16</v>
      </c>
      <c r="E50" s="6">
        <v>544.1275116279071</v>
      </c>
      <c r="F50" s="5">
        <v>21080.404703163858</v>
      </c>
      <c r="G50" s="5">
        <v>1130.2593482412369</v>
      </c>
      <c r="H50" s="5">
        <v>4208.0655224185348</v>
      </c>
      <c r="I50" s="5">
        <v>26418.729573823632</v>
      </c>
      <c r="J50" s="5">
        <v>84.071658288262284</v>
      </c>
      <c r="K50" s="8">
        <v>285.41666666666663</v>
      </c>
      <c r="L50" s="5">
        <v>92.561972229455066</v>
      </c>
      <c r="M50" s="5">
        <v>21.347241749750435</v>
      </c>
      <c r="O50" s="1"/>
    </row>
    <row r="51" spans="1:15">
      <c r="A51" t="s">
        <v>12</v>
      </c>
      <c r="B51" t="s">
        <v>14</v>
      </c>
      <c r="C51">
        <v>1</v>
      </c>
      <c r="D51" s="1">
        <v>2</v>
      </c>
      <c r="E51" s="6">
        <v>790.19539534883722</v>
      </c>
      <c r="F51" s="5">
        <v>30252.461361599628</v>
      </c>
      <c r="G51" s="5">
        <v>4015.8175402116481</v>
      </c>
      <c r="H51" s="5">
        <v>10288.913543028448</v>
      </c>
      <c r="I51" s="5">
        <v>44557.192444839719</v>
      </c>
      <c r="J51" s="5">
        <v>76.908523678268622</v>
      </c>
      <c r="K51" s="8">
        <v>350</v>
      </c>
      <c r="L51" s="5">
        <v>127.30626412811348</v>
      </c>
      <c r="M51" s="5">
        <v>21.022519084103269</v>
      </c>
      <c r="O51" s="1"/>
    </row>
    <row r="52" spans="1:15">
      <c r="A52" t="s">
        <v>12</v>
      </c>
      <c r="B52" t="s">
        <v>14</v>
      </c>
      <c r="C52">
        <v>2</v>
      </c>
      <c r="D52" s="1">
        <v>9</v>
      </c>
      <c r="E52" s="6">
        <v>732.26897093023263</v>
      </c>
      <c r="F52" s="5">
        <v>33851.088296694033</v>
      </c>
      <c r="G52" s="5">
        <v>4058.4927904575388</v>
      </c>
      <c r="H52" s="5">
        <v>10524.071754078161</v>
      </c>
      <c r="I52" s="5">
        <v>48433.652841229734</v>
      </c>
      <c r="J52" s="5">
        <v>78.27115830272578</v>
      </c>
      <c r="K52" s="8">
        <v>337.5</v>
      </c>
      <c r="L52" s="5">
        <v>143.50711952956959</v>
      </c>
      <c r="M52" s="5">
        <v>21.593710879484576</v>
      </c>
      <c r="O52" s="1"/>
    </row>
    <row r="53" spans="1:15">
      <c r="A53" t="s">
        <v>12</v>
      </c>
      <c r="B53" t="s">
        <v>14</v>
      </c>
      <c r="C53">
        <v>3</v>
      </c>
      <c r="D53" s="1">
        <v>11</v>
      </c>
      <c r="E53" s="6">
        <v>790.90262790697682</v>
      </c>
      <c r="F53" s="5">
        <v>26147.806203582331</v>
      </c>
      <c r="G53" s="5">
        <v>4747.3184861950904</v>
      </c>
      <c r="H53" s="5">
        <v>14725.981461486959</v>
      </c>
      <c r="I53" s="5">
        <v>45621.106151264379</v>
      </c>
      <c r="J53" s="5">
        <v>67.721121419852224</v>
      </c>
      <c r="K53" s="8">
        <v>333.33333333333337</v>
      </c>
      <c r="L53" s="5">
        <v>136.86331845379311</v>
      </c>
      <c r="M53" s="5">
        <v>20.428373657429447</v>
      </c>
      <c r="O53" s="1"/>
    </row>
    <row r="54" spans="1:15">
      <c r="A54" t="s">
        <v>12</v>
      </c>
      <c r="B54" t="s">
        <v>14</v>
      </c>
      <c r="C54">
        <v>4</v>
      </c>
      <c r="D54" s="1">
        <v>17</v>
      </c>
      <c r="E54" s="6">
        <v>835.23165697674415</v>
      </c>
      <c r="F54" s="5">
        <v>28109.687915433187</v>
      </c>
      <c r="G54" s="5">
        <v>4539.2939872933739</v>
      </c>
      <c r="H54" s="5">
        <v>10674.39348747972</v>
      </c>
      <c r="I54" s="5">
        <v>43323.375390206282</v>
      </c>
      <c r="J54" s="5">
        <v>75.361122277899</v>
      </c>
      <c r="K54" s="8">
        <v>312.5</v>
      </c>
      <c r="L54" s="5">
        <v>138.6348012486601</v>
      </c>
      <c r="M54" s="5">
        <v>20.810403588850722</v>
      </c>
      <c r="O54" s="1"/>
    </row>
    <row r="55" spans="1:15">
      <c r="A55" t="s">
        <v>12</v>
      </c>
      <c r="B55" t="s">
        <v>15</v>
      </c>
      <c r="C55">
        <v>1</v>
      </c>
      <c r="D55" s="1">
        <v>3</v>
      </c>
      <c r="E55" s="6">
        <v>677.94549418604652</v>
      </c>
      <c r="F55" s="5">
        <v>22388.270274800445</v>
      </c>
      <c r="G55" s="5">
        <v>5104.8359178128248</v>
      </c>
      <c r="H55" s="5">
        <v>10156.618526689737</v>
      </c>
      <c r="I55" s="5">
        <v>37649.724719303005</v>
      </c>
      <c r="J55" s="5">
        <v>73.023392329127873</v>
      </c>
      <c r="K55" s="8">
        <v>272.91666666666663</v>
      </c>
      <c r="L55" s="5">
        <v>137.9531898111866</v>
      </c>
      <c r="M55" s="5">
        <v>19.639290676550971</v>
      </c>
      <c r="O55" s="1"/>
    </row>
    <row r="56" spans="1:15">
      <c r="A56" t="s">
        <v>12</v>
      </c>
      <c r="B56" t="s">
        <v>15</v>
      </c>
      <c r="C56">
        <v>2</v>
      </c>
      <c r="D56" s="1">
        <v>6</v>
      </c>
      <c r="E56" s="6">
        <v>989.46325581395365</v>
      </c>
      <c r="F56" s="5">
        <v>29708.125003681675</v>
      </c>
      <c r="G56" s="5">
        <v>5473.871382495814</v>
      </c>
      <c r="H56" s="5">
        <v>9748.2997480124122</v>
      </c>
      <c r="I56" s="5">
        <v>44930.296134189899</v>
      </c>
      <c r="J56" s="5">
        <v>78.303504346158974</v>
      </c>
      <c r="K56" s="8">
        <v>329.16666666666663</v>
      </c>
      <c r="L56" s="5">
        <v>136.49710217981743</v>
      </c>
      <c r="M56" s="5">
        <v>19.89578668838827</v>
      </c>
      <c r="O56" s="1"/>
    </row>
    <row r="57" spans="1:15">
      <c r="A57" t="s">
        <v>12</v>
      </c>
      <c r="B57" t="s">
        <v>15</v>
      </c>
      <c r="C57">
        <v>3</v>
      </c>
      <c r="D57" s="1">
        <v>12</v>
      </c>
      <c r="E57" s="6">
        <v>520.89356395348841</v>
      </c>
      <c r="F57" s="5">
        <v>24519.137133039101</v>
      </c>
      <c r="G57" s="5">
        <v>4914.8012700454146</v>
      </c>
      <c r="H57" s="5">
        <v>10749.425945367448</v>
      </c>
      <c r="I57" s="5">
        <v>40183.364348451963</v>
      </c>
      <c r="J57" s="5">
        <v>73.249064333804199</v>
      </c>
      <c r="K57" s="8">
        <v>310.41666666666663</v>
      </c>
      <c r="L57" s="5">
        <v>129.44976434400635</v>
      </c>
      <c r="M57" s="5">
        <v>19.170212726761076</v>
      </c>
      <c r="O57" s="1"/>
    </row>
    <row r="58" spans="1:15">
      <c r="A58" t="s">
        <v>12</v>
      </c>
      <c r="B58" t="s">
        <v>15</v>
      </c>
      <c r="C58">
        <v>4</v>
      </c>
      <c r="D58" s="1">
        <v>18</v>
      </c>
      <c r="E58" s="6">
        <v>613.01891860465116</v>
      </c>
      <c r="F58" s="5">
        <v>25771.311114499611</v>
      </c>
      <c r="G58" s="5">
        <v>5671.0163261696371</v>
      </c>
      <c r="H58" s="5">
        <v>7316.2577638522862</v>
      </c>
      <c r="I58" s="5">
        <v>38758.585204521536</v>
      </c>
      <c r="J58" s="5">
        <v>81.123516956963698</v>
      </c>
      <c r="K58" s="8">
        <v>297.91666666666663</v>
      </c>
      <c r="L58" s="5">
        <v>130.09874753965272</v>
      </c>
      <c r="M58" s="5">
        <v>19.673991607786444</v>
      </c>
      <c r="O58" s="1"/>
    </row>
    <row r="59" spans="1:15">
      <c r="A59" t="s">
        <v>13</v>
      </c>
      <c r="B59" t="s">
        <v>14</v>
      </c>
      <c r="C59">
        <v>1</v>
      </c>
      <c r="D59" s="1">
        <v>2</v>
      </c>
      <c r="E59" s="6">
        <v>536.1984069767442</v>
      </c>
      <c r="F59" s="5">
        <v>26475.423013634412</v>
      </c>
      <c r="G59" s="5">
        <v>2128.5079091529242</v>
      </c>
      <c r="H59" s="5">
        <v>10747.708827367254</v>
      </c>
      <c r="I59" s="5">
        <v>39351.639750154594</v>
      </c>
      <c r="J59" s="5">
        <v>72.68802800695228</v>
      </c>
      <c r="K59" s="8">
        <v>291.66666666666663</v>
      </c>
      <c r="L59" s="5">
        <v>134.91990771481576</v>
      </c>
      <c r="M59" s="5">
        <v>21.490776654347467</v>
      </c>
      <c r="O59" s="1"/>
    </row>
    <row r="60" spans="1:15">
      <c r="A60" t="s">
        <v>13</v>
      </c>
      <c r="B60" t="s">
        <v>14</v>
      </c>
      <c r="C60">
        <v>2</v>
      </c>
      <c r="D60" s="1">
        <v>9</v>
      </c>
      <c r="E60" s="6">
        <v>848.43441860465111</v>
      </c>
      <c r="F60" s="5">
        <v>31309.192222281465</v>
      </c>
      <c r="G60" s="5">
        <v>3771.5056705569809</v>
      </c>
      <c r="H60" s="5">
        <v>11376.124061701155</v>
      </c>
      <c r="I60" s="5">
        <v>46456.821954539606</v>
      </c>
      <c r="J60" s="5">
        <v>75.512478936175881</v>
      </c>
      <c r="K60" s="8">
        <v>295.83333333333337</v>
      </c>
      <c r="L60" s="5">
        <v>157.03714463506344</v>
      </c>
      <c r="M60" s="5">
        <v>21.936191054295932</v>
      </c>
      <c r="O60" s="1"/>
    </row>
    <row r="61" spans="1:15">
      <c r="A61" t="s">
        <v>13</v>
      </c>
      <c r="B61" t="s">
        <v>14</v>
      </c>
      <c r="C61">
        <v>3</v>
      </c>
      <c r="D61" s="1">
        <v>11</v>
      </c>
      <c r="E61" s="6">
        <v>634.869558139535</v>
      </c>
      <c r="F61" s="5">
        <v>24330.716236557088</v>
      </c>
      <c r="G61" s="5">
        <v>4525.3361864302897</v>
      </c>
      <c r="H61" s="5">
        <v>10561.46159720741</v>
      </c>
      <c r="I61" s="5">
        <v>39417.514020194787</v>
      </c>
      <c r="J61" s="5">
        <v>73.20617025265355</v>
      </c>
      <c r="K61" s="8">
        <v>345.83333333333337</v>
      </c>
      <c r="L61" s="5">
        <v>113.97835379333431</v>
      </c>
      <c r="M61" s="5">
        <v>21.206231745769099</v>
      </c>
      <c r="O61" s="1"/>
    </row>
    <row r="62" spans="1:15">
      <c r="A62" t="s">
        <v>13</v>
      </c>
      <c r="B62" t="s">
        <v>14</v>
      </c>
      <c r="C62">
        <v>4</v>
      </c>
      <c r="D62" s="1">
        <v>19</v>
      </c>
      <c r="E62" s="6">
        <v>756.56748837209318</v>
      </c>
      <c r="F62" s="5">
        <v>25816.541418180757</v>
      </c>
      <c r="G62" s="5">
        <v>2494.8530267907231</v>
      </c>
      <c r="H62" s="5">
        <v>9659.2670393933095</v>
      </c>
      <c r="I62" s="5">
        <v>37970.661484364791</v>
      </c>
      <c r="J62" s="5">
        <v>74.561235802092312</v>
      </c>
      <c r="K62" s="8">
        <v>325</v>
      </c>
      <c r="L62" s="5">
        <v>116.83280456727628</v>
      </c>
      <c r="M62" s="5">
        <v>21.302362127570404</v>
      </c>
      <c r="O62" s="1"/>
    </row>
    <row r="63" spans="1:15">
      <c r="A63" t="s">
        <v>13</v>
      </c>
      <c r="B63" t="s">
        <v>15</v>
      </c>
      <c r="C63">
        <v>1</v>
      </c>
      <c r="D63" s="1">
        <v>1</v>
      </c>
      <c r="E63" s="6">
        <v>523.83139534883719</v>
      </c>
      <c r="F63" s="5">
        <v>22408.304377064684</v>
      </c>
      <c r="G63" s="5">
        <v>3554.1644765216788</v>
      </c>
      <c r="H63" s="5">
        <v>8969.3278591508115</v>
      </c>
      <c r="I63" s="5">
        <v>34931.796712737174</v>
      </c>
      <c r="J63" s="5">
        <v>74.323313704959446</v>
      </c>
      <c r="K63" s="8">
        <v>310.41666666666663</v>
      </c>
      <c r="L63" s="5">
        <v>112.53196256452246</v>
      </c>
      <c r="M63" s="5">
        <v>20.480617742301416</v>
      </c>
      <c r="O63" s="1"/>
    </row>
    <row r="64" spans="1:15">
      <c r="A64" t="s">
        <v>13</v>
      </c>
      <c r="B64" t="s">
        <v>15</v>
      </c>
      <c r="C64">
        <v>2</v>
      </c>
      <c r="D64" s="1">
        <v>8</v>
      </c>
      <c r="E64" s="6">
        <v>567.92136627906984</v>
      </c>
      <c r="F64" s="5">
        <v>30821.410079789395</v>
      </c>
      <c r="G64" s="5">
        <v>2799.5670772560948</v>
      </c>
      <c r="H64" s="5">
        <v>8423.6910372137863</v>
      </c>
      <c r="I64" s="5">
        <v>42044.668194259277</v>
      </c>
      <c r="J64" s="5">
        <v>79.964900666372856</v>
      </c>
      <c r="K64" s="8">
        <v>308.33333333333337</v>
      </c>
      <c r="L64" s="5">
        <v>136.36108603543548</v>
      </c>
      <c r="M64" s="5">
        <v>21.06197249306862</v>
      </c>
      <c r="O64" s="1"/>
    </row>
    <row r="65" spans="1:15">
      <c r="A65" t="s">
        <v>13</v>
      </c>
      <c r="B65" t="s">
        <v>15</v>
      </c>
      <c r="C65">
        <v>3</v>
      </c>
      <c r="D65" s="1">
        <v>14</v>
      </c>
      <c r="E65" s="6">
        <v>644.93011046511629</v>
      </c>
      <c r="F65" s="5">
        <v>15444.591233979263</v>
      </c>
      <c r="G65" s="5">
        <v>2980.7662482681612</v>
      </c>
      <c r="H65" s="5">
        <v>4279.7677878367767</v>
      </c>
      <c r="I65" s="5">
        <v>22705.125270084201</v>
      </c>
      <c r="J65" s="5">
        <v>81.150653269129023</v>
      </c>
      <c r="K65" s="8">
        <v>300</v>
      </c>
      <c r="L65" s="5">
        <v>75.683750900280671</v>
      </c>
      <c r="M65" s="5">
        <v>20.578383649964348</v>
      </c>
      <c r="O65" s="1"/>
    </row>
    <row r="66" spans="1:15">
      <c r="A66" t="s">
        <v>13</v>
      </c>
      <c r="B66" t="s">
        <v>15</v>
      </c>
      <c r="C66">
        <v>4</v>
      </c>
      <c r="D66" s="1">
        <v>18</v>
      </c>
      <c r="E66" s="6">
        <v>697.47378488372101</v>
      </c>
      <c r="F66" s="5">
        <v>28236.151852590949</v>
      </c>
      <c r="G66" s="5">
        <v>3701.0264150628414</v>
      </c>
      <c r="H66" s="5">
        <v>4436.5663122371707</v>
      </c>
      <c r="I66" s="5">
        <v>36373.744579890961</v>
      </c>
      <c r="J66" s="5">
        <v>87.802833160350772</v>
      </c>
      <c r="K66" s="8">
        <v>352.08333333333337</v>
      </c>
      <c r="L66" s="5">
        <v>103.31004377720508</v>
      </c>
      <c r="M66" s="5">
        <v>21.113037625331476</v>
      </c>
      <c r="O66" s="1"/>
    </row>
    <row r="69" spans="1:15">
      <c r="K69"/>
      <c r="L69"/>
      <c r="M69"/>
    </row>
    <row r="70" spans="1:15">
      <c r="A70" t="s">
        <v>0</v>
      </c>
      <c r="B70" t="s">
        <v>1</v>
      </c>
      <c r="C70" s="5" t="s">
        <v>30</v>
      </c>
      <c r="D70" s="4" t="s">
        <v>25</v>
      </c>
      <c r="E70" s="2" t="s">
        <v>26</v>
      </c>
      <c r="F70" s="7" t="s">
        <v>31</v>
      </c>
      <c r="G70" s="5" t="s">
        <v>32</v>
      </c>
      <c r="H70" s="6" t="s">
        <v>5</v>
      </c>
      <c r="I70"/>
      <c r="J70"/>
      <c r="K70"/>
      <c r="L70"/>
      <c r="M70"/>
    </row>
    <row r="71" spans="1:15">
      <c r="A71" t="s">
        <v>6</v>
      </c>
      <c r="B71">
        <v>1</v>
      </c>
      <c r="C71" s="5">
        <v>33411.43211463459</v>
      </c>
      <c r="D71" s="5">
        <v>65.573733052480904</v>
      </c>
      <c r="E71" s="8">
        <v>283.33333333333337</v>
      </c>
      <c r="F71" s="5">
        <v>117.92270158106324</v>
      </c>
      <c r="G71" s="5">
        <v>25.198489419533754</v>
      </c>
      <c r="H71" s="6">
        <v>560.1359825581394</v>
      </c>
      <c r="I71"/>
      <c r="J71"/>
      <c r="K71"/>
      <c r="L71"/>
      <c r="M71"/>
    </row>
    <row r="72" spans="1:15">
      <c r="A72" t="s">
        <v>6</v>
      </c>
      <c r="B72">
        <v>1</v>
      </c>
      <c r="C72" s="5">
        <v>33243.514337173896</v>
      </c>
      <c r="D72" s="5">
        <v>73.911118834094708</v>
      </c>
      <c r="E72" s="8">
        <v>306.25</v>
      </c>
      <c r="F72" s="5">
        <v>108.55025089689435</v>
      </c>
      <c r="G72" s="5">
        <v>25.943045471563121</v>
      </c>
      <c r="H72" s="6">
        <v>809.89906976744192</v>
      </c>
      <c r="I72"/>
      <c r="J72"/>
      <c r="K72"/>
      <c r="L72"/>
      <c r="M72"/>
    </row>
    <row r="73" spans="1:15">
      <c r="A73" t="s">
        <v>6</v>
      </c>
      <c r="B73">
        <v>1</v>
      </c>
      <c r="C73" s="5">
        <v>27809.476108312476</v>
      </c>
      <c r="D73" s="5">
        <v>66.251362137643881</v>
      </c>
      <c r="E73" s="8">
        <v>285.41666666666663</v>
      </c>
      <c r="F73" s="5">
        <v>97.434660817445177</v>
      </c>
      <c r="G73" s="5">
        <v>24.866519104401458</v>
      </c>
      <c r="H73" s="6">
        <v>464.77613953488373</v>
      </c>
      <c r="I73"/>
      <c r="J73"/>
      <c r="K73"/>
      <c r="L73"/>
      <c r="M73"/>
    </row>
    <row r="74" spans="1:15">
      <c r="A74" t="s">
        <v>6</v>
      </c>
      <c r="B74">
        <v>1</v>
      </c>
      <c r="C74" s="5">
        <v>36391.84542917068</v>
      </c>
      <c r="D74" s="5">
        <v>68.508792224399187</v>
      </c>
      <c r="E74" s="8">
        <v>320.83333333333337</v>
      </c>
      <c r="F74" s="5">
        <v>113.4291286104021</v>
      </c>
      <c r="G74" s="5">
        <v>23.669646338067391</v>
      </c>
      <c r="H74" s="6">
        <v>472.48397674418607</v>
      </c>
      <c r="I74"/>
      <c r="J74"/>
      <c r="K74"/>
      <c r="L74"/>
      <c r="M74"/>
    </row>
    <row r="75" spans="1:15">
      <c r="A75" t="s">
        <v>6</v>
      </c>
      <c r="B75">
        <v>2</v>
      </c>
      <c r="C75" s="5">
        <v>30040.684731543995</v>
      </c>
      <c r="D75" s="5">
        <v>70.788843164186332</v>
      </c>
      <c r="E75" s="8">
        <v>314.58333333333337</v>
      </c>
      <c r="F75" s="5">
        <v>95.493567358550436</v>
      </c>
      <c r="G75" s="5">
        <v>24.745412835400071</v>
      </c>
      <c r="H75" s="6">
        <v>534.08613372093021</v>
      </c>
      <c r="I75"/>
      <c r="J75"/>
      <c r="K75"/>
      <c r="L75"/>
      <c r="M75"/>
    </row>
    <row r="76" spans="1:15">
      <c r="A76" t="s">
        <v>6</v>
      </c>
      <c r="B76">
        <v>2</v>
      </c>
      <c r="C76" s="5">
        <v>31249.816927301206</v>
      </c>
      <c r="D76" s="5">
        <v>71.616596718751069</v>
      </c>
      <c r="E76" s="8">
        <v>350</v>
      </c>
      <c r="F76" s="5">
        <v>89.285191220860582</v>
      </c>
      <c r="G76" s="5">
        <v>24.326965309351351</v>
      </c>
      <c r="H76" s="6">
        <v>393.48575</v>
      </c>
      <c r="I76"/>
      <c r="J76"/>
      <c r="K76"/>
      <c r="L76"/>
      <c r="M76"/>
    </row>
    <row r="77" spans="1:15">
      <c r="A77" t="s">
        <v>6</v>
      </c>
      <c r="B77">
        <v>2</v>
      </c>
      <c r="C77" s="5">
        <v>29082.987214647866</v>
      </c>
      <c r="D77" s="5">
        <v>68.558874376618888</v>
      </c>
      <c r="E77" s="8">
        <v>291.66666666666663</v>
      </c>
      <c r="F77" s="5">
        <v>99.713099021649839</v>
      </c>
      <c r="G77" s="5">
        <v>24.235179104142833</v>
      </c>
      <c r="H77" s="6">
        <v>479.1996511627907</v>
      </c>
      <c r="I77"/>
      <c r="J77"/>
      <c r="K77"/>
      <c r="L77"/>
      <c r="M77"/>
    </row>
    <row r="78" spans="1:15">
      <c r="A78" t="s">
        <v>6</v>
      </c>
      <c r="B78">
        <v>2</v>
      </c>
      <c r="C78" s="5">
        <v>31090.433454868376</v>
      </c>
      <c r="D78" s="5">
        <v>65.479626939018644</v>
      </c>
      <c r="E78" s="8">
        <v>325</v>
      </c>
      <c r="F78" s="5">
        <v>95.662872168825771</v>
      </c>
      <c r="G78" s="5">
        <v>24.822406631435211</v>
      </c>
      <c r="H78" s="6">
        <v>469.11203488372087</v>
      </c>
      <c r="I78"/>
      <c r="J78"/>
      <c r="K78"/>
      <c r="L78"/>
      <c r="M78"/>
    </row>
    <row r="79" spans="1:15">
      <c r="A79" t="s">
        <v>7</v>
      </c>
      <c r="B79">
        <v>1</v>
      </c>
      <c r="C79" s="5">
        <v>41053.129681336533</v>
      </c>
      <c r="D79" s="5">
        <v>69.225434594532587</v>
      </c>
      <c r="E79" s="8">
        <v>343.75</v>
      </c>
      <c r="F79" s="5">
        <v>119.42728634570628</v>
      </c>
      <c r="G79" s="5">
        <v>22.328147067633264</v>
      </c>
      <c r="H79" s="6">
        <v>762.0807906976745</v>
      </c>
      <c r="I79"/>
      <c r="J79"/>
      <c r="K79"/>
      <c r="L79"/>
      <c r="M79"/>
    </row>
    <row r="80" spans="1:15">
      <c r="A80" t="s">
        <v>7</v>
      </c>
      <c r="B80">
        <v>1</v>
      </c>
      <c r="C80" s="5">
        <v>51626.057328916781</v>
      </c>
      <c r="D80" s="5">
        <v>73.499215973862093</v>
      </c>
      <c r="E80" s="8">
        <v>362.5</v>
      </c>
      <c r="F80" s="5">
        <v>142.41670987287387</v>
      </c>
      <c r="G80" s="5">
        <v>23.267161825284308</v>
      </c>
      <c r="H80" s="6">
        <v>678.34036046511642</v>
      </c>
      <c r="I80"/>
      <c r="J80"/>
      <c r="K80"/>
      <c r="L80"/>
      <c r="M80"/>
    </row>
    <row r="81" spans="1:13">
      <c r="A81" t="s">
        <v>7</v>
      </c>
      <c r="B81">
        <v>1</v>
      </c>
      <c r="C81" s="5">
        <v>33907.041997784218</v>
      </c>
      <c r="D81" s="5">
        <v>82.627145714084264</v>
      </c>
      <c r="E81" s="8">
        <v>356.25</v>
      </c>
      <c r="F81" s="5">
        <v>95.17766174816623</v>
      </c>
      <c r="G81" s="5">
        <v>22.439276300465782</v>
      </c>
      <c r="H81" s="6">
        <v>722.70624418604643</v>
      </c>
      <c r="I81"/>
      <c r="J81"/>
      <c r="K81"/>
      <c r="L81"/>
      <c r="M81"/>
    </row>
    <row r="82" spans="1:13">
      <c r="A82" t="s">
        <v>7</v>
      </c>
      <c r="B82">
        <v>1</v>
      </c>
      <c r="C82" s="5">
        <v>43823.217647678117</v>
      </c>
      <c r="D82" s="5">
        <v>69.918294033429518</v>
      </c>
      <c r="E82" s="8">
        <v>331.25</v>
      </c>
      <c r="F82" s="5">
        <v>132.29650610619808</v>
      </c>
      <c r="G82" s="5">
        <v>22.701327804965043</v>
      </c>
      <c r="H82" s="6">
        <v>751.29226162790701</v>
      </c>
      <c r="I82"/>
      <c r="J82"/>
      <c r="K82"/>
      <c r="L82"/>
      <c r="M82"/>
    </row>
    <row r="83" spans="1:13">
      <c r="A83" t="s">
        <v>7</v>
      </c>
      <c r="B83">
        <v>2</v>
      </c>
      <c r="C83" s="5">
        <v>36873.005308689448</v>
      </c>
      <c r="D83" s="5">
        <v>63.426002777326104</v>
      </c>
      <c r="E83" s="8">
        <v>314.58333333333337</v>
      </c>
      <c r="F83" s="5">
        <v>117.21220230576776</v>
      </c>
      <c r="G83" s="5">
        <v>21.367894580243526</v>
      </c>
      <c r="H83" s="6">
        <v>535.16087790697668</v>
      </c>
      <c r="I83"/>
      <c r="J83"/>
      <c r="K83"/>
      <c r="L83"/>
      <c r="M83"/>
    </row>
    <row r="84" spans="1:13">
      <c r="A84" t="s">
        <v>7</v>
      </c>
      <c r="B84">
        <v>2</v>
      </c>
      <c r="C84" s="5">
        <v>43169.338032915373</v>
      </c>
      <c r="D84" s="5">
        <v>79.128297622459783</v>
      </c>
      <c r="E84" s="8">
        <v>379.16666666666663</v>
      </c>
      <c r="F84" s="5">
        <v>113.8531992076889</v>
      </c>
      <c r="G84" s="5">
        <v>22.16501571341675</v>
      </c>
      <c r="H84" s="6">
        <v>647.95981395348838</v>
      </c>
      <c r="I84"/>
      <c r="J84"/>
      <c r="K84"/>
      <c r="L84"/>
      <c r="M84"/>
    </row>
    <row r="85" spans="1:13">
      <c r="A85" t="s">
        <v>7</v>
      </c>
      <c r="B85">
        <v>2</v>
      </c>
      <c r="C85" s="5">
        <v>36979.439055677678</v>
      </c>
      <c r="D85" s="5">
        <v>79.298589787793034</v>
      </c>
      <c r="E85" s="8">
        <v>322.91666666666663</v>
      </c>
      <c r="F85" s="5">
        <v>114.51697255951798</v>
      </c>
      <c r="G85" s="5">
        <v>22.328257260342856</v>
      </c>
      <c r="H85" s="6">
        <v>651.4776104651163</v>
      </c>
      <c r="I85"/>
      <c r="J85"/>
      <c r="K85"/>
      <c r="L85"/>
      <c r="M85"/>
    </row>
    <row r="86" spans="1:13">
      <c r="A86" t="s">
        <v>7</v>
      </c>
      <c r="B86">
        <v>2</v>
      </c>
      <c r="C86" s="5">
        <v>40198.913863426867</v>
      </c>
      <c r="D86" s="5">
        <v>69.212274112253127</v>
      </c>
      <c r="E86" s="8">
        <v>316.66666666666663</v>
      </c>
      <c r="F86" s="5">
        <v>126.94393851608486</v>
      </c>
      <c r="G86" s="5">
        <v>21.769975128447033</v>
      </c>
      <c r="H86" s="6">
        <v>721.35879069767452</v>
      </c>
      <c r="I86"/>
      <c r="J86"/>
      <c r="K86"/>
      <c r="L86"/>
      <c r="M86"/>
    </row>
    <row r="87" spans="1:13">
      <c r="A87" t="s">
        <v>8</v>
      </c>
      <c r="B87">
        <v>1</v>
      </c>
      <c r="C87" s="5">
        <v>42315.878829637368</v>
      </c>
      <c r="D87" s="5">
        <v>68.963372618521362</v>
      </c>
      <c r="E87" s="8">
        <v>308.33333333333337</v>
      </c>
      <c r="F87" s="5">
        <v>137.24068809612118</v>
      </c>
      <c r="G87" s="5">
        <v>22.164077590053012</v>
      </c>
      <c r="H87" s="6">
        <v>592.19581395348837</v>
      </c>
      <c r="I87"/>
      <c r="J87"/>
      <c r="K87"/>
      <c r="L87"/>
      <c r="M87"/>
    </row>
    <row r="88" spans="1:13">
      <c r="A88" t="s">
        <v>8</v>
      </c>
      <c r="B88">
        <v>1</v>
      </c>
      <c r="C88" s="5">
        <v>43519.398891194127</v>
      </c>
      <c r="D88" s="5">
        <v>73.723046207645041</v>
      </c>
      <c r="E88" s="8">
        <v>339.58333333333337</v>
      </c>
      <c r="F88" s="5">
        <v>128.15528507836305</v>
      </c>
      <c r="G88" s="5">
        <v>22.128827315221084</v>
      </c>
      <c r="H88" s="6">
        <v>739.70069767441851</v>
      </c>
      <c r="I88"/>
      <c r="J88"/>
      <c r="K88"/>
      <c r="L88"/>
      <c r="M88"/>
    </row>
    <row r="89" spans="1:13">
      <c r="A89" t="s">
        <v>8</v>
      </c>
      <c r="B89">
        <v>1</v>
      </c>
      <c r="C89" s="5">
        <v>39545.170709484795</v>
      </c>
      <c r="D89" s="5">
        <v>62.437782177354507</v>
      </c>
      <c r="E89" s="8">
        <v>314.58333333333337</v>
      </c>
      <c r="F89" s="5">
        <v>125.70650291756755</v>
      </c>
      <c r="G89" s="5">
        <v>21.400108938282269</v>
      </c>
      <c r="H89" s="6">
        <v>569.44050000000004</v>
      </c>
      <c r="I89"/>
      <c r="J89"/>
      <c r="K89"/>
      <c r="L89"/>
      <c r="M89"/>
    </row>
    <row r="90" spans="1:13">
      <c r="A90" t="s">
        <v>8</v>
      </c>
      <c r="B90">
        <v>1</v>
      </c>
      <c r="C90" s="5">
        <v>47329.572893240082</v>
      </c>
      <c r="D90" s="5">
        <v>68.588488234095962</v>
      </c>
      <c r="E90" s="8">
        <v>400</v>
      </c>
      <c r="F90" s="5">
        <v>118.32393223310021</v>
      </c>
      <c r="G90" s="5">
        <v>21.578025519647351</v>
      </c>
      <c r="H90" s="6">
        <v>624.18041860465121</v>
      </c>
      <c r="I90"/>
      <c r="J90"/>
      <c r="K90"/>
      <c r="L90"/>
      <c r="M90"/>
    </row>
    <row r="91" spans="1:13">
      <c r="A91" t="s">
        <v>8</v>
      </c>
      <c r="B91">
        <v>2</v>
      </c>
      <c r="C91" s="5">
        <v>40223.390107534397</v>
      </c>
      <c r="D91" s="5">
        <v>64.353067379190023</v>
      </c>
      <c r="E91" s="8">
        <v>314.58333333333337</v>
      </c>
      <c r="F91" s="5">
        <v>127.86243212991064</v>
      </c>
      <c r="G91" s="5">
        <v>20.66743102285065</v>
      </c>
      <c r="H91" s="6">
        <v>446.96220930232556</v>
      </c>
      <c r="I91"/>
      <c r="J91"/>
      <c r="K91"/>
      <c r="L91"/>
      <c r="M91"/>
    </row>
    <row r="92" spans="1:13">
      <c r="A92" t="s">
        <v>8</v>
      </c>
      <c r="B92">
        <v>2</v>
      </c>
      <c r="C92" s="5">
        <v>50825.822736848189</v>
      </c>
      <c r="D92" s="5">
        <v>73.806604280499045</v>
      </c>
      <c r="E92" s="8">
        <v>418.75</v>
      </c>
      <c r="F92" s="5">
        <v>121.3750990730703</v>
      </c>
      <c r="G92" s="5">
        <v>22.256984814446209</v>
      </c>
      <c r="H92" s="6">
        <v>637.28448837209316</v>
      </c>
      <c r="I92"/>
      <c r="J92"/>
      <c r="K92"/>
      <c r="L92"/>
      <c r="M92"/>
    </row>
    <row r="93" spans="1:13">
      <c r="A93" t="s">
        <v>8</v>
      </c>
      <c r="B93">
        <v>2</v>
      </c>
      <c r="C93" s="5">
        <v>44431.883803838682</v>
      </c>
      <c r="D93" s="5">
        <v>70.22189554180666</v>
      </c>
      <c r="E93" s="8">
        <v>345.83333333333337</v>
      </c>
      <c r="F93" s="5">
        <v>128.47773630025642</v>
      </c>
      <c r="G93" s="5">
        <v>21.000061810524176</v>
      </c>
      <c r="H93" s="6">
        <v>634.45939534883712</v>
      </c>
      <c r="I93"/>
      <c r="J93"/>
      <c r="K93"/>
      <c r="L93"/>
      <c r="M93"/>
    </row>
    <row r="94" spans="1:13">
      <c r="A94" t="s">
        <v>8</v>
      </c>
      <c r="B94">
        <v>2</v>
      </c>
      <c r="C94" s="5">
        <v>38856.093471007232</v>
      </c>
      <c r="D94" s="5">
        <v>67.922245689548902</v>
      </c>
      <c r="E94" s="8">
        <v>325</v>
      </c>
      <c r="F94" s="5">
        <v>119.55721068002225</v>
      </c>
      <c r="G94" s="5">
        <v>20.65121316094902</v>
      </c>
      <c r="H94" s="6">
        <v>549.90790697674413</v>
      </c>
      <c r="I94"/>
      <c r="J94"/>
      <c r="K94"/>
      <c r="L94"/>
      <c r="M94"/>
    </row>
    <row r="95" spans="1:13">
      <c r="A95" t="s">
        <v>9</v>
      </c>
      <c r="B95">
        <v>1</v>
      </c>
      <c r="C95" s="5">
        <v>24909.952709405843</v>
      </c>
      <c r="D95" s="5">
        <v>90.37646815063222</v>
      </c>
      <c r="E95" s="8">
        <v>404.16666666666669</v>
      </c>
      <c r="F95" s="5">
        <v>61.632872683065997</v>
      </c>
      <c r="G95" s="5">
        <v>16.181174221995764</v>
      </c>
      <c r="H95" s="6">
        <v>323.60479651162791</v>
      </c>
      <c r="I95"/>
      <c r="J95"/>
      <c r="K95"/>
      <c r="L95"/>
      <c r="M95"/>
    </row>
    <row r="96" spans="1:13">
      <c r="A96" t="s">
        <v>9</v>
      </c>
      <c r="B96">
        <v>1</v>
      </c>
      <c r="C96" s="5">
        <v>29750.973751298992</v>
      </c>
      <c r="D96" s="5">
        <v>90.294574169204438</v>
      </c>
      <c r="E96" s="8">
        <v>381.25</v>
      </c>
      <c r="F96" s="5">
        <v>78.035340987013754</v>
      </c>
      <c r="G96" s="5">
        <v>16.365915249295178</v>
      </c>
      <c r="H96" s="6">
        <v>323.6396511627907</v>
      </c>
      <c r="I96"/>
      <c r="J96"/>
      <c r="K96"/>
      <c r="L96"/>
      <c r="M96"/>
    </row>
    <row r="97" spans="1:13">
      <c r="A97" t="s">
        <v>9</v>
      </c>
      <c r="B97">
        <v>1</v>
      </c>
      <c r="C97" s="5">
        <v>30352.440720761089</v>
      </c>
      <c r="D97" s="5">
        <v>88.044439464828002</v>
      </c>
      <c r="E97" s="8">
        <v>406.25</v>
      </c>
      <c r="F97" s="5">
        <v>74.7137002357196</v>
      </c>
      <c r="G97" s="5">
        <v>16.461167066612727</v>
      </c>
      <c r="H97" s="6">
        <v>416.35506976744188</v>
      </c>
      <c r="I97"/>
      <c r="J97"/>
      <c r="K97"/>
      <c r="L97"/>
      <c r="M97"/>
    </row>
    <row r="98" spans="1:13">
      <c r="A98" t="s">
        <v>9</v>
      </c>
      <c r="B98">
        <v>1</v>
      </c>
      <c r="C98" s="5">
        <v>26815.13913334033</v>
      </c>
      <c r="D98" s="5">
        <v>84.645793983411494</v>
      </c>
      <c r="E98" s="8">
        <v>364.58333333333337</v>
      </c>
      <c r="F98" s="5">
        <v>73.550095908590606</v>
      </c>
      <c r="G98" s="5">
        <v>16.46256313481987</v>
      </c>
      <c r="H98" s="6">
        <v>392.26252906976742</v>
      </c>
      <c r="I98"/>
      <c r="J98"/>
      <c r="K98"/>
      <c r="L98"/>
      <c r="M98"/>
    </row>
    <row r="99" spans="1:13">
      <c r="A99" t="s">
        <v>9</v>
      </c>
      <c r="B99">
        <v>2</v>
      </c>
      <c r="C99" s="5">
        <v>25097.697843761205</v>
      </c>
      <c r="D99" s="5">
        <v>87.758629812033021</v>
      </c>
      <c r="E99" s="8">
        <v>360.41666666666663</v>
      </c>
      <c r="F99" s="5">
        <v>69.635231011591785</v>
      </c>
      <c r="G99" s="5">
        <v>16.019660654529009</v>
      </c>
      <c r="H99" s="6">
        <v>334.29965116279072</v>
      </c>
      <c r="I99"/>
      <c r="J99"/>
      <c r="K99"/>
      <c r="L99"/>
      <c r="M99"/>
    </row>
    <row r="100" spans="1:13">
      <c r="A100" t="s">
        <v>9</v>
      </c>
      <c r="B100">
        <v>2</v>
      </c>
      <c r="C100" s="5">
        <v>27448.02054204556</v>
      </c>
      <c r="D100" s="5">
        <v>91.457251481701903</v>
      </c>
      <c r="E100" s="8">
        <v>393.75</v>
      </c>
      <c r="F100" s="5">
        <v>69.709258519480784</v>
      </c>
      <c r="G100" s="5">
        <v>16.600177490818798</v>
      </c>
      <c r="H100" s="6">
        <v>407.28684883720933</v>
      </c>
      <c r="I100"/>
      <c r="J100"/>
      <c r="K100"/>
      <c r="L100"/>
      <c r="M100"/>
    </row>
    <row r="101" spans="1:13">
      <c r="A101" t="s">
        <v>9</v>
      </c>
      <c r="B101">
        <v>2</v>
      </c>
      <c r="C101" s="5">
        <v>25911.498873710563</v>
      </c>
      <c r="D101" s="5">
        <v>90.657847148538053</v>
      </c>
      <c r="E101" s="8">
        <v>356.25</v>
      </c>
      <c r="F101" s="5">
        <v>72.734031926205091</v>
      </c>
      <c r="G101" s="5">
        <v>16.27378709531763</v>
      </c>
      <c r="H101" s="6">
        <v>432.79581395348839</v>
      </c>
      <c r="I101"/>
      <c r="J101"/>
      <c r="K101"/>
      <c r="L101"/>
      <c r="M101"/>
    </row>
    <row r="102" spans="1:13">
      <c r="A102" t="s">
        <v>9</v>
      </c>
      <c r="B102">
        <v>2</v>
      </c>
      <c r="C102" s="5">
        <v>26739.187612742306</v>
      </c>
      <c r="D102" s="5">
        <v>89.872830897854413</v>
      </c>
      <c r="E102" s="8">
        <v>377.08333333333337</v>
      </c>
      <c r="F102" s="5">
        <v>70.910552785172953</v>
      </c>
      <c r="G102" s="5">
        <v>16.322080058342113</v>
      </c>
      <c r="H102" s="6">
        <v>436.4337209302326</v>
      </c>
      <c r="I102"/>
      <c r="J102"/>
      <c r="K102"/>
      <c r="L102"/>
      <c r="M102"/>
    </row>
    <row r="103" spans="1:13">
      <c r="A103" t="s">
        <v>10</v>
      </c>
      <c r="B103">
        <v>1</v>
      </c>
      <c r="C103" s="5">
        <v>16741.640539459855</v>
      </c>
      <c r="D103" s="5">
        <v>88.827472847113967</v>
      </c>
      <c r="E103" s="8">
        <v>308.33333333333337</v>
      </c>
      <c r="F103" s="5">
        <v>54.297212560410337</v>
      </c>
      <c r="G103" s="5">
        <v>21.762594289002276</v>
      </c>
      <c r="H103" s="6">
        <v>382.97968604651169</v>
      </c>
      <c r="I103"/>
      <c r="J103"/>
      <c r="K103"/>
      <c r="L103"/>
      <c r="M103"/>
    </row>
    <row r="104" spans="1:13">
      <c r="A104" t="s">
        <v>10</v>
      </c>
      <c r="B104">
        <v>1</v>
      </c>
      <c r="C104" s="5">
        <v>20007.555216888773</v>
      </c>
      <c r="D104" s="5">
        <v>88.161117869455069</v>
      </c>
      <c r="E104" s="8">
        <v>395.83333333333337</v>
      </c>
      <c r="F104" s="5">
        <v>50.545402653192689</v>
      </c>
      <c r="G104" s="5">
        <v>21.754298275157556</v>
      </c>
      <c r="H104" s="6">
        <v>380.29116279069768</v>
      </c>
      <c r="I104"/>
      <c r="J104"/>
      <c r="K104"/>
      <c r="L104"/>
      <c r="M104"/>
    </row>
    <row r="105" spans="1:13">
      <c r="A105" t="s">
        <v>10</v>
      </c>
      <c r="B105">
        <v>1</v>
      </c>
      <c r="C105" s="5">
        <v>18406.288632417512</v>
      </c>
      <c r="D105" s="5">
        <v>86.563096546844122</v>
      </c>
      <c r="E105" s="8">
        <v>377.08333333333337</v>
      </c>
      <c r="F105" s="5">
        <v>48.812257146742567</v>
      </c>
      <c r="G105" s="5">
        <v>21.308964246168305</v>
      </c>
      <c r="H105" s="6">
        <v>343.05763953488372</v>
      </c>
      <c r="I105"/>
      <c r="J105"/>
      <c r="K105"/>
      <c r="L105"/>
      <c r="M105"/>
    </row>
    <row r="106" spans="1:13">
      <c r="A106" t="s">
        <v>10</v>
      </c>
      <c r="B106">
        <v>1</v>
      </c>
      <c r="C106" s="5">
        <v>17450.598580267953</v>
      </c>
      <c r="D106" s="5">
        <v>85.5240542988697</v>
      </c>
      <c r="E106" s="8">
        <v>350</v>
      </c>
      <c r="F106" s="5">
        <v>49.858853086479868</v>
      </c>
      <c r="G106" s="5">
        <v>21.419876947785536</v>
      </c>
      <c r="H106" s="6">
        <v>354.39996511627902</v>
      </c>
      <c r="I106"/>
      <c r="J106"/>
      <c r="K106"/>
      <c r="L106"/>
      <c r="M106"/>
    </row>
    <row r="107" spans="1:13">
      <c r="A107" t="s">
        <v>10</v>
      </c>
      <c r="B107">
        <v>2</v>
      </c>
      <c r="C107" s="5">
        <v>19604.015475014719</v>
      </c>
      <c r="D107" s="5">
        <v>86.308418804973442</v>
      </c>
      <c r="E107" s="8">
        <v>414.58333333333331</v>
      </c>
      <c r="F107" s="5">
        <v>47.286067477422442</v>
      </c>
      <c r="G107" s="5">
        <v>21.090222247475761</v>
      </c>
      <c r="H107" s="6">
        <v>298.94010465116281</v>
      </c>
      <c r="I107"/>
      <c r="J107"/>
      <c r="K107"/>
      <c r="L107"/>
      <c r="M107"/>
    </row>
    <row r="108" spans="1:13">
      <c r="A108" t="s">
        <v>10</v>
      </c>
      <c r="B108">
        <v>2</v>
      </c>
      <c r="C108" s="5">
        <v>18478.371905183572</v>
      </c>
      <c r="D108" s="5">
        <v>89.136071123329344</v>
      </c>
      <c r="E108" s="8">
        <v>375</v>
      </c>
      <c r="F108" s="5">
        <v>49.27565841382286</v>
      </c>
      <c r="G108" s="5">
        <v>21.380877202106472</v>
      </c>
      <c r="H108" s="6">
        <v>337.28427906976742</v>
      </c>
      <c r="I108"/>
      <c r="J108"/>
      <c r="K108"/>
      <c r="L108"/>
      <c r="M108"/>
    </row>
    <row r="109" spans="1:13">
      <c r="A109" t="s">
        <v>10</v>
      </c>
      <c r="B109">
        <v>2</v>
      </c>
      <c r="C109" s="5">
        <v>18702.16192216409</v>
      </c>
      <c r="D109" s="5">
        <v>83.247883731609932</v>
      </c>
      <c r="E109" s="8">
        <v>400</v>
      </c>
      <c r="F109" s="5">
        <v>46.755404805410222</v>
      </c>
      <c r="G109" s="5">
        <v>20.962398366973151</v>
      </c>
      <c r="H109" s="6">
        <v>323.43958139534885</v>
      </c>
      <c r="I109"/>
      <c r="J109"/>
      <c r="K109"/>
      <c r="L109"/>
      <c r="M109"/>
    </row>
    <row r="110" spans="1:13">
      <c r="A110" t="s">
        <v>10</v>
      </c>
      <c r="B110">
        <v>2</v>
      </c>
      <c r="C110" s="5">
        <v>15993.132809896577</v>
      </c>
      <c r="D110" s="5">
        <v>85.242424352792668</v>
      </c>
      <c r="E110" s="8">
        <v>306.25</v>
      </c>
      <c r="F110" s="5">
        <v>52.222474481294945</v>
      </c>
      <c r="G110" s="5">
        <v>21.329586825703842</v>
      </c>
      <c r="H110" s="6">
        <v>313.4545348837209</v>
      </c>
      <c r="I110"/>
      <c r="J110"/>
      <c r="K110"/>
      <c r="L110"/>
      <c r="M110"/>
    </row>
    <row r="111" spans="1:13">
      <c r="A111" t="s">
        <v>11</v>
      </c>
      <c r="B111">
        <v>1</v>
      </c>
      <c r="C111" s="5">
        <v>38327.512329828212</v>
      </c>
      <c r="D111" s="5">
        <v>82.009589190831377</v>
      </c>
      <c r="E111" s="8">
        <v>325</v>
      </c>
      <c r="F111" s="5">
        <v>117.93080716870219</v>
      </c>
      <c r="G111" s="5">
        <v>22.080318609437555</v>
      </c>
      <c r="H111" s="6">
        <v>838.36017441860474</v>
      </c>
      <c r="I111"/>
      <c r="J111"/>
      <c r="K111"/>
      <c r="L111"/>
      <c r="M111"/>
    </row>
    <row r="112" spans="1:13">
      <c r="A112" t="s">
        <v>11</v>
      </c>
      <c r="B112">
        <v>1</v>
      </c>
      <c r="C112" s="5">
        <v>45192.589630827999</v>
      </c>
      <c r="D112" s="5">
        <v>85.232653272161983</v>
      </c>
      <c r="E112" s="8">
        <v>362.5</v>
      </c>
      <c r="F112" s="5">
        <v>124.66921277469793</v>
      </c>
      <c r="G112" s="5">
        <v>21.989481755703242</v>
      </c>
      <c r="H112" s="6">
        <v>752.17818604651154</v>
      </c>
      <c r="I112"/>
      <c r="J112"/>
      <c r="K112"/>
      <c r="L112"/>
      <c r="M112"/>
    </row>
    <row r="113" spans="1:13">
      <c r="A113" t="s">
        <v>11</v>
      </c>
      <c r="B113">
        <v>1</v>
      </c>
      <c r="C113" s="5">
        <v>41584.624370691949</v>
      </c>
      <c r="D113" s="5">
        <v>68.778923651158252</v>
      </c>
      <c r="E113" s="8">
        <v>312.5</v>
      </c>
      <c r="F113" s="5">
        <v>133.07079798621425</v>
      </c>
      <c r="G113" s="5">
        <v>21.181890997000959</v>
      </c>
      <c r="H113" s="6">
        <v>610.69499999999994</v>
      </c>
      <c r="I113"/>
      <c r="J113"/>
      <c r="K113"/>
      <c r="L113"/>
      <c r="M113"/>
    </row>
    <row r="114" spans="1:13">
      <c r="A114" t="s">
        <v>11</v>
      </c>
      <c r="B114">
        <v>1</v>
      </c>
      <c r="C114" s="5">
        <v>36122.648537354136</v>
      </c>
      <c r="D114" s="5">
        <v>80.314586394131737</v>
      </c>
      <c r="E114" s="8">
        <v>316.66666666666663</v>
      </c>
      <c r="F114" s="5">
        <v>114.07152169690781</v>
      </c>
      <c r="G114" s="5">
        <v>21.71651982384482</v>
      </c>
      <c r="H114" s="6">
        <v>1265.0610290697675</v>
      </c>
      <c r="I114"/>
      <c r="J114"/>
      <c r="K114"/>
      <c r="L114"/>
      <c r="M114"/>
    </row>
    <row r="115" spans="1:13">
      <c r="A115" t="s">
        <v>11</v>
      </c>
      <c r="B115">
        <v>2</v>
      </c>
      <c r="C115" s="5">
        <v>33522.432306038623</v>
      </c>
      <c r="D115" s="5">
        <v>82.549728459457796</v>
      </c>
      <c r="E115" s="8">
        <v>270.83333333333337</v>
      </c>
      <c r="F115" s="5">
        <v>123.77513466845028</v>
      </c>
      <c r="G115" s="5">
        <v>20.901333379865552</v>
      </c>
      <c r="H115" s="6">
        <v>561.86134883720933</v>
      </c>
      <c r="I115"/>
      <c r="J115"/>
      <c r="K115"/>
      <c r="L115"/>
      <c r="M115"/>
    </row>
    <row r="116" spans="1:13">
      <c r="A116" t="s">
        <v>11</v>
      </c>
      <c r="B116">
        <v>2</v>
      </c>
      <c r="C116" s="5">
        <v>43292.853834243928</v>
      </c>
      <c r="D116" s="5">
        <v>75.904148611546802</v>
      </c>
      <c r="E116" s="8">
        <v>343.75</v>
      </c>
      <c r="F116" s="5">
        <v>125.94284751780052</v>
      </c>
      <c r="G116" s="5">
        <v>21.067583883434349</v>
      </c>
      <c r="H116" s="6">
        <v>470.9922965116279</v>
      </c>
      <c r="I116"/>
      <c r="J116"/>
      <c r="K116"/>
      <c r="L116"/>
      <c r="M116"/>
    </row>
    <row r="117" spans="1:13">
      <c r="A117" t="s">
        <v>11</v>
      </c>
      <c r="B117">
        <v>2</v>
      </c>
      <c r="C117" s="5">
        <v>37230.314414163011</v>
      </c>
      <c r="D117" s="5">
        <v>88.326719968417748</v>
      </c>
      <c r="E117" s="8">
        <v>339.58333333333337</v>
      </c>
      <c r="F117" s="5">
        <v>109.63528171041867</v>
      </c>
      <c r="G117" s="5">
        <v>21.027433477222015</v>
      </c>
      <c r="H117" s="6">
        <v>753.32505813953492</v>
      </c>
      <c r="I117"/>
      <c r="J117"/>
      <c r="K117"/>
      <c r="L117"/>
      <c r="M117"/>
    </row>
    <row r="118" spans="1:13">
      <c r="A118" t="s">
        <v>11</v>
      </c>
      <c r="B118">
        <v>2</v>
      </c>
      <c r="C118" s="5">
        <v>26418.729573823632</v>
      </c>
      <c r="D118" s="5">
        <v>84.071658288262284</v>
      </c>
      <c r="E118" s="8">
        <v>285.41666666666663</v>
      </c>
      <c r="F118" s="5">
        <v>92.561972229455066</v>
      </c>
      <c r="G118" s="5">
        <v>21.347241749750435</v>
      </c>
      <c r="H118" s="6">
        <v>544.1275116279071</v>
      </c>
      <c r="I118"/>
      <c r="J118"/>
      <c r="K118"/>
      <c r="L118"/>
      <c r="M118"/>
    </row>
    <row r="119" spans="1:13">
      <c r="A119" t="s">
        <v>12</v>
      </c>
      <c r="B119">
        <v>1</v>
      </c>
      <c r="C119" s="5">
        <v>44557.192444839719</v>
      </c>
      <c r="D119" s="5">
        <v>76.908523678268622</v>
      </c>
      <c r="E119" s="8">
        <v>350</v>
      </c>
      <c r="F119" s="5">
        <v>127.30626412811348</v>
      </c>
      <c r="G119" s="5">
        <v>21.022519084103269</v>
      </c>
      <c r="H119" s="6">
        <v>790.19539534883722</v>
      </c>
      <c r="I119"/>
      <c r="J119"/>
      <c r="K119"/>
      <c r="L119"/>
      <c r="M119"/>
    </row>
    <row r="120" spans="1:13">
      <c r="A120" t="s">
        <v>12</v>
      </c>
      <c r="B120">
        <v>1</v>
      </c>
      <c r="C120" s="5">
        <v>48433.652841229734</v>
      </c>
      <c r="D120" s="5">
        <v>78.27115830272578</v>
      </c>
      <c r="E120" s="8">
        <v>337.5</v>
      </c>
      <c r="F120" s="5">
        <v>143.50711952956959</v>
      </c>
      <c r="G120" s="5">
        <v>21.593710879484576</v>
      </c>
      <c r="H120" s="6">
        <v>732.26897093023263</v>
      </c>
      <c r="I120"/>
      <c r="J120"/>
      <c r="K120"/>
      <c r="L120"/>
      <c r="M120"/>
    </row>
    <row r="121" spans="1:13">
      <c r="A121" t="s">
        <v>12</v>
      </c>
      <c r="B121">
        <v>1</v>
      </c>
      <c r="C121" s="5">
        <v>45621.106151264379</v>
      </c>
      <c r="D121" s="5">
        <v>67.721121419852224</v>
      </c>
      <c r="E121" s="8">
        <v>333.33333333333337</v>
      </c>
      <c r="F121" s="5">
        <v>136.86331845379311</v>
      </c>
      <c r="G121" s="5">
        <v>20.428373657429447</v>
      </c>
      <c r="H121" s="6">
        <v>790.90262790697682</v>
      </c>
      <c r="I121"/>
      <c r="J121"/>
      <c r="K121"/>
      <c r="L121"/>
      <c r="M121"/>
    </row>
    <row r="122" spans="1:13">
      <c r="A122" t="s">
        <v>12</v>
      </c>
      <c r="B122">
        <v>1</v>
      </c>
      <c r="C122" s="5">
        <v>43323.375390206282</v>
      </c>
      <c r="D122" s="5">
        <v>75.361122277899</v>
      </c>
      <c r="E122" s="8">
        <v>312.5</v>
      </c>
      <c r="F122" s="5">
        <v>138.6348012486601</v>
      </c>
      <c r="G122" s="5">
        <v>20.810403588850722</v>
      </c>
      <c r="H122" s="6">
        <v>835.23165697674415</v>
      </c>
      <c r="I122"/>
      <c r="J122"/>
      <c r="K122"/>
      <c r="L122"/>
      <c r="M122"/>
    </row>
    <row r="123" spans="1:13">
      <c r="A123" t="s">
        <v>12</v>
      </c>
      <c r="B123">
        <v>2</v>
      </c>
      <c r="C123" s="5">
        <v>37649.724719303005</v>
      </c>
      <c r="D123" s="5">
        <v>73.023392329127873</v>
      </c>
      <c r="E123" s="8">
        <v>272.91666666666663</v>
      </c>
      <c r="F123" s="5">
        <v>137.9531898111866</v>
      </c>
      <c r="G123" s="5">
        <v>19.639290676550971</v>
      </c>
      <c r="H123" s="6">
        <v>677.94549418604652</v>
      </c>
      <c r="I123"/>
      <c r="J123"/>
      <c r="K123"/>
      <c r="L123"/>
      <c r="M123"/>
    </row>
    <row r="124" spans="1:13">
      <c r="A124" t="s">
        <v>12</v>
      </c>
      <c r="B124">
        <v>2</v>
      </c>
      <c r="C124" s="5">
        <v>44930.296134189899</v>
      </c>
      <c r="D124" s="5">
        <v>78.303504346158974</v>
      </c>
      <c r="E124" s="8">
        <v>329.16666666666663</v>
      </c>
      <c r="F124" s="5">
        <v>136.49710217981743</v>
      </c>
      <c r="G124" s="5">
        <v>19.89578668838827</v>
      </c>
      <c r="H124" s="6">
        <v>989.46325581395365</v>
      </c>
      <c r="I124"/>
      <c r="J124"/>
      <c r="K124"/>
      <c r="L124"/>
      <c r="M124"/>
    </row>
    <row r="125" spans="1:13">
      <c r="A125" t="s">
        <v>12</v>
      </c>
      <c r="B125">
        <v>2</v>
      </c>
      <c r="C125" s="5">
        <v>40183.364348451963</v>
      </c>
      <c r="D125" s="5">
        <v>73.249064333804199</v>
      </c>
      <c r="E125" s="8">
        <v>310.41666666666663</v>
      </c>
      <c r="F125" s="5">
        <v>129.44976434400635</v>
      </c>
      <c r="G125" s="5">
        <v>19.170212726761076</v>
      </c>
      <c r="H125" s="6">
        <v>520.89356395348841</v>
      </c>
      <c r="I125"/>
      <c r="J125"/>
      <c r="K125"/>
      <c r="L125"/>
      <c r="M125"/>
    </row>
    <row r="126" spans="1:13">
      <c r="A126" t="s">
        <v>12</v>
      </c>
      <c r="B126">
        <v>2</v>
      </c>
      <c r="C126" s="5">
        <v>38758.585204521536</v>
      </c>
      <c r="D126" s="5">
        <v>81.123516956963698</v>
      </c>
      <c r="E126" s="8">
        <v>297.91666666666663</v>
      </c>
      <c r="F126" s="5">
        <v>130.09874753965272</v>
      </c>
      <c r="G126" s="5">
        <v>19.673991607786444</v>
      </c>
      <c r="H126" s="6">
        <v>613.01891860465116</v>
      </c>
      <c r="I126"/>
      <c r="J126"/>
      <c r="K126"/>
      <c r="L126"/>
      <c r="M126"/>
    </row>
    <row r="127" spans="1:13">
      <c r="A127" t="s">
        <v>13</v>
      </c>
      <c r="B127">
        <v>1</v>
      </c>
      <c r="C127" s="5">
        <v>39351.639750154594</v>
      </c>
      <c r="D127" s="5">
        <v>72.68802800695228</v>
      </c>
      <c r="E127" s="8">
        <v>291.66666666666663</v>
      </c>
      <c r="F127" s="5">
        <v>134.91990771481576</v>
      </c>
      <c r="G127" s="5">
        <v>21.490776654347467</v>
      </c>
      <c r="H127" s="6">
        <v>536.1984069767442</v>
      </c>
      <c r="I127"/>
      <c r="J127"/>
      <c r="K127"/>
      <c r="L127"/>
      <c r="M127"/>
    </row>
    <row r="128" spans="1:13">
      <c r="A128" t="s">
        <v>13</v>
      </c>
      <c r="B128">
        <v>1</v>
      </c>
      <c r="C128" s="5">
        <v>46456.821954539606</v>
      </c>
      <c r="D128" s="5">
        <v>75.512478936175881</v>
      </c>
      <c r="E128" s="8">
        <v>295.83333333333337</v>
      </c>
      <c r="F128" s="5">
        <v>157.03714463506344</v>
      </c>
      <c r="G128" s="5">
        <v>21.936191054295932</v>
      </c>
      <c r="H128" s="6">
        <v>848.43441860465111</v>
      </c>
      <c r="I128"/>
      <c r="J128"/>
      <c r="K128"/>
      <c r="L128"/>
      <c r="M128"/>
    </row>
    <row r="129" spans="1:13">
      <c r="A129" t="s">
        <v>13</v>
      </c>
      <c r="B129">
        <v>1</v>
      </c>
      <c r="C129" s="5">
        <v>39417.514020194787</v>
      </c>
      <c r="D129" s="5">
        <v>73.20617025265355</v>
      </c>
      <c r="E129" s="8">
        <v>345.83333333333337</v>
      </c>
      <c r="F129" s="5">
        <v>113.97835379333431</v>
      </c>
      <c r="G129" s="5">
        <v>21.206231745769099</v>
      </c>
      <c r="H129" s="6">
        <v>634.869558139535</v>
      </c>
      <c r="I129"/>
      <c r="J129"/>
      <c r="K129"/>
      <c r="L129"/>
      <c r="M129"/>
    </row>
    <row r="130" spans="1:13">
      <c r="A130" t="s">
        <v>13</v>
      </c>
      <c r="B130">
        <v>1</v>
      </c>
      <c r="C130" s="5">
        <v>37970.661484364791</v>
      </c>
      <c r="D130" s="5">
        <v>74.561235802092312</v>
      </c>
      <c r="E130" s="8">
        <v>325</v>
      </c>
      <c r="F130" s="5">
        <v>116.83280456727628</v>
      </c>
      <c r="G130" s="5">
        <v>21.302362127570404</v>
      </c>
      <c r="H130" s="6">
        <v>756.56748837209318</v>
      </c>
      <c r="I130"/>
      <c r="J130"/>
      <c r="K130"/>
      <c r="L130"/>
      <c r="M130"/>
    </row>
    <row r="131" spans="1:13">
      <c r="A131" t="s">
        <v>13</v>
      </c>
      <c r="B131">
        <v>2</v>
      </c>
      <c r="C131" s="5">
        <v>34931.796712737174</v>
      </c>
      <c r="D131" s="5">
        <v>74.323313704959446</v>
      </c>
      <c r="E131" s="8">
        <v>310.41666666666663</v>
      </c>
      <c r="F131" s="5">
        <v>112.53196256452246</v>
      </c>
      <c r="G131" s="5">
        <v>20.480617742301416</v>
      </c>
      <c r="H131" s="6">
        <v>523.83139534883719</v>
      </c>
      <c r="I131"/>
      <c r="J131"/>
      <c r="K131"/>
      <c r="L131"/>
      <c r="M131"/>
    </row>
    <row r="132" spans="1:13">
      <c r="A132" t="s">
        <v>13</v>
      </c>
      <c r="B132">
        <v>2</v>
      </c>
      <c r="C132" s="5">
        <v>42044.668194259277</v>
      </c>
      <c r="D132" s="5">
        <v>79.964900666372856</v>
      </c>
      <c r="E132" s="8">
        <v>308.33333333333337</v>
      </c>
      <c r="F132" s="5">
        <v>136.36108603543548</v>
      </c>
      <c r="G132" s="5">
        <v>21.06197249306862</v>
      </c>
      <c r="H132" s="6">
        <v>567.92136627906984</v>
      </c>
      <c r="I132"/>
      <c r="J132"/>
      <c r="K132"/>
      <c r="L132"/>
      <c r="M132"/>
    </row>
    <row r="133" spans="1:13">
      <c r="A133" t="s">
        <v>13</v>
      </c>
      <c r="B133">
        <v>2</v>
      </c>
      <c r="C133" s="5">
        <v>22705.125270084201</v>
      </c>
      <c r="D133" s="5">
        <v>81.150653269129023</v>
      </c>
      <c r="E133" s="8">
        <v>300</v>
      </c>
      <c r="F133" s="5">
        <v>75.683750900280671</v>
      </c>
      <c r="G133" s="5">
        <v>20.578383649964348</v>
      </c>
      <c r="H133" s="6">
        <v>644.93011046511629</v>
      </c>
      <c r="I133"/>
      <c r="J133"/>
      <c r="K133"/>
      <c r="L133"/>
      <c r="M133"/>
    </row>
    <row r="134" spans="1:13">
      <c r="A134" t="s">
        <v>13</v>
      </c>
      <c r="B134">
        <v>2</v>
      </c>
      <c r="C134" s="5">
        <v>36373.744579890961</v>
      </c>
      <c r="D134" s="5">
        <v>87.802833160350772</v>
      </c>
      <c r="E134" s="8">
        <v>352.08333333333337</v>
      </c>
      <c r="F134" s="5">
        <v>103.31004377720508</v>
      </c>
      <c r="G134" s="5">
        <v>21.113037625331476</v>
      </c>
      <c r="H134" s="6">
        <v>697.47378488372101</v>
      </c>
      <c r="I134"/>
      <c r="J134"/>
      <c r="K134"/>
      <c r="L134"/>
      <c r="M134"/>
    </row>
    <row r="136" spans="1:13">
      <c r="J136" t="s">
        <v>33</v>
      </c>
      <c r="K136"/>
      <c r="L136"/>
      <c r="M136"/>
    </row>
    <row r="137" spans="1:13" ht="15.75" thickBot="1">
      <c r="J137"/>
      <c r="K137"/>
      <c r="L137"/>
      <c r="M137"/>
    </row>
    <row r="138" spans="1:13">
      <c r="J138" s="15" t="s">
        <v>34</v>
      </c>
      <c r="K138" s="15"/>
      <c r="L138"/>
      <c r="M138"/>
    </row>
    <row r="139" spans="1:13">
      <c r="J139" s="12" t="s">
        <v>35</v>
      </c>
      <c r="K139" s="12">
        <v>0.76976555778483957</v>
      </c>
      <c r="L139"/>
      <c r="M139"/>
    </row>
    <row r="140" spans="1:13">
      <c r="J140" s="12" t="s">
        <v>36</v>
      </c>
      <c r="K140" s="12">
        <v>0.59253901395180519</v>
      </c>
      <c r="L140"/>
      <c r="M140"/>
    </row>
    <row r="141" spans="1:13">
      <c r="J141" s="12" t="s">
        <v>37</v>
      </c>
      <c r="K141" s="12">
        <v>0.56491454032141908</v>
      </c>
      <c r="L141"/>
      <c r="M141"/>
    </row>
    <row r="142" spans="1:13">
      <c r="J142" s="12" t="s">
        <v>38</v>
      </c>
      <c r="K142" s="12">
        <v>123.23690588157183</v>
      </c>
      <c r="L142"/>
      <c r="M142"/>
    </row>
    <row r="143" spans="1:13" ht="15.75" thickBot="1">
      <c r="J143" s="13" t="s">
        <v>39</v>
      </c>
      <c r="K143" s="13">
        <v>64</v>
      </c>
      <c r="L143"/>
      <c r="M143"/>
    </row>
    <row r="144" spans="1:13">
      <c r="J144"/>
      <c r="K144"/>
      <c r="L144"/>
      <c r="M144"/>
    </row>
    <row r="145" spans="10:18" ht="15.75" thickBot="1">
      <c r="J145" t="s">
        <v>40</v>
      </c>
      <c r="K145"/>
      <c r="L145"/>
      <c r="M145"/>
    </row>
    <row r="146" spans="10:18">
      <c r="J146" s="14"/>
      <c r="K146" s="14" t="s">
        <v>45</v>
      </c>
      <c r="L146" s="14" t="s">
        <v>46</v>
      </c>
      <c r="M146" s="14" t="s">
        <v>47</v>
      </c>
      <c r="N146" s="14" t="s">
        <v>48</v>
      </c>
      <c r="O146" s="14" t="s">
        <v>49</v>
      </c>
    </row>
    <row r="147" spans="10:18">
      <c r="J147" s="12" t="s">
        <v>41</v>
      </c>
      <c r="K147" s="12">
        <v>4</v>
      </c>
      <c r="L147" s="12">
        <v>1303060.2658838651</v>
      </c>
      <c r="M147" s="12">
        <v>325765.06647096627</v>
      </c>
      <c r="N147" s="12">
        <v>21.449784777076445</v>
      </c>
      <c r="O147" s="12">
        <v>5.8108220711650371E-11</v>
      </c>
    </row>
    <row r="148" spans="10:18">
      <c r="J148" s="12" t="s">
        <v>42</v>
      </c>
      <c r="K148" s="12">
        <v>59</v>
      </c>
      <c r="L148" s="12">
        <v>896052.76330454019</v>
      </c>
      <c r="M148" s="12">
        <v>15187.334971263394</v>
      </c>
      <c r="N148" s="12"/>
      <c r="O148" s="12"/>
    </row>
    <row r="149" spans="10:18" ht="15.75" thickBot="1">
      <c r="J149" s="13" t="s">
        <v>43</v>
      </c>
      <c r="K149" s="13">
        <v>63</v>
      </c>
      <c r="L149" s="13">
        <v>2199113.0291884053</v>
      </c>
      <c r="M149" s="13"/>
      <c r="N149" s="13"/>
      <c r="O149" s="13"/>
    </row>
    <row r="150" spans="10:18" ht="15.75" thickBot="1">
      <c r="J150"/>
      <c r="K150"/>
      <c r="L150"/>
      <c r="M150"/>
    </row>
    <row r="151" spans="10:18">
      <c r="J151" s="14"/>
      <c r="K151" s="14" t="s">
        <v>50</v>
      </c>
      <c r="L151" s="14" t="s">
        <v>38</v>
      </c>
      <c r="M151" s="14" t="s">
        <v>51</v>
      </c>
      <c r="N151" s="14" t="s">
        <v>52</v>
      </c>
      <c r="O151" s="14" t="s">
        <v>53</v>
      </c>
      <c r="P151" s="14" t="s">
        <v>54</v>
      </c>
      <c r="Q151" s="14" t="s">
        <v>55</v>
      </c>
      <c r="R151" s="14" t="s">
        <v>56</v>
      </c>
    </row>
    <row r="152" spans="10:18">
      <c r="J152" s="12" t="s">
        <v>44</v>
      </c>
      <c r="K152" s="12">
        <v>-1466.3344684693791</v>
      </c>
      <c r="L152" s="12">
        <v>448.53614317005503</v>
      </c>
      <c r="M152" s="12">
        <v>-3.2691556540036566</v>
      </c>
      <c r="N152" s="12">
        <v>1.8023284878072026E-3</v>
      </c>
      <c r="O152" s="12">
        <v>-2363.853210274317</v>
      </c>
      <c r="P152" s="12">
        <v>-568.81572666444129</v>
      </c>
      <c r="Q152" s="12">
        <v>-2363.853210274317</v>
      </c>
      <c r="R152" s="12">
        <v>-568.81572666444129</v>
      </c>
    </row>
    <row r="153" spans="10:18">
      <c r="J153" s="12" t="s">
        <v>25</v>
      </c>
      <c r="K153" s="12">
        <v>10.805103492502422</v>
      </c>
      <c r="L153" s="12">
        <v>2.9322833493504765</v>
      </c>
      <c r="M153" s="12">
        <v>3.6848770071609334</v>
      </c>
      <c r="N153" s="12">
        <v>4.9903619096620683E-4</v>
      </c>
      <c r="O153" s="12">
        <v>4.9376181127861809</v>
      </c>
      <c r="P153" s="12">
        <v>16.672588872218661</v>
      </c>
      <c r="Q153" s="12">
        <v>4.9376181127861809</v>
      </c>
      <c r="R153" s="12">
        <v>16.672588872218661</v>
      </c>
    </row>
    <row r="154" spans="10:18">
      <c r="J154" s="12" t="s">
        <v>26</v>
      </c>
      <c r="K154" s="12">
        <v>0.17557882984963691</v>
      </c>
      <c r="L154" s="12">
        <v>0.50752634908141958</v>
      </c>
      <c r="M154" s="12">
        <v>0.34595017611877682</v>
      </c>
      <c r="N154" s="12">
        <v>0.73061075940144149</v>
      </c>
      <c r="O154" s="12">
        <v>-0.83997904033900606</v>
      </c>
      <c r="P154" s="12">
        <v>1.19113670003828</v>
      </c>
      <c r="Q154" s="12">
        <v>-0.83997904033900606</v>
      </c>
      <c r="R154" s="12">
        <v>1.19113670003828</v>
      </c>
    </row>
    <row r="155" spans="10:18">
      <c r="J155" s="12" t="s">
        <v>31</v>
      </c>
      <c r="K155" s="12">
        <v>5.8241533108526395</v>
      </c>
      <c r="L155" s="12">
        <v>0.7183603136917821</v>
      </c>
      <c r="M155" s="12">
        <v>8.1075655208752746</v>
      </c>
      <c r="N155" s="12">
        <v>3.6001316832663032E-11</v>
      </c>
      <c r="O155" s="12">
        <v>4.3867176554994307</v>
      </c>
      <c r="P155" s="12">
        <v>7.2615889662058484</v>
      </c>
      <c r="Q155" s="12">
        <v>4.3867176554994307</v>
      </c>
      <c r="R155" s="12">
        <v>7.2615889662058484</v>
      </c>
    </row>
    <row r="156" spans="10:18" ht="15.75" thickBot="1">
      <c r="J156" s="13" t="s">
        <v>32</v>
      </c>
      <c r="K156" s="13">
        <v>25.467498074603704</v>
      </c>
      <c r="L156" s="13">
        <v>8.7051965098817483</v>
      </c>
      <c r="M156" s="13">
        <v>2.9255511975742468</v>
      </c>
      <c r="N156" s="13">
        <v>4.8741293671440223E-3</v>
      </c>
      <c r="O156" s="13">
        <v>8.0484402401682651</v>
      </c>
      <c r="P156" s="13">
        <v>42.886555909039139</v>
      </c>
      <c r="Q156" s="13">
        <v>8.0484402401682651</v>
      </c>
      <c r="R156" s="13">
        <v>42.886555909039139</v>
      </c>
    </row>
    <row r="157" spans="10:18">
      <c r="J157"/>
      <c r="K157"/>
      <c r="L157"/>
      <c r="M157"/>
    </row>
    <row r="158" spans="10:18">
      <c r="J158"/>
      <c r="K158"/>
      <c r="L158"/>
      <c r="M158"/>
    </row>
    <row r="159" spans="10:18">
      <c r="J159"/>
      <c r="K159"/>
      <c r="L159"/>
      <c r="M15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A77" workbookViewId="0">
      <selection activeCell="A2" sqref="A2:F66"/>
    </sheetView>
  </sheetViews>
  <sheetFormatPr defaultRowHeight="15"/>
  <cols>
    <col min="1" max="1" width="17.5703125" bestFit="1" customWidth="1"/>
    <col min="10" max="10" width="18" bestFit="1" customWidth="1"/>
    <col min="11" max="11" width="12.7109375" bestFit="1" customWidth="1"/>
  </cols>
  <sheetData>
    <row r="1" spans="1:15">
      <c r="G1" t="s">
        <v>22</v>
      </c>
      <c r="H1" t="s">
        <v>23</v>
      </c>
      <c r="I1" t="s">
        <v>16</v>
      </c>
      <c r="J1" t="s">
        <v>24</v>
      </c>
      <c r="K1" s="10" t="s">
        <v>29</v>
      </c>
      <c r="L1" s="9" t="s">
        <v>26</v>
      </c>
      <c r="M1" s="9" t="s">
        <v>27</v>
      </c>
      <c r="N1" t="s">
        <v>28</v>
      </c>
    </row>
    <row r="2" spans="1:1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17</v>
      </c>
      <c r="H2" t="s">
        <v>17</v>
      </c>
      <c r="I2" t="s">
        <v>17</v>
      </c>
      <c r="J2" t="s">
        <v>18</v>
      </c>
      <c r="K2" s="10" t="s">
        <v>19</v>
      </c>
      <c r="L2" s="10"/>
      <c r="M2" s="9" t="s">
        <v>20</v>
      </c>
      <c r="N2" t="s">
        <v>21</v>
      </c>
    </row>
    <row r="3" spans="1:15">
      <c r="A3" t="s">
        <v>6</v>
      </c>
      <c r="B3" t="s">
        <v>14</v>
      </c>
      <c r="C3">
        <v>1</v>
      </c>
      <c r="D3" s="1">
        <v>3</v>
      </c>
      <c r="E3">
        <v>1</v>
      </c>
      <c r="F3">
        <v>684.53252616279053</v>
      </c>
      <c r="G3">
        <v>20057.91924380037</v>
      </c>
      <c r="H3">
        <v>2257.2837908468655</v>
      </c>
      <c r="I3">
        <v>7976.3845800956269</v>
      </c>
      <c r="J3">
        <v>30291.587614742861</v>
      </c>
      <c r="K3">
        <v>73.66798768839196</v>
      </c>
      <c r="L3">
        <v>229.16666666666666</v>
      </c>
      <c r="M3">
        <v>132.18147322796887</v>
      </c>
      <c r="N3">
        <v>26.038655632894802</v>
      </c>
      <c r="O3" s="1"/>
    </row>
    <row r="4" spans="1:15">
      <c r="A4" t="s">
        <v>6</v>
      </c>
      <c r="B4" t="s">
        <v>14</v>
      </c>
      <c r="C4">
        <v>4</v>
      </c>
      <c r="D4" s="1">
        <v>11</v>
      </c>
      <c r="E4">
        <v>1</v>
      </c>
      <c r="F4">
        <v>658.0405186046512</v>
      </c>
      <c r="G4">
        <v>15651.1752554387</v>
      </c>
      <c r="H4">
        <v>975.41938262180213</v>
      </c>
      <c r="I4">
        <v>6491.8639717287579</v>
      </c>
      <c r="J4">
        <v>23118.458609789261</v>
      </c>
      <c r="K4">
        <v>71.919131455503475</v>
      </c>
      <c r="L4">
        <v>202.08333333333334</v>
      </c>
      <c r="M4">
        <v>114.40061992473035</v>
      </c>
      <c r="N4">
        <v>26.94988969856324</v>
      </c>
      <c r="O4" s="1"/>
    </row>
    <row r="5" spans="1:15">
      <c r="A5" t="s">
        <v>6</v>
      </c>
      <c r="B5" t="s">
        <v>14</v>
      </c>
      <c r="C5">
        <v>7</v>
      </c>
      <c r="D5" s="1">
        <v>16</v>
      </c>
      <c r="E5">
        <v>1</v>
      </c>
      <c r="F5">
        <v>515.52112558139538</v>
      </c>
      <c r="G5">
        <v>19930.220854448529</v>
      </c>
      <c r="H5">
        <v>2229.1619313034685</v>
      </c>
      <c r="I5">
        <v>7326.4607783018982</v>
      </c>
      <c r="J5">
        <v>29485.843564053896</v>
      </c>
      <c r="K5">
        <v>75.152615992192381</v>
      </c>
      <c r="L5">
        <v>229.16666666666666</v>
      </c>
      <c r="M5">
        <v>128.66549918859883</v>
      </c>
      <c r="N5">
        <v>26.083443968068366</v>
      </c>
      <c r="O5" s="1"/>
    </row>
    <row r="6" spans="1:15">
      <c r="A6" t="s">
        <v>6</v>
      </c>
      <c r="B6" t="s">
        <v>14</v>
      </c>
      <c r="C6">
        <v>8</v>
      </c>
      <c r="D6" s="1">
        <v>23</v>
      </c>
      <c r="E6">
        <v>1</v>
      </c>
      <c r="F6">
        <v>492.56841627906982</v>
      </c>
      <c r="G6">
        <v>19528.390816605304</v>
      </c>
      <c r="H6">
        <v>953.61333547201014</v>
      </c>
      <c r="I6">
        <v>7861.2113412844283</v>
      </c>
      <c r="J6">
        <v>28343.215493361742</v>
      </c>
      <c r="K6">
        <v>72.264221950661877</v>
      </c>
      <c r="L6">
        <v>287.5</v>
      </c>
      <c r="M6">
        <v>98.585097368214761</v>
      </c>
      <c r="N6">
        <v>25.459113058244071</v>
      </c>
      <c r="O6" s="1"/>
    </row>
    <row r="7" spans="1:15">
      <c r="A7" t="s">
        <v>6</v>
      </c>
      <c r="B7" t="s">
        <v>15</v>
      </c>
      <c r="C7">
        <v>2</v>
      </c>
      <c r="D7" s="1">
        <v>8</v>
      </c>
      <c r="E7">
        <v>1</v>
      </c>
      <c r="F7">
        <v>615.21120000000008</v>
      </c>
      <c r="G7">
        <v>14287.733441373661</v>
      </c>
      <c r="H7">
        <v>967.33866905662614</v>
      </c>
      <c r="I7">
        <v>6539.2835989963778</v>
      </c>
      <c r="J7">
        <v>21794.355709426665</v>
      </c>
      <c r="K7">
        <v>69.99551771026681</v>
      </c>
      <c r="L7">
        <v>222.91666666666666</v>
      </c>
      <c r="M7">
        <v>97.769072341353265</v>
      </c>
      <c r="N7">
        <v>25.488388027461905</v>
      </c>
      <c r="O7" s="1"/>
    </row>
    <row r="8" spans="1:15">
      <c r="A8" t="s">
        <v>6</v>
      </c>
      <c r="B8" t="s">
        <v>15</v>
      </c>
      <c r="C8">
        <v>3</v>
      </c>
      <c r="D8" s="1">
        <v>4</v>
      </c>
      <c r="E8">
        <v>1</v>
      </c>
      <c r="F8">
        <v>525.44024999999999</v>
      </c>
      <c r="G8">
        <v>17263.636226714996</v>
      </c>
      <c r="H8">
        <v>1597.8404109404833</v>
      </c>
      <c r="I8">
        <v>8301.4967443644709</v>
      </c>
      <c r="J8">
        <v>27162.973382019951</v>
      </c>
      <c r="K8">
        <v>69.438188420640657</v>
      </c>
      <c r="L8">
        <v>247.91666666666666</v>
      </c>
      <c r="M8">
        <v>109.56493465016452</v>
      </c>
      <c r="N8">
        <v>25.177537235337581</v>
      </c>
      <c r="O8" s="1"/>
    </row>
    <row r="9" spans="1:15">
      <c r="A9" t="s">
        <v>6</v>
      </c>
      <c r="B9" t="s">
        <v>15</v>
      </c>
      <c r="C9">
        <v>5</v>
      </c>
      <c r="D9" s="1">
        <v>15</v>
      </c>
      <c r="E9">
        <v>1</v>
      </c>
      <c r="F9">
        <v>496.54871162790698</v>
      </c>
      <c r="G9">
        <v>17712.384203512709</v>
      </c>
      <c r="H9">
        <v>2778.985649217982</v>
      </c>
      <c r="I9">
        <v>5732.1157840303495</v>
      </c>
      <c r="J9">
        <v>26223.485636761041</v>
      </c>
      <c r="K9">
        <v>78.141289592734921</v>
      </c>
      <c r="L9">
        <v>277.08333333333337</v>
      </c>
      <c r="M9">
        <v>94.641151170265402</v>
      </c>
      <c r="N9">
        <v>26.233295568347746</v>
      </c>
      <c r="O9" s="1"/>
    </row>
    <row r="10" spans="1:15">
      <c r="A10" t="s">
        <v>6</v>
      </c>
      <c r="B10" t="s">
        <v>15</v>
      </c>
      <c r="C10">
        <v>8</v>
      </c>
      <c r="D10" s="1">
        <v>22</v>
      </c>
      <c r="E10">
        <v>1</v>
      </c>
      <c r="F10">
        <v>459.64013023255808</v>
      </c>
      <c r="G10">
        <v>17133.588458817001</v>
      </c>
      <c r="H10">
        <v>1017.3952275917386</v>
      </c>
      <c r="I10">
        <v>5432.0483923617958</v>
      </c>
      <c r="J10">
        <v>23583.032078770535</v>
      </c>
      <c r="K10">
        <v>76.966285021289821</v>
      </c>
      <c r="L10">
        <v>193.75</v>
      </c>
      <c r="M10">
        <v>121.71887524526728</v>
      </c>
      <c r="N10">
        <v>26.33566765620235</v>
      </c>
      <c r="O10" s="1"/>
    </row>
    <row r="11" spans="1:15">
      <c r="A11" t="s">
        <v>7</v>
      </c>
      <c r="B11" t="s">
        <v>14</v>
      </c>
      <c r="C11">
        <v>3</v>
      </c>
      <c r="D11" s="1">
        <v>5</v>
      </c>
      <c r="E11">
        <v>2</v>
      </c>
      <c r="F11">
        <v>605.44913197674407</v>
      </c>
      <c r="G11">
        <v>20856.800169450173</v>
      </c>
      <c r="H11">
        <v>3256.0210941369323</v>
      </c>
      <c r="I11">
        <v>13068.233365004302</v>
      </c>
      <c r="J11">
        <v>37181.05462859141</v>
      </c>
      <c r="K11">
        <v>64.852440320627366</v>
      </c>
      <c r="L11">
        <v>270.83333333333337</v>
      </c>
      <c r="M11">
        <v>137.28389401326058</v>
      </c>
      <c r="N11">
        <v>22.952170157050205</v>
      </c>
      <c r="O11" s="1"/>
    </row>
    <row r="12" spans="1:15">
      <c r="A12" t="s">
        <v>7</v>
      </c>
      <c r="B12" t="s">
        <v>14</v>
      </c>
      <c r="C12">
        <v>4</v>
      </c>
      <c r="D12" s="1">
        <v>11</v>
      </c>
      <c r="E12">
        <v>2</v>
      </c>
      <c r="F12">
        <v>801.93029651162794</v>
      </c>
      <c r="G12">
        <v>20029.98327144342</v>
      </c>
      <c r="H12">
        <v>4825.5437130693736</v>
      </c>
      <c r="I12">
        <v>8353.7684714218376</v>
      </c>
      <c r="J12">
        <v>33209.295455934625</v>
      </c>
      <c r="K12">
        <v>74.845089735473493</v>
      </c>
      <c r="L12">
        <v>270.83333333333337</v>
      </c>
      <c r="M12">
        <v>122.61893706806629</v>
      </c>
      <c r="N12">
        <v>23.55429332288325</v>
      </c>
      <c r="O12" s="1"/>
    </row>
    <row r="13" spans="1:15">
      <c r="A13" t="s">
        <v>7</v>
      </c>
      <c r="B13" t="s">
        <v>14</v>
      </c>
      <c r="C13">
        <v>6</v>
      </c>
      <c r="D13" s="1">
        <v>21</v>
      </c>
      <c r="E13">
        <v>2</v>
      </c>
      <c r="F13">
        <v>657.08352325581404</v>
      </c>
      <c r="G13">
        <v>21766.281525713312</v>
      </c>
      <c r="H13">
        <v>4839.8806088002002</v>
      </c>
      <c r="I13">
        <v>9231.7928669926459</v>
      </c>
      <c r="J13">
        <v>35837.955001506161</v>
      </c>
      <c r="K13">
        <v>74.240179534226598</v>
      </c>
      <c r="L13">
        <v>316.66666666666663</v>
      </c>
      <c r="M13">
        <v>113.17248947844053</v>
      </c>
      <c r="N13">
        <v>23.733928458863971</v>
      </c>
      <c r="O13" s="1"/>
    </row>
    <row r="14" spans="1:15">
      <c r="A14" t="s">
        <v>7</v>
      </c>
      <c r="B14" t="s">
        <v>14</v>
      </c>
      <c r="C14">
        <v>7</v>
      </c>
      <c r="D14" s="1">
        <v>16</v>
      </c>
      <c r="E14">
        <v>2</v>
      </c>
      <c r="F14">
        <v>589.91324418604643</v>
      </c>
      <c r="G14">
        <v>20998.755051060216</v>
      </c>
      <c r="H14">
        <v>4004.4427228696177</v>
      </c>
      <c r="I14">
        <v>11147.189335261382</v>
      </c>
      <c r="J14">
        <v>36150.387109191215</v>
      </c>
      <c r="K14">
        <v>69.16439842928483</v>
      </c>
      <c r="L14">
        <v>252.08333333333334</v>
      </c>
      <c r="M14">
        <v>143.40649431745274</v>
      </c>
      <c r="N14">
        <v>23.222207303766908</v>
      </c>
      <c r="O14" s="1"/>
    </row>
    <row r="15" spans="1:15">
      <c r="A15" t="s">
        <v>7</v>
      </c>
      <c r="B15" t="s">
        <v>15</v>
      </c>
      <c r="C15">
        <v>1</v>
      </c>
      <c r="D15" s="1">
        <v>2</v>
      </c>
      <c r="E15">
        <v>2</v>
      </c>
      <c r="F15">
        <v>503.99766744186041</v>
      </c>
      <c r="G15">
        <v>18332.588033853543</v>
      </c>
      <c r="H15">
        <v>3574.2787915306917</v>
      </c>
      <c r="I15">
        <v>12189.984843239768</v>
      </c>
      <c r="J15">
        <v>34096.851668624004</v>
      </c>
      <c r="K15">
        <v>64.248943093895619</v>
      </c>
      <c r="L15">
        <v>266.66666666666663</v>
      </c>
      <c r="M15">
        <v>127.86319375734003</v>
      </c>
      <c r="N15">
        <v>22.664899878723208</v>
      </c>
      <c r="O15" s="1"/>
    </row>
    <row r="16" spans="1:15">
      <c r="A16" t="s">
        <v>7</v>
      </c>
      <c r="B16" t="s">
        <v>15</v>
      </c>
      <c r="C16">
        <v>2</v>
      </c>
      <c r="D16" s="1">
        <v>8</v>
      </c>
      <c r="E16">
        <v>2</v>
      </c>
      <c r="F16">
        <v>567.73054186046522</v>
      </c>
      <c r="G16">
        <v>19652.577841021892</v>
      </c>
      <c r="H16">
        <v>2878.4684691710795</v>
      </c>
      <c r="I16">
        <v>10502.663842939928</v>
      </c>
      <c r="J16">
        <v>33033.710153132895</v>
      </c>
      <c r="K16">
        <v>68.206223902028583</v>
      </c>
      <c r="L16">
        <v>266.66666666666663</v>
      </c>
      <c r="M16">
        <v>123.87641307424838</v>
      </c>
      <c r="N16">
        <v>22.945360653077348</v>
      </c>
      <c r="O16" s="1"/>
    </row>
    <row r="17" spans="1:15">
      <c r="A17" t="s">
        <v>7</v>
      </c>
      <c r="B17" t="s">
        <v>15</v>
      </c>
      <c r="C17">
        <v>6</v>
      </c>
      <c r="D17" s="1">
        <v>20</v>
      </c>
      <c r="E17">
        <v>2</v>
      </c>
      <c r="F17">
        <v>429.43695697674417</v>
      </c>
      <c r="G17">
        <v>19533.27771700047</v>
      </c>
      <c r="H17">
        <v>2016.4461716727549</v>
      </c>
      <c r="I17">
        <v>12188.455217268203</v>
      </c>
      <c r="J17">
        <v>33738.179105941432</v>
      </c>
      <c r="K17">
        <v>63.873405322216193</v>
      </c>
      <c r="L17">
        <v>245.83333333333334</v>
      </c>
      <c r="M17">
        <v>137.24005060043973</v>
      </c>
      <c r="N17">
        <v>22.883895668008648</v>
      </c>
      <c r="O17" s="1"/>
    </row>
    <row r="18" spans="1:15">
      <c r="A18" t="s">
        <v>7</v>
      </c>
      <c r="B18" t="s">
        <v>15</v>
      </c>
      <c r="C18">
        <v>7</v>
      </c>
      <c r="D18" s="1">
        <v>17</v>
      </c>
      <c r="E18">
        <v>2</v>
      </c>
      <c r="F18">
        <v>525.15401860465124</v>
      </c>
      <c r="G18">
        <v>23218.180720737582</v>
      </c>
      <c r="H18">
        <v>2429.4001751313485</v>
      </c>
      <c r="I18">
        <v>11221.662025046562</v>
      </c>
      <c r="J18">
        <v>36869.242920915494</v>
      </c>
      <c r="K18">
        <v>69.563622314900726</v>
      </c>
      <c r="L18">
        <v>272.91666666666663</v>
      </c>
      <c r="M18">
        <v>135.09340917587357</v>
      </c>
      <c r="N18">
        <v>22.969812810682459</v>
      </c>
      <c r="O18" s="1"/>
    </row>
    <row r="19" spans="1:15">
      <c r="A19" t="s">
        <v>8</v>
      </c>
      <c r="B19" t="s">
        <v>14</v>
      </c>
      <c r="C19">
        <v>2</v>
      </c>
      <c r="D19" s="1">
        <v>9</v>
      </c>
      <c r="E19">
        <v>3</v>
      </c>
      <c r="F19">
        <v>589.80707325581409</v>
      </c>
      <c r="G19">
        <v>19446.592396478442</v>
      </c>
      <c r="H19">
        <v>3965.8036354843025</v>
      </c>
      <c r="I19">
        <v>9955.1663663875443</v>
      </c>
      <c r="J19">
        <v>33367.562398350288</v>
      </c>
      <c r="K19">
        <v>70.165137484302022</v>
      </c>
      <c r="L19">
        <v>262.5</v>
      </c>
      <c r="M19">
        <v>127.11452342228681</v>
      </c>
      <c r="N19">
        <v>22.835232427528084</v>
      </c>
      <c r="O19" s="1"/>
    </row>
    <row r="20" spans="1:15">
      <c r="A20" t="s">
        <v>8</v>
      </c>
      <c r="B20" t="s">
        <v>14</v>
      </c>
      <c r="C20">
        <v>3</v>
      </c>
      <c r="D20" s="1">
        <v>5</v>
      </c>
      <c r="E20">
        <v>3</v>
      </c>
      <c r="F20">
        <v>548.41399534883726</v>
      </c>
      <c r="G20">
        <v>20879.108538260509</v>
      </c>
      <c r="H20">
        <v>3436.2088203922663</v>
      </c>
      <c r="I20">
        <v>11190.721628550038</v>
      </c>
      <c r="J20">
        <v>35506.03898720281</v>
      </c>
      <c r="K20">
        <v>68.482202048548899</v>
      </c>
      <c r="L20">
        <v>260.41666666666663</v>
      </c>
      <c r="M20">
        <v>136.34318971085881</v>
      </c>
      <c r="N20">
        <v>22.481729240145441</v>
      </c>
      <c r="O20" s="1"/>
    </row>
    <row r="21" spans="1:15">
      <c r="A21" t="s">
        <v>8</v>
      </c>
      <c r="B21" t="s">
        <v>14</v>
      </c>
      <c r="C21">
        <v>7</v>
      </c>
      <c r="D21" s="1">
        <v>16</v>
      </c>
      <c r="E21">
        <v>3</v>
      </c>
      <c r="F21">
        <v>719.9602418604652</v>
      </c>
      <c r="G21">
        <v>20664.493411571821</v>
      </c>
      <c r="H21">
        <v>5068.4625632326552</v>
      </c>
      <c r="I21">
        <v>9707.7337916176693</v>
      </c>
      <c r="J21">
        <v>35440.689766422147</v>
      </c>
      <c r="K21">
        <v>72.608507747456017</v>
      </c>
      <c r="L21">
        <v>264.58333333333337</v>
      </c>
      <c r="M21">
        <v>133.94906368411517</v>
      </c>
      <c r="N21">
        <v>23.095429209739393</v>
      </c>
      <c r="O21" s="1"/>
    </row>
    <row r="22" spans="1:15">
      <c r="A22" t="s">
        <v>8</v>
      </c>
      <c r="B22" t="s">
        <v>14</v>
      </c>
      <c r="C22">
        <v>8</v>
      </c>
      <c r="D22" s="1">
        <v>23</v>
      </c>
      <c r="E22">
        <v>3</v>
      </c>
      <c r="F22">
        <v>594.7908488372093</v>
      </c>
      <c r="G22">
        <v>24755.997359436915</v>
      </c>
      <c r="H22">
        <v>5542.0398697552764</v>
      </c>
      <c r="I22">
        <v>9378.8056553522074</v>
      </c>
      <c r="J22">
        <v>39676.8428845444</v>
      </c>
      <c r="K22">
        <v>76.36201629589435</v>
      </c>
      <c r="L22">
        <v>287.5</v>
      </c>
      <c r="M22">
        <v>138.00641003319791</v>
      </c>
      <c r="N22">
        <v>22.744247051336799</v>
      </c>
      <c r="O22" s="1"/>
    </row>
    <row r="23" spans="1:15">
      <c r="A23" t="s">
        <v>8</v>
      </c>
      <c r="B23" t="s">
        <v>15</v>
      </c>
      <c r="C23">
        <v>1</v>
      </c>
      <c r="D23" s="1">
        <v>2</v>
      </c>
      <c r="E23">
        <v>3</v>
      </c>
      <c r="F23">
        <v>365.35613953488377</v>
      </c>
      <c r="G23">
        <v>18242.807843592909</v>
      </c>
      <c r="H23">
        <v>3177.2622109752592</v>
      </c>
      <c r="I23">
        <v>17116.113547340046</v>
      </c>
      <c r="J23">
        <v>38536.183601908211</v>
      </c>
      <c r="K23">
        <v>55.584305586263348</v>
      </c>
      <c r="L23">
        <v>304.16666666666663</v>
      </c>
      <c r="M23">
        <v>126.69430225284893</v>
      </c>
      <c r="N23">
        <v>21.881663137357844</v>
      </c>
      <c r="O23" s="1"/>
    </row>
    <row r="24" spans="1:15">
      <c r="A24" t="s">
        <v>8</v>
      </c>
      <c r="B24" t="s">
        <v>15</v>
      </c>
      <c r="C24">
        <v>4</v>
      </c>
      <c r="D24" s="1">
        <v>10</v>
      </c>
      <c r="E24">
        <v>3</v>
      </c>
      <c r="F24">
        <v>370.43494302325576</v>
      </c>
      <c r="G24">
        <v>20229.976555325626</v>
      </c>
      <c r="H24">
        <v>2391.6694005326867</v>
      </c>
      <c r="I24">
        <v>10262.131660516465</v>
      </c>
      <c r="J24">
        <v>32883.777616374777</v>
      </c>
      <c r="K24">
        <v>68.792722721107495</v>
      </c>
      <c r="L24">
        <v>241.66666666666666</v>
      </c>
      <c r="M24">
        <v>136.07080392982667</v>
      </c>
      <c r="N24">
        <v>21.614514431289109</v>
      </c>
      <c r="O24" s="1"/>
    </row>
    <row r="25" spans="1:15">
      <c r="A25" t="s">
        <v>8</v>
      </c>
      <c r="B25" t="s">
        <v>15</v>
      </c>
      <c r="C25">
        <v>5</v>
      </c>
      <c r="D25" s="1">
        <v>15</v>
      </c>
      <c r="E25">
        <v>3</v>
      </c>
      <c r="F25">
        <v>457.46914418604655</v>
      </c>
      <c r="G25">
        <v>20118.064529568219</v>
      </c>
      <c r="H25">
        <v>3184.0971099344606</v>
      </c>
      <c r="I25">
        <v>11187.231076212682</v>
      </c>
      <c r="J25">
        <v>34489.392715715359</v>
      </c>
      <c r="K25">
        <v>67.563270341042767</v>
      </c>
      <c r="L25">
        <v>281.25</v>
      </c>
      <c r="M25">
        <v>122.62895187809906</v>
      </c>
      <c r="N25">
        <v>22.172901827767635</v>
      </c>
      <c r="O25" s="1"/>
    </row>
    <row r="26" spans="1:15">
      <c r="A26" t="s">
        <v>8</v>
      </c>
      <c r="B26" t="s">
        <v>15</v>
      </c>
      <c r="C26">
        <v>6</v>
      </c>
      <c r="D26" s="1">
        <v>20</v>
      </c>
      <c r="E26">
        <v>3</v>
      </c>
      <c r="F26">
        <v>366.54901162790696</v>
      </c>
      <c r="G26">
        <v>18622.931200652634</v>
      </c>
      <c r="H26">
        <v>2757.7027564003897</v>
      </c>
      <c r="I26">
        <v>8144.5654890731412</v>
      </c>
      <c r="J26">
        <v>29525.199446126167</v>
      </c>
      <c r="K26">
        <v>72.414867158021039</v>
      </c>
      <c r="L26">
        <v>250</v>
      </c>
      <c r="M26">
        <v>118.10079778450466</v>
      </c>
      <c r="N26">
        <v>21.883382200322121</v>
      </c>
      <c r="O26" s="1"/>
    </row>
    <row r="27" spans="1:15">
      <c r="A27" t="s">
        <v>9</v>
      </c>
      <c r="B27" t="s">
        <v>14</v>
      </c>
      <c r="C27">
        <v>2</v>
      </c>
      <c r="D27" s="1">
        <v>9</v>
      </c>
      <c r="E27">
        <v>10</v>
      </c>
      <c r="F27">
        <v>338.79990697674418</v>
      </c>
      <c r="G27">
        <v>19068.158209436249</v>
      </c>
      <c r="H27">
        <v>1104.5443356249893</v>
      </c>
      <c r="I27">
        <v>1760.5025011752484</v>
      </c>
      <c r="J27">
        <v>21933.205046236486</v>
      </c>
      <c r="K27">
        <v>91.973345904239693</v>
      </c>
      <c r="L27">
        <v>302.08333333333337</v>
      </c>
      <c r="M27">
        <v>72.60647187719664</v>
      </c>
      <c r="N27">
        <v>16.995412062943245</v>
      </c>
      <c r="O27" s="1"/>
    </row>
    <row r="28" spans="1:15">
      <c r="A28" t="s">
        <v>9</v>
      </c>
      <c r="B28" t="s">
        <v>14</v>
      </c>
      <c r="C28">
        <v>3</v>
      </c>
      <c r="D28" s="1">
        <v>5</v>
      </c>
      <c r="E28">
        <v>10</v>
      </c>
      <c r="F28">
        <v>358.03578488372096</v>
      </c>
      <c r="G28">
        <v>18070.661746199497</v>
      </c>
      <c r="H28">
        <v>535.77361834090163</v>
      </c>
      <c r="I28">
        <v>911.45833333333337</v>
      </c>
      <c r="J28">
        <v>19517.893697873733</v>
      </c>
      <c r="K28">
        <v>95.330139883728208</v>
      </c>
      <c r="L28">
        <v>300</v>
      </c>
      <c r="M28">
        <v>65.059645659579104</v>
      </c>
      <c r="N28">
        <v>17.253259754163476</v>
      </c>
      <c r="O28" s="1"/>
    </row>
    <row r="29" spans="1:15">
      <c r="A29" t="s">
        <v>9</v>
      </c>
      <c r="B29" t="s">
        <v>14</v>
      </c>
      <c r="C29">
        <v>7</v>
      </c>
      <c r="D29" s="1">
        <v>16</v>
      </c>
      <c r="E29">
        <v>10</v>
      </c>
      <c r="F29">
        <v>423.97999999999996</v>
      </c>
      <c r="G29">
        <v>22502.773872176906</v>
      </c>
      <c r="H29">
        <v>518.7236743407766</v>
      </c>
      <c r="I29">
        <v>1550.8555133079851</v>
      </c>
      <c r="J29">
        <v>24572.353059825669</v>
      </c>
      <c r="K29">
        <v>93.688616187744984</v>
      </c>
      <c r="L29">
        <v>350</v>
      </c>
      <c r="M29">
        <v>70.206723028073341</v>
      </c>
      <c r="N29">
        <v>17.945296244528922</v>
      </c>
      <c r="O29" s="1"/>
    </row>
    <row r="30" spans="1:15">
      <c r="A30" t="s">
        <v>9</v>
      </c>
      <c r="B30" t="s">
        <v>14</v>
      </c>
      <c r="C30">
        <v>8</v>
      </c>
      <c r="D30" s="1">
        <v>23</v>
      </c>
      <c r="E30">
        <v>10</v>
      </c>
      <c r="F30">
        <v>309.13861395348835</v>
      </c>
      <c r="G30">
        <v>19102.528240398216</v>
      </c>
      <c r="H30">
        <v>493.71466825349597</v>
      </c>
      <c r="I30">
        <v>1190.8020507473061</v>
      </c>
      <c r="J30">
        <v>20787.044959399016</v>
      </c>
      <c r="K30">
        <v>94.271422161864933</v>
      </c>
      <c r="L30">
        <v>314.58333333333337</v>
      </c>
      <c r="M30">
        <v>66.078023711996863</v>
      </c>
      <c r="N30">
        <v>17.281004772345337</v>
      </c>
      <c r="O30" s="1"/>
    </row>
    <row r="31" spans="1:15">
      <c r="A31" t="s">
        <v>9</v>
      </c>
      <c r="B31" t="s">
        <v>15</v>
      </c>
      <c r="C31">
        <v>1</v>
      </c>
      <c r="D31" s="1">
        <v>2</v>
      </c>
      <c r="E31">
        <v>10</v>
      </c>
      <c r="F31">
        <v>325.98032093023249</v>
      </c>
      <c r="G31">
        <v>22245.045974434746</v>
      </c>
      <c r="H31">
        <v>663.82171645329538</v>
      </c>
      <c r="I31">
        <v>1714.3684110921861</v>
      </c>
      <c r="J31">
        <v>24623.236101980227</v>
      </c>
      <c r="K31">
        <v>93.037599103578771</v>
      </c>
      <c r="L31">
        <v>356.25</v>
      </c>
      <c r="M31">
        <v>69.117855724856781</v>
      </c>
      <c r="N31">
        <v>16.663977126011606</v>
      </c>
      <c r="O31" s="1"/>
    </row>
    <row r="32" spans="1:15">
      <c r="A32" t="s">
        <v>9</v>
      </c>
      <c r="B32" t="s">
        <v>15</v>
      </c>
      <c r="C32">
        <v>4</v>
      </c>
      <c r="D32" s="1">
        <v>10</v>
      </c>
      <c r="E32">
        <v>10</v>
      </c>
      <c r="F32">
        <v>279.78977441860468</v>
      </c>
      <c r="G32">
        <v>17771.125400795005</v>
      </c>
      <c r="H32">
        <v>676.82218417512536</v>
      </c>
      <c r="I32">
        <v>1556.177401205759</v>
      </c>
      <c r="J32">
        <v>20004.124986175888</v>
      </c>
      <c r="K32">
        <v>92.220717465616843</v>
      </c>
      <c r="L32">
        <v>325</v>
      </c>
      <c r="M32">
        <v>61.551153803618114</v>
      </c>
      <c r="N32">
        <v>16.952195654128101</v>
      </c>
      <c r="O32" s="1"/>
    </row>
    <row r="33" spans="1:15">
      <c r="A33" t="s">
        <v>9</v>
      </c>
      <c r="B33" t="s">
        <v>15</v>
      </c>
      <c r="C33">
        <v>5</v>
      </c>
      <c r="D33" s="1">
        <v>15</v>
      </c>
      <c r="E33">
        <v>10</v>
      </c>
      <c r="F33">
        <v>352.83402093023261</v>
      </c>
      <c r="G33">
        <v>21032.625773032025</v>
      </c>
      <c r="H33">
        <v>1210.162357185809</v>
      </c>
      <c r="I33">
        <v>1933.1659541047834</v>
      </c>
      <c r="J33">
        <v>24175.95408432262</v>
      </c>
      <c r="K33">
        <v>92.0037656120534</v>
      </c>
      <c r="L33">
        <v>325</v>
      </c>
      <c r="M33">
        <v>74.387551028684982</v>
      </c>
      <c r="N33">
        <v>17.122877528694115</v>
      </c>
      <c r="O33" s="1"/>
    </row>
    <row r="34" spans="1:15">
      <c r="A34" t="s">
        <v>9</v>
      </c>
      <c r="B34" t="s">
        <v>15</v>
      </c>
      <c r="C34">
        <v>6</v>
      </c>
      <c r="D34" s="1">
        <v>20</v>
      </c>
      <c r="E34">
        <v>10</v>
      </c>
      <c r="F34">
        <v>310.21405116279072</v>
      </c>
      <c r="G34">
        <v>17554.394738271778</v>
      </c>
      <c r="H34">
        <v>401.30423877602209</v>
      </c>
      <c r="I34">
        <v>952.3174656637101</v>
      </c>
      <c r="J34">
        <v>18908.016442711509</v>
      </c>
      <c r="K34">
        <v>94.963419518122961</v>
      </c>
      <c r="L34">
        <v>300</v>
      </c>
      <c r="M34">
        <v>63.026721475705031</v>
      </c>
      <c r="N34">
        <v>17.183064475829372</v>
      </c>
      <c r="O34" s="1"/>
    </row>
    <row r="35" spans="1:15">
      <c r="A35" t="s">
        <v>10</v>
      </c>
      <c r="B35" t="s">
        <v>14</v>
      </c>
      <c r="C35">
        <v>2</v>
      </c>
      <c r="D35" s="1">
        <v>9</v>
      </c>
      <c r="E35">
        <v>11</v>
      </c>
      <c r="F35">
        <v>235.52354651162787</v>
      </c>
      <c r="G35">
        <v>11925.535661773829</v>
      </c>
      <c r="H35">
        <v>1297.3454562068807</v>
      </c>
      <c r="I35">
        <v>2568.2180007187985</v>
      </c>
      <c r="J35">
        <v>15791.099118699507</v>
      </c>
      <c r="K35">
        <v>83.736293582771793</v>
      </c>
      <c r="L35">
        <v>289.58333333333337</v>
      </c>
      <c r="M35">
        <v>54.530414222847213</v>
      </c>
      <c r="N35">
        <v>22.434571882537739</v>
      </c>
      <c r="O35" s="1"/>
    </row>
    <row r="36" spans="1:15">
      <c r="A36" t="s">
        <v>10</v>
      </c>
      <c r="B36" t="s">
        <v>14</v>
      </c>
      <c r="C36">
        <v>3</v>
      </c>
      <c r="D36" s="1">
        <v>5</v>
      </c>
      <c r="E36">
        <v>11</v>
      </c>
      <c r="F36">
        <v>245.4008604651163</v>
      </c>
      <c r="G36">
        <v>11625.231467069279</v>
      </c>
      <c r="H36">
        <v>1469.217194419472</v>
      </c>
      <c r="I36">
        <v>1840.8171851409038</v>
      </c>
      <c r="J36">
        <v>14935.265846629656</v>
      </c>
      <c r="K36">
        <v>87.674694216733286</v>
      </c>
      <c r="L36">
        <v>272.91666666666663</v>
      </c>
      <c r="M36">
        <v>54.724638216658292</v>
      </c>
      <c r="N36">
        <v>23.360133726385214</v>
      </c>
      <c r="O36" s="1"/>
    </row>
    <row r="37" spans="1:15">
      <c r="A37" t="s">
        <v>10</v>
      </c>
      <c r="B37" t="s">
        <v>14</v>
      </c>
      <c r="C37">
        <v>7</v>
      </c>
      <c r="D37" s="1">
        <v>16</v>
      </c>
      <c r="E37">
        <v>11</v>
      </c>
      <c r="F37">
        <v>248.7091534883721</v>
      </c>
      <c r="G37">
        <v>10706.920079717107</v>
      </c>
      <c r="H37">
        <v>1645.6435611104387</v>
      </c>
      <c r="I37">
        <v>2261.3879177617523</v>
      </c>
      <c r="J37">
        <v>14613.951558589299</v>
      </c>
      <c r="K37">
        <v>84.525828563920285</v>
      </c>
      <c r="L37">
        <v>285.41666666666663</v>
      </c>
      <c r="M37">
        <v>51.20216604469244</v>
      </c>
      <c r="N37">
        <v>22.225462420513285</v>
      </c>
      <c r="O37" s="1"/>
    </row>
    <row r="38" spans="1:15">
      <c r="A38" t="s">
        <v>10</v>
      </c>
      <c r="B38" t="s">
        <v>14</v>
      </c>
      <c r="C38">
        <v>8</v>
      </c>
      <c r="D38" s="1">
        <v>23</v>
      </c>
      <c r="E38">
        <v>11</v>
      </c>
      <c r="F38">
        <v>230.87943255813954</v>
      </c>
      <c r="G38">
        <v>10094.587441568303</v>
      </c>
      <c r="H38">
        <v>2956.4919182807707</v>
      </c>
      <c r="I38">
        <v>2050.2826250095759</v>
      </c>
      <c r="J38">
        <v>15101.36198485865</v>
      </c>
      <c r="K38">
        <v>86.423193967105178</v>
      </c>
      <c r="L38">
        <v>262.5</v>
      </c>
      <c r="M38">
        <v>57.528998037556761</v>
      </c>
      <c r="N38">
        <v>21.580017451308255</v>
      </c>
      <c r="O38" s="1"/>
    </row>
    <row r="39" spans="1:15">
      <c r="A39" t="s">
        <v>10</v>
      </c>
      <c r="B39" t="s">
        <v>15</v>
      </c>
      <c r="C39">
        <v>1</v>
      </c>
      <c r="D39" s="1">
        <v>2</v>
      </c>
      <c r="E39">
        <v>11</v>
      </c>
      <c r="F39">
        <v>205.50610116279069</v>
      </c>
      <c r="G39">
        <v>7933.6555130540955</v>
      </c>
      <c r="H39">
        <v>2055.5410507295928</v>
      </c>
      <c r="I39">
        <v>3206.499615492849</v>
      </c>
      <c r="J39">
        <v>13195.696179276536</v>
      </c>
      <c r="K39">
        <v>75.700413438371186</v>
      </c>
      <c r="L39">
        <v>247.91666666666666</v>
      </c>
      <c r="M39">
        <v>53.226337529854938</v>
      </c>
      <c r="N39">
        <v>21.59914086722841</v>
      </c>
      <c r="O39" s="1"/>
    </row>
    <row r="40" spans="1:15">
      <c r="A40" t="s">
        <v>10</v>
      </c>
      <c r="B40" t="s">
        <v>15</v>
      </c>
      <c r="C40">
        <v>4</v>
      </c>
      <c r="D40" s="1">
        <v>10</v>
      </c>
      <c r="E40">
        <v>11</v>
      </c>
      <c r="F40">
        <v>180.09523255813951</v>
      </c>
      <c r="G40">
        <v>10291.716914525892</v>
      </c>
      <c r="H40">
        <v>2328.4737428450694</v>
      </c>
      <c r="I40">
        <v>1784.6001869443971</v>
      </c>
      <c r="J40">
        <v>14404.790844315359</v>
      </c>
      <c r="K40">
        <v>87.611064914221487</v>
      </c>
      <c r="L40">
        <v>293.75</v>
      </c>
      <c r="M40">
        <v>49.037585852988457</v>
      </c>
      <c r="N40">
        <v>21.466172677774768</v>
      </c>
      <c r="O40" s="1"/>
    </row>
    <row r="41" spans="1:15">
      <c r="A41" t="s">
        <v>10</v>
      </c>
      <c r="B41" t="s">
        <v>15</v>
      </c>
      <c r="C41">
        <v>5</v>
      </c>
      <c r="D41" s="1">
        <v>15</v>
      </c>
      <c r="E41">
        <v>11</v>
      </c>
      <c r="F41">
        <v>201.53390581395348</v>
      </c>
      <c r="G41">
        <v>7360.5703725671829</v>
      </c>
      <c r="H41">
        <v>4125.2964896683688</v>
      </c>
      <c r="I41">
        <v>3022.5965125061766</v>
      </c>
      <c r="J41">
        <v>14508.463374741728</v>
      </c>
      <c r="K41">
        <v>79.166666831386721</v>
      </c>
      <c r="L41">
        <v>256.25</v>
      </c>
      <c r="M41">
        <v>56.618393657528699</v>
      </c>
      <c r="N41">
        <v>21.353101166175168</v>
      </c>
      <c r="O41" s="1"/>
    </row>
    <row r="42" spans="1:15">
      <c r="A42" t="s">
        <v>10</v>
      </c>
      <c r="B42" t="s">
        <v>15</v>
      </c>
      <c r="C42">
        <v>6</v>
      </c>
      <c r="D42" s="1">
        <v>20</v>
      </c>
      <c r="E42">
        <v>11</v>
      </c>
      <c r="F42">
        <v>193.90999999999997</v>
      </c>
      <c r="G42">
        <v>11541.862923668392</v>
      </c>
      <c r="H42">
        <v>1475.8397018993567</v>
      </c>
      <c r="I42">
        <v>1765.6908232257724</v>
      </c>
      <c r="J42">
        <v>14783.39344879352</v>
      </c>
      <c r="K42">
        <v>88.056254950247094</v>
      </c>
      <c r="L42">
        <v>272.91666666666663</v>
      </c>
      <c r="M42">
        <v>54.168159201686187</v>
      </c>
      <c r="N42">
        <v>22.062319352273736</v>
      </c>
      <c r="O42" s="1"/>
    </row>
    <row r="43" spans="1:15">
      <c r="A43" t="s">
        <v>11</v>
      </c>
      <c r="B43" t="s">
        <v>14</v>
      </c>
      <c r="C43">
        <v>2</v>
      </c>
      <c r="D43" s="1">
        <v>9</v>
      </c>
      <c r="E43">
        <v>12</v>
      </c>
      <c r="F43">
        <v>608.28435348837218</v>
      </c>
      <c r="G43">
        <v>24372.223941158463</v>
      </c>
      <c r="H43">
        <v>1360.5253324308699</v>
      </c>
      <c r="I43">
        <v>8587.322920864468</v>
      </c>
      <c r="J43">
        <v>34320.072194453802</v>
      </c>
      <c r="K43">
        <v>74.978715451967489</v>
      </c>
      <c r="L43">
        <v>239.58333333333334</v>
      </c>
      <c r="M43">
        <v>143.24899698554628</v>
      </c>
      <c r="N43">
        <v>22.265622294013223</v>
      </c>
      <c r="O43" s="1"/>
    </row>
    <row r="44" spans="1:15">
      <c r="A44" t="s">
        <v>11</v>
      </c>
      <c r="B44" t="s">
        <v>14</v>
      </c>
      <c r="C44">
        <v>3</v>
      </c>
      <c r="D44" s="1">
        <v>5</v>
      </c>
      <c r="E44">
        <v>12</v>
      </c>
      <c r="F44">
        <v>497.51919186046507</v>
      </c>
      <c r="G44">
        <v>30075.514954493134</v>
      </c>
      <c r="H44">
        <v>1827.8305890341201</v>
      </c>
      <c r="I44">
        <v>9255.5856947613374</v>
      </c>
      <c r="J44">
        <v>41158.931238288591</v>
      </c>
      <c r="K44">
        <v>77.512570379497078</v>
      </c>
      <c r="L44">
        <v>275</v>
      </c>
      <c r="M44">
        <v>149.66884086650396</v>
      </c>
      <c r="N44">
        <v>22.668662508221857</v>
      </c>
      <c r="O44" s="1"/>
    </row>
    <row r="45" spans="1:15">
      <c r="A45" t="s">
        <v>11</v>
      </c>
      <c r="B45" t="s">
        <v>14</v>
      </c>
      <c r="C45">
        <v>5</v>
      </c>
      <c r="D45" s="1">
        <v>14</v>
      </c>
      <c r="E45">
        <v>12</v>
      </c>
      <c r="F45">
        <v>406.65413255813957</v>
      </c>
      <c r="G45">
        <v>27038.288504151224</v>
      </c>
      <c r="H45">
        <v>2653.0415444194682</v>
      </c>
      <c r="I45">
        <v>8758.198380517988</v>
      </c>
      <c r="J45">
        <v>38449.528429088678</v>
      </c>
      <c r="K45">
        <v>77.221571399320368</v>
      </c>
      <c r="L45">
        <v>272.91666666666663</v>
      </c>
      <c r="M45">
        <v>140.88376828979059</v>
      </c>
      <c r="N45">
        <v>21.554965168290977</v>
      </c>
      <c r="O45" s="1"/>
    </row>
    <row r="46" spans="1:15">
      <c r="A46" t="s">
        <v>11</v>
      </c>
      <c r="B46" t="s">
        <v>14</v>
      </c>
      <c r="C46">
        <v>6</v>
      </c>
      <c r="D46" s="1">
        <v>21</v>
      </c>
      <c r="E46">
        <v>12</v>
      </c>
      <c r="F46">
        <v>540.08435348837202</v>
      </c>
      <c r="G46">
        <v>24027.610935439228</v>
      </c>
      <c r="H46">
        <v>1426.3813306317854</v>
      </c>
      <c r="I46">
        <v>7880.0085876471667</v>
      </c>
      <c r="J46">
        <v>33334.000853718178</v>
      </c>
      <c r="K46">
        <v>76.360447633551303</v>
      </c>
      <c r="L46">
        <v>266.66666666666663</v>
      </c>
      <c r="M46">
        <v>125.00250320144319</v>
      </c>
      <c r="N46">
        <v>23.354943426270825</v>
      </c>
      <c r="O46" s="1"/>
    </row>
    <row r="47" spans="1:15">
      <c r="A47" t="s">
        <v>11</v>
      </c>
      <c r="B47" t="s">
        <v>15</v>
      </c>
      <c r="C47">
        <v>2</v>
      </c>
      <c r="D47" s="1">
        <v>8</v>
      </c>
      <c r="E47">
        <v>12</v>
      </c>
      <c r="F47">
        <v>426.12024651162795</v>
      </c>
      <c r="G47">
        <v>21304.946430898359</v>
      </c>
      <c r="H47">
        <v>2645.7554510233845</v>
      </c>
      <c r="I47">
        <v>12428.769485208857</v>
      </c>
      <c r="J47">
        <v>36379.471367130602</v>
      </c>
      <c r="K47">
        <v>65.835761163812748</v>
      </c>
      <c r="L47">
        <v>241.66666666666666</v>
      </c>
      <c r="M47">
        <v>150.53574358812662</v>
      </c>
      <c r="N47">
        <v>22.146215911519647</v>
      </c>
      <c r="O47" s="1"/>
    </row>
    <row r="48" spans="1:15">
      <c r="A48" t="s">
        <v>11</v>
      </c>
      <c r="B48" t="s">
        <v>15</v>
      </c>
      <c r="C48">
        <v>3</v>
      </c>
      <c r="D48" s="1">
        <v>4</v>
      </c>
      <c r="E48">
        <v>12</v>
      </c>
      <c r="F48">
        <v>479.70383720930232</v>
      </c>
      <c r="G48">
        <v>20758.737288823042</v>
      </c>
      <c r="H48">
        <v>1523.942667970402</v>
      </c>
      <c r="I48">
        <v>9960.7463857562379</v>
      </c>
      <c r="J48">
        <v>32243.426342549683</v>
      </c>
      <c r="K48">
        <v>69.107667777193853</v>
      </c>
      <c r="L48">
        <v>260.41666666666663</v>
      </c>
      <c r="M48">
        <v>123.81475715539079</v>
      </c>
      <c r="N48">
        <v>21.369215133657871</v>
      </c>
      <c r="O48" s="1"/>
    </row>
    <row r="49" spans="1:15">
      <c r="A49" t="s">
        <v>11</v>
      </c>
      <c r="B49" t="s">
        <v>15</v>
      </c>
      <c r="C49">
        <v>6</v>
      </c>
      <c r="D49" s="1">
        <v>20</v>
      </c>
      <c r="E49">
        <v>12</v>
      </c>
      <c r="F49">
        <v>255.86083255813952</v>
      </c>
      <c r="G49">
        <v>19133.103105971612</v>
      </c>
      <c r="H49">
        <v>639.14073348035618</v>
      </c>
      <c r="I49">
        <v>7157.1381526279256</v>
      </c>
      <c r="J49">
        <v>26929.381992079892</v>
      </c>
      <c r="K49">
        <v>73.422568127508882</v>
      </c>
      <c r="L49">
        <v>245.83333333333334</v>
      </c>
      <c r="M49">
        <v>109.54324878134193</v>
      </c>
      <c r="N49">
        <v>22.123456726599937</v>
      </c>
      <c r="O49" s="1"/>
    </row>
    <row r="50" spans="1:15">
      <c r="A50" t="s">
        <v>11</v>
      </c>
      <c r="B50" t="s">
        <v>15</v>
      </c>
      <c r="C50">
        <v>7</v>
      </c>
      <c r="D50" s="1">
        <v>17</v>
      </c>
      <c r="E50">
        <v>12</v>
      </c>
      <c r="F50">
        <v>424.05373255813953</v>
      </c>
      <c r="G50">
        <v>23687.811545889705</v>
      </c>
      <c r="H50">
        <v>1863.1702051097518</v>
      </c>
      <c r="I50">
        <v>9410.903298159672</v>
      </c>
      <c r="J50">
        <v>34961.885049159129</v>
      </c>
      <c r="K50">
        <v>73.082391624687261</v>
      </c>
      <c r="L50">
        <v>266.66666666666663</v>
      </c>
      <c r="M50">
        <v>131.10706893434676</v>
      </c>
      <c r="N50">
        <v>20.930347428528101</v>
      </c>
      <c r="O50" s="1"/>
    </row>
    <row r="51" spans="1:15">
      <c r="A51" t="s">
        <v>12</v>
      </c>
      <c r="B51" t="s">
        <v>14</v>
      </c>
      <c r="C51">
        <v>1</v>
      </c>
      <c r="D51" s="1">
        <v>3</v>
      </c>
      <c r="E51">
        <v>13</v>
      </c>
      <c r="F51">
        <v>582.64778197674411</v>
      </c>
      <c r="G51">
        <v>21832.720218146515</v>
      </c>
      <c r="H51">
        <v>2531.5456788297261</v>
      </c>
      <c r="I51">
        <v>9081.5868685840051</v>
      </c>
      <c r="J51">
        <v>33445.852765560245</v>
      </c>
      <c r="K51">
        <v>72.846896946411647</v>
      </c>
      <c r="L51">
        <v>235.41666666666666</v>
      </c>
      <c r="M51">
        <v>142.07087900414973</v>
      </c>
      <c r="N51">
        <v>22.388323016083145</v>
      </c>
      <c r="O51" s="1"/>
    </row>
    <row r="52" spans="1:15">
      <c r="A52" t="s">
        <v>12</v>
      </c>
      <c r="B52" t="s">
        <v>14</v>
      </c>
      <c r="C52">
        <v>4</v>
      </c>
      <c r="D52" s="1">
        <v>11</v>
      </c>
      <c r="E52">
        <v>13</v>
      </c>
      <c r="F52">
        <v>724.08886511627907</v>
      </c>
      <c r="G52">
        <v>25469.54866997349</v>
      </c>
      <c r="H52">
        <v>2294.7399040372329</v>
      </c>
      <c r="I52">
        <v>6136.0535283647978</v>
      </c>
      <c r="J52">
        <v>33900.342102375522</v>
      </c>
      <c r="K52">
        <v>81.899729773125728</v>
      </c>
      <c r="L52">
        <v>245.83333333333334</v>
      </c>
      <c r="M52">
        <v>137.89969668762924</v>
      </c>
      <c r="N52">
        <v>22.292111587105452</v>
      </c>
      <c r="O52" s="1"/>
    </row>
    <row r="53" spans="1:15">
      <c r="A53" t="s">
        <v>12</v>
      </c>
      <c r="B53" t="s">
        <v>14</v>
      </c>
      <c r="C53">
        <v>5</v>
      </c>
      <c r="D53" s="1">
        <v>14</v>
      </c>
      <c r="E53">
        <v>13</v>
      </c>
      <c r="F53">
        <v>387.58582325581392</v>
      </c>
      <c r="G53">
        <v>20829.326986737731</v>
      </c>
      <c r="H53">
        <v>2445.1811342558817</v>
      </c>
      <c r="I53">
        <v>6369.6378040498685</v>
      </c>
      <c r="J53">
        <v>29644.145925043482</v>
      </c>
      <c r="K53">
        <v>78.512999429446282</v>
      </c>
      <c r="L53">
        <v>222.91666666666666</v>
      </c>
      <c r="M53">
        <v>132.98308452355954</v>
      </c>
      <c r="N53">
        <v>21.239501215085024</v>
      </c>
      <c r="O53" s="1"/>
    </row>
    <row r="54" spans="1:15">
      <c r="A54" t="s">
        <v>12</v>
      </c>
      <c r="B54" t="s">
        <v>14</v>
      </c>
      <c r="C54">
        <v>6</v>
      </c>
      <c r="D54" s="1">
        <v>21</v>
      </c>
      <c r="E54">
        <v>13</v>
      </c>
      <c r="F54">
        <v>468.12862790697682</v>
      </c>
      <c r="G54">
        <v>23938.956238367839</v>
      </c>
      <c r="H54">
        <v>2189.1710868299692</v>
      </c>
      <c r="I54">
        <v>10804.6758672096</v>
      </c>
      <c r="J54">
        <v>36932.803192407409</v>
      </c>
      <c r="K54">
        <v>70.745042527855546</v>
      </c>
      <c r="L54">
        <v>250</v>
      </c>
      <c r="M54">
        <v>147.73121276962965</v>
      </c>
      <c r="N54">
        <v>20.366747033623721</v>
      </c>
      <c r="O54" s="1"/>
    </row>
    <row r="55" spans="1:15">
      <c r="A55" t="s">
        <v>12</v>
      </c>
      <c r="B55" t="s">
        <v>15</v>
      </c>
      <c r="C55">
        <v>2</v>
      </c>
      <c r="D55" s="1">
        <v>8</v>
      </c>
      <c r="E55">
        <v>13</v>
      </c>
      <c r="F55">
        <v>569.9076500000001</v>
      </c>
      <c r="G55">
        <v>21584.360471528642</v>
      </c>
      <c r="H55">
        <v>2639.7468083697859</v>
      </c>
      <c r="I55">
        <v>8464.0704695010845</v>
      </c>
      <c r="J55">
        <v>32688.177749399511</v>
      </c>
      <c r="K55">
        <v>74.106631044440618</v>
      </c>
      <c r="L55">
        <v>233.33333333333334</v>
      </c>
      <c r="M55">
        <v>140.09219035456931</v>
      </c>
      <c r="N55">
        <v>21.267561841341522</v>
      </c>
      <c r="O55" s="1"/>
    </row>
    <row r="56" spans="1:15">
      <c r="A56" t="s">
        <v>12</v>
      </c>
      <c r="B56" t="s">
        <v>15</v>
      </c>
      <c r="C56">
        <v>3</v>
      </c>
      <c r="D56" s="1">
        <v>4</v>
      </c>
      <c r="E56">
        <v>13</v>
      </c>
      <c r="F56">
        <v>487.14921511627909</v>
      </c>
      <c r="G56">
        <v>24526.368294393949</v>
      </c>
      <c r="H56">
        <v>2284.0543243834595</v>
      </c>
      <c r="I56">
        <v>6350.3296711594685</v>
      </c>
      <c r="J56">
        <v>33160.752289936878</v>
      </c>
      <c r="K56">
        <v>80.849862465012379</v>
      </c>
      <c r="L56">
        <v>252.08333333333334</v>
      </c>
      <c r="M56">
        <v>131.54678594355124</v>
      </c>
      <c r="N56">
        <v>20.908907967908771</v>
      </c>
      <c r="O56" s="1"/>
    </row>
    <row r="57" spans="1:15">
      <c r="A57" t="s">
        <v>12</v>
      </c>
      <c r="B57" t="s">
        <v>15</v>
      </c>
      <c r="C57">
        <v>5</v>
      </c>
      <c r="D57" s="1">
        <v>15</v>
      </c>
      <c r="E57">
        <v>13</v>
      </c>
      <c r="F57">
        <v>426.3348825581395</v>
      </c>
      <c r="G57">
        <v>17003.22074076056</v>
      </c>
      <c r="H57">
        <v>1935.0861287398006</v>
      </c>
      <c r="I57">
        <v>7456.45154716058</v>
      </c>
      <c r="J57">
        <v>26394.758416660941</v>
      </c>
      <c r="K57">
        <v>71.750256511331017</v>
      </c>
      <c r="L57">
        <v>206.25</v>
      </c>
      <c r="M57">
        <v>127.97458626259851</v>
      </c>
      <c r="N57">
        <v>20.413477215255757</v>
      </c>
      <c r="O57" s="1"/>
    </row>
    <row r="58" spans="1:15">
      <c r="A58" t="s">
        <v>12</v>
      </c>
      <c r="B58" t="s">
        <v>15</v>
      </c>
      <c r="C58">
        <v>8</v>
      </c>
      <c r="D58" s="1">
        <v>22</v>
      </c>
      <c r="E58">
        <v>13</v>
      </c>
      <c r="F58">
        <v>527.82537674418609</v>
      </c>
      <c r="G58">
        <v>24366.033343926683</v>
      </c>
      <c r="H58">
        <v>2034.3100376594859</v>
      </c>
      <c r="I58">
        <v>5396.0330316546797</v>
      </c>
      <c r="J58">
        <v>31796.376413240847</v>
      </c>
      <c r="K58">
        <v>83.029408881297456</v>
      </c>
      <c r="L58">
        <v>225</v>
      </c>
      <c r="M58">
        <v>141.31722850329265</v>
      </c>
      <c r="N58">
        <v>20.928880123549543</v>
      </c>
      <c r="O58" s="1"/>
    </row>
    <row r="59" spans="1:15">
      <c r="A59" t="s">
        <v>13</v>
      </c>
      <c r="B59" t="s">
        <v>14</v>
      </c>
      <c r="C59">
        <v>1</v>
      </c>
      <c r="D59" s="1">
        <v>3</v>
      </c>
      <c r="E59">
        <v>14</v>
      </c>
      <c r="F59">
        <v>491.49142441860459</v>
      </c>
      <c r="G59">
        <v>26015.798327611898</v>
      </c>
      <c r="H59">
        <v>5390.0822552557447</v>
      </c>
      <c r="I59">
        <v>6310.4879090717113</v>
      </c>
      <c r="J59">
        <v>37716.368491939356</v>
      </c>
      <c r="K59">
        <v>83.26856969164362</v>
      </c>
      <c r="L59">
        <v>243.75</v>
      </c>
      <c r="M59">
        <v>154.73381945411018</v>
      </c>
      <c r="N59">
        <v>22.738371615754989</v>
      </c>
      <c r="O59" s="1"/>
    </row>
    <row r="60" spans="1:15">
      <c r="A60" t="s">
        <v>13</v>
      </c>
      <c r="B60" t="s">
        <v>14</v>
      </c>
      <c r="C60">
        <v>4</v>
      </c>
      <c r="D60" s="1">
        <v>11</v>
      </c>
      <c r="E60">
        <v>14</v>
      </c>
      <c r="F60">
        <v>476.0953848837209</v>
      </c>
      <c r="G60">
        <v>22315.967593276713</v>
      </c>
      <c r="H60">
        <v>2165.9724277921086</v>
      </c>
      <c r="I60">
        <v>9542.7815043592636</v>
      </c>
      <c r="J60">
        <v>34024.721525428089</v>
      </c>
      <c r="K60">
        <v>71.953388370195626</v>
      </c>
      <c r="L60">
        <v>235.41666666666666</v>
      </c>
      <c r="M60">
        <v>144.52979055049101</v>
      </c>
      <c r="N60">
        <v>21.574197596455605</v>
      </c>
      <c r="O60" s="1"/>
    </row>
    <row r="61" spans="1:15">
      <c r="A61" t="s">
        <v>13</v>
      </c>
      <c r="B61" t="s">
        <v>14</v>
      </c>
      <c r="C61">
        <v>5</v>
      </c>
      <c r="D61" s="1">
        <v>14</v>
      </c>
      <c r="E61">
        <v>14</v>
      </c>
      <c r="F61">
        <v>384.7631639534884</v>
      </c>
      <c r="G61">
        <v>26921.835195200933</v>
      </c>
      <c r="H61">
        <v>4115.8011005118706</v>
      </c>
      <c r="I61">
        <v>10901.051515908588</v>
      </c>
      <c r="J61">
        <v>41938.687811621392</v>
      </c>
      <c r="K61">
        <v>74.007170742028165</v>
      </c>
      <c r="L61">
        <v>256.25</v>
      </c>
      <c r="M61">
        <v>163.6631719477908</v>
      </c>
      <c r="N61">
        <v>21.421967508166432</v>
      </c>
      <c r="O61" s="1"/>
    </row>
    <row r="62" spans="1:15">
      <c r="A62" t="s">
        <v>13</v>
      </c>
      <c r="B62" t="s">
        <v>14</v>
      </c>
      <c r="C62">
        <v>8</v>
      </c>
      <c r="D62" s="1">
        <v>23</v>
      </c>
      <c r="E62">
        <v>14</v>
      </c>
      <c r="F62">
        <v>402.76029767441861</v>
      </c>
      <c r="G62">
        <v>31859.660075012162</v>
      </c>
      <c r="H62">
        <v>2131.015694470404</v>
      </c>
      <c r="I62">
        <v>6875.9795647634637</v>
      </c>
      <c r="J62">
        <v>40866.655334246025</v>
      </c>
      <c r="K62">
        <v>83.174596725557265</v>
      </c>
      <c r="L62">
        <v>258.33333333333337</v>
      </c>
      <c r="M62">
        <v>158.19350451966201</v>
      </c>
      <c r="N62">
        <v>22.311720565480666</v>
      </c>
      <c r="O62" s="1"/>
    </row>
    <row r="63" spans="1:15">
      <c r="A63" t="s">
        <v>13</v>
      </c>
      <c r="B63" t="s">
        <v>15</v>
      </c>
      <c r="C63">
        <v>1</v>
      </c>
      <c r="D63" s="1">
        <v>2</v>
      </c>
      <c r="E63">
        <v>14</v>
      </c>
      <c r="F63">
        <v>522.58238953488376</v>
      </c>
      <c r="G63">
        <v>17502.789497722661</v>
      </c>
      <c r="H63">
        <v>3622.533968605394</v>
      </c>
      <c r="I63">
        <v>10594.824177532873</v>
      </c>
      <c r="J63">
        <v>31720.147643860924</v>
      </c>
      <c r="K63">
        <v>66.599070418944351</v>
      </c>
      <c r="L63">
        <v>254.16666666666666</v>
      </c>
      <c r="M63">
        <v>124.80058089387906</v>
      </c>
      <c r="N63">
        <v>20.676688476337699</v>
      </c>
      <c r="O63" s="1"/>
    </row>
    <row r="64" spans="1:15">
      <c r="A64" t="s">
        <v>13</v>
      </c>
      <c r="B64" t="s">
        <v>15</v>
      </c>
      <c r="C64">
        <v>4</v>
      </c>
      <c r="D64" s="1">
        <v>10</v>
      </c>
      <c r="E64">
        <v>14</v>
      </c>
      <c r="F64">
        <v>527.99524186046517</v>
      </c>
      <c r="G64">
        <v>19776.511742591025</v>
      </c>
      <c r="H64">
        <v>2556.3486311046686</v>
      </c>
      <c r="I64">
        <v>8772.8538854028557</v>
      </c>
      <c r="J64">
        <v>31105.71425909855</v>
      </c>
      <c r="K64">
        <v>71.796648640412556</v>
      </c>
      <c r="L64">
        <v>237.5</v>
      </c>
      <c r="M64">
        <v>130.9714284593623</v>
      </c>
      <c r="N64">
        <v>20.797661020370288</v>
      </c>
      <c r="O64" s="1"/>
    </row>
    <row r="65" spans="1:15">
      <c r="A65" t="s">
        <v>13</v>
      </c>
      <c r="B65" t="s">
        <v>15</v>
      </c>
      <c r="C65">
        <v>7</v>
      </c>
      <c r="D65" s="1">
        <v>17</v>
      </c>
      <c r="E65">
        <v>14</v>
      </c>
      <c r="F65">
        <v>361.95718604651159</v>
      </c>
      <c r="G65">
        <v>24452.770851778594</v>
      </c>
      <c r="H65">
        <v>1904.00098112772</v>
      </c>
      <c r="I65">
        <v>7617.3469710818545</v>
      </c>
      <c r="J65">
        <v>33974.118803988167</v>
      </c>
      <c r="K65">
        <v>77.578971172056811</v>
      </c>
      <c r="L65">
        <v>287.5</v>
      </c>
      <c r="M65">
        <v>118.17084801387189</v>
      </c>
      <c r="N65">
        <v>20.779919979039345</v>
      </c>
      <c r="O65" s="1"/>
    </row>
    <row r="66" spans="1:15">
      <c r="A66" t="s">
        <v>13</v>
      </c>
      <c r="B66" t="s">
        <v>15</v>
      </c>
      <c r="C66">
        <v>8</v>
      </c>
      <c r="D66" s="1">
        <v>22</v>
      </c>
      <c r="E66">
        <v>14</v>
      </c>
      <c r="F66">
        <v>552.52950930232555</v>
      </c>
      <c r="G66">
        <v>20532.081566923767</v>
      </c>
      <c r="H66">
        <v>2338.0379218345856</v>
      </c>
      <c r="I66">
        <v>4988.6981582730614</v>
      </c>
      <c r="J66">
        <v>27858.817647031414</v>
      </c>
      <c r="K66">
        <v>82.092929350127491</v>
      </c>
      <c r="L66">
        <v>239.58333333333334</v>
      </c>
      <c r="M66">
        <v>116.28028235282676</v>
      </c>
      <c r="N66">
        <v>21.662223970002003</v>
      </c>
      <c r="O66" s="1"/>
    </row>
    <row r="70" spans="1:15">
      <c r="I70" s="10"/>
      <c r="K70" s="11"/>
    </row>
    <row r="71" spans="1:15">
      <c r="G71" s="9"/>
    </row>
    <row r="72" spans="1:15">
      <c r="A72" t="s">
        <v>0</v>
      </c>
      <c r="C72" t="s">
        <v>1</v>
      </c>
      <c r="D72" t="s">
        <v>30</v>
      </c>
      <c r="E72" s="10" t="s">
        <v>29</v>
      </c>
      <c r="F72" s="9" t="s">
        <v>26</v>
      </c>
      <c r="G72" s="9" t="s">
        <v>57</v>
      </c>
      <c r="H72" t="s">
        <v>58</v>
      </c>
      <c r="I72" t="s">
        <v>5</v>
      </c>
    </row>
    <row r="73" spans="1:15">
      <c r="A73" t="s">
        <v>6</v>
      </c>
      <c r="B73" t="s">
        <v>14</v>
      </c>
      <c r="C73">
        <v>1</v>
      </c>
      <c r="D73">
        <v>30291.587614742861</v>
      </c>
      <c r="E73">
        <v>73.66798768839196</v>
      </c>
      <c r="F73">
        <v>229.16666666666666</v>
      </c>
      <c r="G73">
        <v>132.18147322796887</v>
      </c>
      <c r="H73">
        <v>26.038655632894802</v>
      </c>
      <c r="I73">
        <v>684.53252616279053</v>
      </c>
    </row>
    <row r="74" spans="1:15">
      <c r="A74" t="s">
        <v>6</v>
      </c>
      <c r="B74" t="s">
        <v>14</v>
      </c>
      <c r="C74">
        <v>1</v>
      </c>
      <c r="D74">
        <v>23118.458609789261</v>
      </c>
      <c r="E74">
        <v>71.919131455503475</v>
      </c>
      <c r="F74">
        <v>202.08333333333334</v>
      </c>
      <c r="G74">
        <v>114.40061992473035</v>
      </c>
      <c r="H74">
        <v>26.94988969856324</v>
      </c>
      <c r="I74">
        <v>658.0405186046512</v>
      </c>
    </row>
    <row r="75" spans="1:15">
      <c r="A75" t="s">
        <v>6</v>
      </c>
      <c r="B75" t="s">
        <v>14</v>
      </c>
      <c r="C75">
        <v>1</v>
      </c>
      <c r="D75">
        <v>29485.843564053896</v>
      </c>
      <c r="E75">
        <v>75.152615992192381</v>
      </c>
      <c r="F75">
        <v>229.16666666666666</v>
      </c>
      <c r="G75">
        <v>128.66549918859883</v>
      </c>
      <c r="H75">
        <v>26.083443968068366</v>
      </c>
      <c r="I75">
        <v>515.52112558139538</v>
      </c>
      <c r="J75" t="s">
        <v>33</v>
      </c>
    </row>
    <row r="76" spans="1:15" ht="15.75" thickBot="1">
      <c r="A76" t="s">
        <v>6</v>
      </c>
      <c r="B76" t="s">
        <v>14</v>
      </c>
      <c r="C76">
        <v>1</v>
      </c>
      <c r="D76">
        <v>28343.215493361742</v>
      </c>
      <c r="E76">
        <v>72.264221950661877</v>
      </c>
      <c r="F76">
        <v>287.5</v>
      </c>
      <c r="G76">
        <v>98.585097368214761</v>
      </c>
      <c r="H76">
        <v>25.459113058244071</v>
      </c>
      <c r="I76">
        <v>492.56841627906982</v>
      </c>
    </row>
    <row r="77" spans="1:15">
      <c r="A77" t="s">
        <v>6</v>
      </c>
      <c r="B77" t="s">
        <v>15</v>
      </c>
      <c r="C77">
        <v>2</v>
      </c>
      <c r="D77">
        <v>21794.355709426665</v>
      </c>
      <c r="E77">
        <v>69.99551771026681</v>
      </c>
      <c r="F77">
        <v>222.91666666666666</v>
      </c>
      <c r="G77">
        <v>97.769072341353265</v>
      </c>
      <c r="H77">
        <v>25.488388027461905</v>
      </c>
      <c r="I77">
        <v>615.21120000000008</v>
      </c>
      <c r="J77" s="15" t="s">
        <v>34</v>
      </c>
      <c r="K77" s="15"/>
    </row>
    <row r="78" spans="1:15">
      <c r="A78" t="s">
        <v>6</v>
      </c>
      <c r="B78" t="s">
        <v>15</v>
      </c>
      <c r="C78">
        <v>2</v>
      </c>
      <c r="D78">
        <v>27162.973382019951</v>
      </c>
      <c r="E78">
        <v>69.438188420640657</v>
      </c>
      <c r="F78">
        <v>247.91666666666666</v>
      </c>
      <c r="G78">
        <v>109.56493465016452</v>
      </c>
      <c r="H78">
        <v>25.177537235337581</v>
      </c>
      <c r="I78">
        <v>525.44024999999999</v>
      </c>
      <c r="J78" s="12" t="s">
        <v>35</v>
      </c>
      <c r="K78" s="12">
        <v>0.73270561979070514</v>
      </c>
    </row>
    <row r="79" spans="1:15">
      <c r="A79" t="s">
        <v>6</v>
      </c>
      <c r="B79" t="s">
        <v>15</v>
      </c>
      <c r="C79">
        <v>2</v>
      </c>
      <c r="D79">
        <v>26223.485636761041</v>
      </c>
      <c r="E79">
        <v>78.141289592734921</v>
      </c>
      <c r="F79">
        <v>277.08333333333337</v>
      </c>
      <c r="G79">
        <v>94.641151170265402</v>
      </c>
      <c r="H79">
        <v>26.233295568347746</v>
      </c>
      <c r="I79">
        <v>496.54871162790698</v>
      </c>
      <c r="J79" s="12" t="s">
        <v>36</v>
      </c>
      <c r="K79" s="12">
        <v>0.53685752527288133</v>
      </c>
    </row>
    <row r="80" spans="1:15">
      <c r="A80" t="s">
        <v>6</v>
      </c>
      <c r="B80" t="s">
        <v>15</v>
      </c>
      <c r="C80">
        <v>2</v>
      </c>
      <c r="D80">
        <v>23583.032078770535</v>
      </c>
      <c r="E80">
        <v>76.966285021289821</v>
      </c>
      <c r="F80">
        <v>193.75</v>
      </c>
      <c r="G80">
        <v>121.71887524526728</v>
      </c>
      <c r="H80">
        <v>26.33566765620235</v>
      </c>
      <c r="I80">
        <v>459.64013023255808</v>
      </c>
      <c r="J80" s="12" t="s">
        <v>37</v>
      </c>
      <c r="K80" s="12">
        <v>0.50545803546087331</v>
      </c>
    </row>
    <row r="81" spans="1:18">
      <c r="A81" t="s">
        <v>7</v>
      </c>
      <c r="B81" t="s">
        <v>14</v>
      </c>
      <c r="C81">
        <v>1</v>
      </c>
      <c r="D81">
        <v>37181.05462859141</v>
      </c>
      <c r="E81">
        <v>64.852440320627366</v>
      </c>
      <c r="F81">
        <v>270.83333333333337</v>
      </c>
      <c r="G81">
        <v>137.28389401326058</v>
      </c>
      <c r="H81">
        <v>22.952170157050205</v>
      </c>
      <c r="I81">
        <v>605.44913197674407</v>
      </c>
      <c r="J81" s="12" t="s">
        <v>38</v>
      </c>
      <c r="K81" s="12">
        <v>101.05685954782176</v>
      </c>
    </row>
    <row r="82" spans="1:18" ht="15.75" thickBot="1">
      <c r="A82" t="s">
        <v>7</v>
      </c>
      <c r="B82" t="s">
        <v>14</v>
      </c>
      <c r="C82">
        <v>1</v>
      </c>
      <c r="D82">
        <v>33209.295455934625</v>
      </c>
      <c r="E82">
        <v>74.845089735473493</v>
      </c>
      <c r="F82">
        <v>270.83333333333337</v>
      </c>
      <c r="G82">
        <v>122.61893706806629</v>
      </c>
      <c r="H82">
        <v>23.55429332288325</v>
      </c>
      <c r="I82">
        <v>801.93029651162794</v>
      </c>
      <c r="J82" s="13" t="s">
        <v>39</v>
      </c>
      <c r="K82" s="13">
        <v>64</v>
      </c>
    </row>
    <row r="83" spans="1:18">
      <c r="A83" t="s">
        <v>7</v>
      </c>
      <c r="B83" t="s">
        <v>14</v>
      </c>
      <c r="C83">
        <v>1</v>
      </c>
      <c r="D83">
        <v>35837.955001506161</v>
      </c>
      <c r="E83">
        <v>74.240179534226598</v>
      </c>
      <c r="F83">
        <v>316.66666666666663</v>
      </c>
      <c r="G83">
        <v>113.17248947844053</v>
      </c>
      <c r="H83">
        <v>23.733928458863971</v>
      </c>
      <c r="I83">
        <v>657.08352325581404</v>
      </c>
    </row>
    <row r="84" spans="1:18" ht="15.75" thickBot="1">
      <c r="A84" t="s">
        <v>7</v>
      </c>
      <c r="B84" t="s">
        <v>14</v>
      </c>
      <c r="C84">
        <v>1</v>
      </c>
      <c r="D84">
        <v>36150.387109191215</v>
      </c>
      <c r="E84">
        <v>69.16439842928483</v>
      </c>
      <c r="F84">
        <v>252.08333333333334</v>
      </c>
      <c r="G84">
        <v>143.40649431745274</v>
      </c>
      <c r="H84">
        <v>23.222207303766908</v>
      </c>
      <c r="I84">
        <v>589.91324418604643</v>
      </c>
      <c r="J84" t="s">
        <v>40</v>
      </c>
    </row>
    <row r="85" spans="1:18">
      <c r="A85" t="s">
        <v>7</v>
      </c>
      <c r="B85" t="s">
        <v>15</v>
      </c>
      <c r="C85">
        <v>2</v>
      </c>
      <c r="D85">
        <v>34096.851668624004</v>
      </c>
      <c r="E85">
        <v>64.248943093895619</v>
      </c>
      <c r="F85">
        <v>266.66666666666663</v>
      </c>
      <c r="G85">
        <v>127.86319375734003</v>
      </c>
      <c r="H85">
        <v>22.664899878723208</v>
      </c>
      <c r="I85">
        <v>503.99766744186041</v>
      </c>
      <c r="J85" s="14"/>
      <c r="K85" s="14" t="s">
        <v>45</v>
      </c>
      <c r="L85" s="14" t="s">
        <v>46</v>
      </c>
      <c r="M85" s="14" t="s">
        <v>47</v>
      </c>
      <c r="N85" s="14" t="s">
        <v>48</v>
      </c>
      <c r="O85" s="14" t="s">
        <v>49</v>
      </c>
    </row>
    <row r="86" spans="1:18">
      <c r="A86" t="s">
        <v>7</v>
      </c>
      <c r="B86" t="s">
        <v>15</v>
      </c>
      <c r="C86">
        <v>2</v>
      </c>
      <c r="D86">
        <v>33033.710153132895</v>
      </c>
      <c r="E86">
        <v>68.206223902028583</v>
      </c>
      <c r="F86">
        <v>266.66666666666663</v>
      </c>
      <c r="G86">
        <v>123.87641307424838</v>
      </c>
      <c r="H86">
        <v>22.945360653077348</v>
      </c>
      <c r="I86">
        <v>567.73054186046522</v>
      </c>
      <c r="J86" s="12" t="s">
        <v>41</v>
      </c>
      <c r="K86" s="12">
        <v>4</v>
      </c>
      <c r="L86" s="12">
        <v>698438.29055532231</v>
      </c>
      <c r="M86" s="12">
        <v>174609.57263883058</v>
      </c>
      <c r="N86" s="12">
        <v>17.097651219402039</v>
      </c>
      <c r="O86" s="12">
        <v>2.3166126510752359E-9</v>
      </c>
    </row>
    <row r="87" spans="1:18">
      <c r="A87" t="s">
        <v>7</v>
      </c>
      <c r="B87" t="s">
        <v>15</v>
      </c>
      <c r="C87">
        <v>2</v>
      </c>
      <c r="D87">
        <v>33738.179105941432</v>
      </c>
      <c r="E87">
        <v>63.873405322216193</v>
      </c>
      <c r="F87">
        <v>245.83333333333334</v>
      </c>
      <c r="G87">
        <v>137.24005060043973</v>
      </c>
      <c r="H87">
        <v>22.883895668008648</v>
      </c>
      <c r="I87">
        <v>429.43695697674417</v>
      </c>
      <c r="J87" s="12" t="s">
        <v>42</v>
      </c>
      <c r="K87" s="12">
        <v>59</v>
      </c>
      <c r="L87" s="12">
        <v>602536.84283842216</v>
      </c>
      <c r="M87" s="12">
        <v>10212.488861668173</v>
      </c>
      <c r="N87" s="12"/>
      <c r="O87" s="12"/>
    </row>
    <row r="88" spans="1:18" ht="15.75" thickBot="1">
      <c r="A88" t="s">
        <v>7</v>
      </c>
      <c r="B88" t="s">
        <v>15</v>
      </c>
      <c r="C88">
        <v>2</v>
      </c>
      <c r="D88">
        <v>36869.242920915494</v>
      </c>
      <c r="E88">
        <v>69.563622314900726</v>
      </c>
      <c r="F88">
        <v>272.91666666666663</v>
      </c>
      <c r="G88">
        <v>135.09340917587357</v>
      </c>
      <c r="H88">
        <v>22.969812810682459</v>
      </c>
      <c r="I88">
        <v>525.15401860465124</v>
      </c>
      <c r="J88" s="13" t="s">
        <v>43</v>
      </c>
      <c r="K88" s="13">
        <v>63</v>
      </c>
      <c r="L88" s="13">
        <v>1300975.1333937445</v>
      </c>
      <c r="M88" s="13"/>
      <c r="N88" s="13"/>
      <c r="O88" s="13"/>
    </row>
    <row r="89" spans="1:18" ht="15.75" thickBot="1">
      <c r="A89" t="s">
        <v>8</v>
      </c>
      <c r="B89" t="s">
        <v>14</v>
      </c>
      <c r="C89">
        <v>1</v>
      </c>
      <c r="D89">
        <v>33367.562398350288</v>
      </c>
      <c r="E89">
        <v>70.165137484302022</v>
      </c>
      <c r="F89">
        <v>262.5</v>
      </c>
      <c r="G89">
        <v>127.11452342228681</v>
      </c>
      <c r="H89">
        <v>22.835232427528084</v>
      </c>
      <c r="I89">
        <v>589.80707325581409</v>
      </c>
    </row>
    <row r="90" spans="1:18">
      <c r="A90" t="s">
        <v>8</v>
      </c>
      <c r="B90" t="s">
        <v>14</v>
      </c>
      <c r="C90">
        <v>1</v>
      </c>
      <c r="D90">
        <v>35506.03898720281</v>
      </c>
      <c r="E90">
        <v>68.482202048548899</v>
      </c>
      <c r="F90">
        <v>260.41666666666663</v>
      </c>
      <c r="G90">
        <v>136.34318971085881</v>
      </c>
      <c r="H90">
        <v>22.481729240145441</v>
      </c>
      <c r="I90">
        <v>548.41399534883726</v>
      </c>
      <c r="J90" s="14"/>
      <c r="K90" s="14" t="s">
        <v>50</v>
      </c>
      <c r="L90" s="14" t="s">
        <v>38</v>
      </c>
      <c r="M90" s="14" t="s">
        <v>51</v>
      </c>
      <c r="N90" s="14" t="s">
        <v>52</v>
      </c>
      <c r="O90" s="14" t="s">
        <v>53</v>
      </c>
      <c r="P90" s="14" t="s">
        <v>54</v>
      </c>
      <c r="Q90" s="14" t="s">
        <v>55</v>
      </c>
      <c r="R90" s="14" t="s">
        <v>56</v>
      </c>
    </row>
    <row r="91" spans="1:18">
      <c r="A91" t="s">
        <v>8</v>
      </c>
      <c r="B91" t="s">
        <v>14</v>
      </c>
      <c r="C91">
        <v>1</v>
      </c>
      <c r="D91">
        <v>35440.689766422147</v>
      </c>
      <c r="E91">
        <v>72.608507747456017</v>
      </c>
      <c r="F91">
        <v>264.58333333333337</v>
      </c>
      <c r="G91">
        <v>133.94906368411517</v>
      </c>
      <c r="H91">
        <v>23.095429209739393</v>
      </c>
      <c r="I91">
        <v>719.9602418604652</v>
      </c>
      <c r="J91" s="12" t="s">
        <v>44</v>
      </c>
      <c r="K91" s="12">
        <v>-896.78719538789642</v>
      </c>
      <c r="L91" s="12">
        <v>377.11680494257098</v>
      </c>
      <c r="M91" s="12">
        <v>-2.3780091039020741</v>
      </c>
      <c r="N91" s="12">
        <v>2.066451451602553E-2</v>
      </c>
      <c r="O91" s="12">
        <v>-1651.396172701079</v>
      </c>
      <c r="P91" s="12">
        <v>-142.1782180747139</v>
      </c>
      <c r="Q91" s="12">
        <v>-1651.396172701079</v>
      </c>
      <c r="R91" s="12">
        <v>-142.1782180747139</v>
      </c>
    </row>
    <row r="92" spans="1:18">
      <c r="A92" t="s">
        <v>8</v>
      </c>
      <c r="B92" t="s">
        <v>14</v>
      </c>
      <c r="C92">
        <v>1</v>
      </c>
      <c r="D92">
        <v>39676.8428845444</v>
      </c>
      <c r="E92">
        <v>76.36201629589435</v>
      </c>
      <c r="F92">
        <v>287.5</v>
      </c>
      <c r="G92">
        <v>138.00641003319791</v>
      </c>
      <c r="H92">
        <v>22.744247051336799</v>
      </c>
      <c r="I92">
        <v>594.7908488372093</v>
      </c>
      <c r="J92" s="12" t="s">
        <v>29</v>
      </c>
      <c r="K92" s="12">
        <v>2.3330087814976737</v>
      </c>
      <c r="L92" s="12">
        <v>2.161536042779455</v>
      </c>
      <c r="M92" s="12">
        <v>1.0793291137989662</v>
      </c>
      <c r="N92" s="12">
        <v>0.28483374290924091</v>
      </c>
      <c r="O92" s="12">
        <v>-1.9922148131278203</v>
      </c>
      <c r="P92" s="12">
        <v>6.6582323761231672</v>
      </c>
      <c r="Q92" s="12">
        <v>-1.9922148131278203</v>
      </c>
      <c r="R92" s="12">
        <v>6.6582323761231672</v>
      </c>
    </row>
    <row r="93" spans="1:18">
      <c r="A93" t="s">
        <v>8</v>
      </c>
      <c r="B93" t="s">
        <v>15</v>
      </c>
      <c r="C93">
        <v>2</v>
      </c>
      <c r="D93">
        <v>38536.183601908211</v>
      </c>
      <c r="E93">
        <v>55.584305586263348</v>
      </c>
      <c r="F93">
        <v>304.16666666666663</v>
      </c>
      <c r="G93">
        <v>126.69430225284893</v>
      </c>
      <c r="H93">
        <v>21.881663137357844</v>
      </c>
      <c r="I93">
        <v>365.35613953488377</v>
      </c>
      <c r="J93" s="12" t="s">
        <v>26</v>
      </c>
      <c r="K93" s="12">
        <v>0.95481403547757526</v>
      </c>
      <c r="L93" s="12">
        <v>0.52830785463101049</v>
      </c>
      <c r="M93" s="12">
        <v>1.8073061513432396</v>
      </c>
      <c r="N93" s="12">
        <v>7.5813600297771649E-2</v>
      </c>
      <c r="O93" s="12">
        <v>-0.10232753091413972</v>
      </c>
      <c r="P93" s="12">
        <v>2.0119556018692903</v>
      </c>
      <c r="Q93" s="12">
        <v>-0.10232753091413972</v>
      </c>
      <c r="R93" s="12">
        <v>2.0119556018692903</v>
      </c>
    </row>
    <row r="94" spans="1:18">
      <c r="A94" t="s">
        <v>8</v>
      </c>
      <c r="B94" t="s">
        <v>15</v>
      </c>
      <c r="C94">
        <v>2</v>
      </c>
      <c r="D94">
        <v>32883.777616374777</v>
      </c>
      <c r="E94">
        <v>68.792722721107495</v>
      </c>
      <c r="F94">
        <v>241.66666666666666</v>
      </c>
      <c r="G94">
        <v>136.07080392982667</v>
      </c>
      <c r="H94">
        <v>21.614514431289109</v>
      </c>
      <c r="I94">
        <v>370.43494302325576</v>
      </c>
      <c r="J94" s="12" t="s">
        <v>57</v>
      </c>
      <c r="K94" s="12">
        <v>3.1025596639520514</v>
      </c>
      <c r="L94" s="12">
        <v>0.54179439406812724</v>
      </c>
      <c r="M94" s="12">
        <v>5.7264521337257026</v>
      </c>
      <c r="N94" s="12">
        <v>3.6605174898778448E-7</v>
      </c>
      <c r="O94" s="12">
        <v>2.018431594708292</v>
      </c>
      <c r="P94" s="12">
        <v>4.1866877331958108</v>
      </c>
      <c r="Q94" s="12">
        <v>2.018431594708292</v>
      </c>
      <c r="R94" s="12">
        <v>4.1866877331958108</v>
      </c>
    </row>
    <row r="95" spans="1:18" ht="15.75" thickBot="1">
      <c r="A95" t="s">
        <v>8</v>
      </c>
      <c r="B95" t="s">
        <v>15</v>
      </c>
      <c r="C95">
        <v>2</v>
      </c>
      <c r="D95">
        <v>34489.392715715359</v>
      </c>
      <c r="E95">
        <v>67.563270341042767</v>
      </c>
      <c r="F95">
        <v>281.25</v>
      </c>
      <c r="G95">
        <v>122.62895187809906</v>
      </c>
      <c r="H95">
        <v>22.172901827767635</v>
      </c>
      <c r="I95">
        <v>457.46914418604655</v>
      </c>
      <c r="J95" s="13" t="s">
        <v>58</v>
      </c>
      <c r="K95" s="13">
        <v>25.963909953715152</v>
      </c>
      <c r="L95" s="13">
        <v>7.376709884081011</v>
      </c>
      <c r="M95" s="13">
        <v>3.5197141221109214</v>
      </c>
      <c r="N95" s="13">
        <v>8.3946122610411157E-4</v>
      </c>
      <c r="O95" s="13">
        <v>11.203147694896925</v>
      </c>
      <c r="P95" s="13">
        <v>40.724672212533378</v>
      </c>
      <c r="Q95" s="13">
        <v>11.203147694896925</v>
      </c>
      <c r="R95" s="13">
        <v>40.724672212533378</v>
      </c>
    </row>
    <row r="96" spans="1:18">
      <c r="A96" t="s">
        <v>8</v>
      </c>
      <c r="B96" t="s">
        <v>15</v>
      </c>
      <c r="C96">
        <v>2</v>
      </c>
      <c r="D96">
        <v>29525.199446126167</v>
      </c>
      <c r="E96">
        <v>72.414867158021039</v>
      </c>
      <c r="F96">
        <v>250</v>
      </c>
      <c r="G96">
        <v>118.10079778450466</v>
      </c>
      <c r="H96">
        <v>21.883382200322121</v>
      </c>
      <c r="I96">
        <v>366.54901162790696</v>
      </c>
    </row>
    <row r="97" spans="1:9">
      <c r="A97" t="s">
        <v>9</v>
      </c>
      <c r="B97" t="s">
        <v>14</v>
      </c>
      <c r="C97">
        <v>1</v>
      </c>
      <c r="D97">
        <v>21933.205046236486</v>
      </c>
      <c r="E97">
        <v>91.973345904239693</v>
      </c>
      <c r="F97">
        <v>302.08333333333337</v>
      </c>
      <c r="G97">
        <v>72.60647187719664</v>
      </c>
      <c r="H97">
        <v>16.995412062943245</v>
      </c>
      <c r="I97">
        <v>338.79990697674418</v>
      </c>
    </row>
    <row r="98" spans="1:9">
      <c r="A98" t="s">
        <v>9</v>
      </c>
      <c r="B98" t="s">
        <v>14</v>
      </c>
      <c r="C98">
        <v>1</v>
      </c>
      <c r="D98">
        <v>19517.893697873733</v>
      </c>
      <c r="E98">
        <v>95.330139883728208</v>
      </c>
      <c r="F98">
        <v>300</v>
      </c>
      <c r="G98">
        <v>65.059645659579104</v>
      </c>
      <c r="H98">
        <v>17.253259754163476</v>
      </c>
      <c r="I98">
        <v>358.03578488372096</v>
      </c>
    </row>
    <row r="99" spans="1:9">
      <c r="A99" t="s">
        <v>9</v>
      </c>
      <c r="B99" t="s">
        <v>14</v>
      </c>
      <c r="C99">
        <v>1</v>
      </c>
      <c r="D99">
        <v>24572.353059825669</v>
      </c>
      <c r="E99">
        <v>93.688616187744984</v>
      </c>
      <c r="F99">
        <v>350</v>
      </c>
      <c r="G99">
        <v>70.206723028073341</v>
      </c>
      <c r="H99">
        <v>17.945296244528922</v>
      </c>
      <c r="I99">
        <v>423.97999999999996</v>
      </c>
    </row>
    <row r="100" spans="1:9">
      <c r="A100" t="s">
        <v>9</v>
      </c>
      <c r="B100" t="s">
        <v>14</v>
      </c>
      <c r="C100">
        <v>1</v>
      </c>
      <c r="D100">
        <v>20787.044959399016</v>
      </c>
      <c r="E100">
        <v>94.271422161864933</v>
      </c>
      <c r="F100">
        <v>314.58333333333337</v>
      </c>
      <c r="G100">
        <v>66.078023711996863</v>
      </c>
      <c r="H100">
        <v>17.281004772345337</v>
      </c>
      <c r="I100">
        <v>309.13861395348835</v>
      </c>
    </row>
    <row r="101" spans="1:9">
      <c r="A101" t="s">
        <v>9</v>
      </c>
      <c r="B101" t="s">
        <v>15</v>
      </c>
      <c r="C101">
        <v>2</v>
      </c>
      <c r="D101">
        <v>24623.236101980227</v>
      </c>
      <c r="E101">
        <v>93.037599103578771</v>
      </c>
      <c r="F101">
        <v>356.25</v>
      </c>
      <c r="G101">
        <v>69.117855724856781</v>
      </c>
      <c r="H101">
        <v>16.663977126011606</v>
      </c>
      <c r="I101">
        <v>325.98032093023249</v>
      </c>
    </row>
    <row r="102" spans="1:9">
      <c r="A102" t="s">
        <v>9</v>
      </c>
      <c r="B102" t="s">
        <v>15</v>
      </c>
      <c r="C102">
        <v>2</v>
      </c>
      <c r="D102">
        <v>20004.124986175888</v>
      </c>
      <c r="E102">
        <v>92.220717465616843</v>
      </c>
      <c r="F102">
        <v>325</v>
      </c>
      <c r="G102">
        <v>61.551153803618114</v>
      </c>
      <c r="H102">
        <v>16.952195654128101</v>
      </c>
      <c r="I102">
        <v>279.78977441860468</v>
      </c>
    </row>
    <row r="103" spans="1:9">
      <c r="A103" t="s">
        <v>9</v>
      </c>
      <c r="B103" t="s">
        <v>15</v>
      </c>
      <c r="C103">
        <v>2</v>
      </c>
      <c r="D103">
        <v>24175.95408432262</v>
      </c>
      <c r="E103">
        <v>92.0037656120534</v>
      </c>
      <c r="F103">
        <v>325</v>
      </c>
      <c r="G103">
        <v>74.387551028684982</v>
      </c>
      <c r="H103">
        <v>17.122877528694115</v>
      </c>
      <c r="I103">
        <v>352.83402093023261</v>
      </c>
    </row>
    <row r="104" spans="1:9">
      <c r="A104" t="s">
        <v>9</v>
      </c>
      <c r="B104" t="s">
        <v>15</v>
      </c>
      <c r="C104">
        <v>2</v>
      </c>
      <c r="D104">
        <v>18908.016442711509</v>
      </c>
      <c r="E104">
        <v>94.963419518122961</v>
      </c>
      <c r="F104">
        <v>300</v>
      </c>
      <c r="G104">
        <v>63.026721475705031</v>
      </c>
      <c r="H104">
        <v>17.183064475829372</v>
      </c>
      <c r="I104">
        <v>310.21405116279072</v>
      </c>
    </row>
    <row r="105" spans="1:9">
      <c r="A105" t="s">
        <v>10</v>
      </c>
      <c r="B105" t="s">
        <v>14</v>
      </c>
      <c r="C105">
        <v>1</v>
      </c>
      <c r="D105">
        <v>15791.099118699507</v>
      </c>
      <c r="E105">
        <v>83.736293582771793</v>
      </c>
      <c r="F105">
        <v>289.58333333333337</v>
      </c>
      <c r="G105">
        <v>54.530414222847213</v>
      </c>
      <c r="H105">
        <v>22.434571882537739</v>
      </c>
      <c r="I105">
        <v>235.52354651162787</v>
      </c>
    </row>
    <row r="106" spans="1:9">
      <c r="A106" t="s">
        <v>10</v>
      </c>
      <c r="B106" t="s">
        <v>14</v>
      </c>
      <c r="C106">
        <v>1</v>
      </c>
      <c r="D106">
        <v>14935.265846629656</v>
      </c>
      <c r="E106">
        <v>87.674694216733286</v>
      </c>
      <c r="F106">
        <v>272.91666666666663</v>
      </c>
      <c r="G106">
        <v>54.724638216658292</v>
      </c>
      <c r="H106">
        <v>23.360133726385214</v>
      </c>
      <c r="I106">
        <v>245.4008604651163</v>
      </c>
    </row>
    <row r="107" spans="1:9">
      <c r="A107" t="s">
        <v>10</v>
      </c>
      <c r="B107" t="s">
        <v>14</v>
      </c>
      <c r="C107">
        <v>1</v>
      </c>
      <c r="D107">
        <v>14613.951558589299</v>
      </c>
      <c r="E107">
        <v>84.525828563920285</v>
      </c>
      <c r="F107">
        <v>285.41666666666663</v>
      </c>
      <c r="G107">
        <v>51.20216604469244</v>
      </c>
      <c r="H107">
        <v>22.225462420513285</v>
      </c>
      <c r="I107">
        <v>248.7091534883721</v>
      </c>
    </row>
    <row r="108" spans="1:9">
      <c r="A108" t="s">
        <v>10</v>
      </c>
      <c r="B108" t="s">
        <v>14</v>
      </c>
      <c r="C108">
        <v>1</v>
      </c>
      <c r="D108">
        <v>15101.36198485865</v>
      </c>
      <c r="E108">
        <v>86.423193967105178</v>
      </c>
      <c r="F108">
        <v>262.5</v>
      </c>
      <c r="G108">
        <v>57.528998037556761</v>
      </c>
      <c r="H108">
        <v>21.580017451308255</v>
      </c>
      <c r="I108">
        <v>230.87943255813954</v>
      </c>
    </row>
    <row r="109" spans="1:9">
      <c r="A109" t="s">
        <v>10</v>
      </c>
      <c r="B109" t="s">
        <v>15</v>
      </c>
      <c r="C109">
        <v>2</v>
      </c>
      <c r="D109">
        <v>13195.696179276536</v>
      </c>
      <c r="E109">
        <v>75.700413438371186</v>
      </c>
      <c r="F109">
        <v>247.91666666666666</v>
      </c>
      <c r="G109">
        <v>53.226337529854938</v>
      </c>
      <c r="H109">
        <v>21.59914086722841</v>
      </c>
      <c r="I109">
        <v>205.50610116279069</v>
      </c>
    </row>
    <row r="110" spans="1:9">
      <c r="A110" t="s">
        <v>10</v>
      </c>
      <c r="B110" t="s">
        <v>15</v>
      </c>
      <c r="C110">
        <v>2</v>
      </c>
      <c r="D110">
        <v>14404.790844315359</v>
      </c>
      <c r="E110">
        <v>87.611064914221487</v>
      </c>
      <c r="F110">
        <v>293.75</v>
      </c>
      <c r="G110">
        <v>49.037585852988457</v>
      </c>
      <c r="H110">
        <v>21.466172677774768</v>
      </c>
      <c r="I110">
        <v>180.09523255813951</v>
      </c>
    </row>
    <row r="111" spans="1:9">
      <c r="A111" t="s">
        <v>10</v>
      </c>
      <c r="B111" t="s">
        <v>15</v>
      </c>
      <c r="C111">
        <v>2</v>
      </c>
      <c r="D111">
        <v>14508.463374741728</v>
      </c>
      <c r="E111">
        <v>79.166666831386721</v>
      </c>
      <c r="F111">
        <v>256.25</v>
      </c>
      <c r="G111">
        <v>56.618393657528699</v>
      </c>
      <c r="H111">
        <v>21.353101166175168</v>
      </c>
      <c r="I111">
        <v>201.53390581395348</v>
      </c>
    </row>
    <row r="112" spans="1:9">
      <c r="A112" t="s">
        <v>10</v>
      </c>
      <c r="B112" t="s">
        <v>15</v>
      </c>
      <c r="C112">
        <v>2</v>
      </c>
      <c r="D112">
        <v>14783.39344879352</v>
      </c>
      <c r="E112">
        <v>88.056254950247094</v>
      </c>
      <c r="F112">
        <v>272.91666666666663</v>
      </c>
      <c r="G112">
        <v>54.168159201686187</v>
      </c>
      <c r="H112">
        <v>22.062319352273736</v>
      </c>
      <c r="I112">
        <v>193.90999999999997</v>
      </c>
    </row>
    <row r="113" spans="1:9">
      <c r="A113" t="s">
        <v>11</v>
      </c>
      <c r="B113" t="s">
        <v>14</v>
      </c>
      <c r="C113">
        <v>1</v>
      </c>
      <c r="D113">
        <v>34320.072194453802</v>
      </c>
      <c r="E113">
        <v>74.978715451967489</v>
      </c>
      <c r="F113">
        <v>239.58333333333334</v>
      </c>
      <c r="G113">
        <v>143.24899698554628</v>
      </c>
      <c r="H113">
        <v>22.265622294013223</v>
      </c>
      <c r="I113">
        <v>608.28435348837218</v>
      </c>
    </row>
    <row r="114" spans="1:9">
      <c r="A114" t="s">
        <v>11</v>
      </c>
      <c r="B114" t="s">
        <v>14</v>
      </c>
      <c r="C114">
        <v>1</v>
      </c>
      <c r="D114">
        <v>41158.931238288591</v>
      </c>
      <c r="E114">
        <v>77.512570379497078</v>
      </c>
      <c r="F114">
        <v>275</v>
      </c>
      <c r="G114">
        <v>149.66884086650396</v>
      </c>
      <c r="H114">
        <v>22.668662508221857</v>
      </c>
      <c r="I114">
        <v>497.51919186046507</v>
      </c>
    </row>
    <row r="115" spans="1:9">
      <c r="A115" t="s">
        <v>11</v>
      </c>
      <c r="B115" t="s">
        <v>14</v>
      </c>
      <c r="C115">
        <v>1</v>
      </c>
      <c r="D115">
        <v>38449.528429088678</v>
      </c>
      <c r="E115">
        <v>77.221571399320368</v>
      </c>
      <c r="F115">
        <v>272.91666666666663</v>
      </c>
      <c r="G115">
        <v>140.88376828979059</v>
      </c>
      <c r="H115">
        <v>21.554965168290977</v>
      </c>
      <c r="I115">
        <v>406.65413255813957</v>
      </c>
    </row>
    <row r="116" spans="1:9">
      <c r="A116" t="s">
        <v>11</v>
      </c>
      <c r="B116" t="s">
        <v>14</v>
      </c>
      <c r="C116">
        <v>1</v>
      </c>
      <c r="D116">
        <v>33334.000853718178</v>
      </c>
      <c r="E116">
        <v>76.360447633551303</v>
      </c>
      <c r="F116">
        <v>266.66666666666663</v>
      </c>
      <c r="G116">
        <v>125.00250320144319</v>
      </c>
      <c r="H116">
        <v>23.354943426270825</v>
      </c>
      <c r="I116">
        <v>540.08435348837202</v>
      </c>
    </row>
    <row r="117" spans="1:9">
      <c r="A117" t="s">
        <v>11</v>
      </c>
      <c r="B117" t="s">
        <v>15</v>
      </c>
      <c r="C117">
        <v>2</v>
      </c>
      <c r="D117">
        <v>36379.471367130602</v>
      </c>
      <c r="E117">
        <v>65.835761163812748</v>
      </c>
      <c r="F117">
        <v>241.66666666666666</v>
      </c>
      <c r="G117">
        <v>150.53574358812662</v>
      </c>
      <c r="H117">
        <v>22.146215911519647</v>
      </c>
      <c r="I117">
        <v>426.12024651162795</v>
      </c>
    </row>
    <row r="118" spans="1:9">
      <c r="A118" t="s">
        <v>11</v>
      </c>
      <c r="B118" t="s">
        <v>15</v>
      </c>
      <c r="C118">
        <v>2</v>
      </c>
      <c r="D118">
        <v>32243.426342549683</v>
      </c>
      <c r="E118">
        <v>69.107667777193853</v>
      </c>
      <c r="F118">
        <v>260.41666666666663</v>
      </c>
      <c r="G118">
        <v>123.81475715539079</v>
      </c>
      <c r="H118">
        <v>21.369215133657871</v>
      </c>
      <c r="I118">
        <v>479.70383720930232</v>
      </c>
    </row>
    <row r="119" spans="1:9">
      <c r="A119" t="s">
        <v>11</v>
      </c>
      <c r="B119" t="s">
        <v>15</v>
      </c>
      <c r="C119">
        <v>2</v>
      </c>
      <c r="D119">
        <v>26929.381992079892</v>
      </c>
      <c r="E119">
        <v>73.422568127508882</v>
      </c>
      <c r="F119">
        <v>245.83333333333334</v>
      </c>
      <c r="G119">
        <v>109.54324878134193</v>
      </c>
      <c r="H119">
        <v>22.123456726599937</v>
      </c>
      <c r="I119">
        <v>255.86083255813952</v>
      </c>
    </row>
    <row r="120" spans="1:9">
      <c r="A120" t="s">
        <v>11</v>
      </c>
      <c r="B120" t="s">
        <v>15</v>
      </c>
      <c r="C120">
        <v>2</v>
      </c>
      <c r="D120">
        <v>34961.885049159129</v>
      </c>
      <c r="E120">
        <v>73.082391624687261</v>
      </c>
      <c r="F120">
        <v>266.66666666666663</v>
      </c>
      <c r="G120">
        <v>131.10706893434676</v>
      </c>
      <c r="H120">
        <v>20.930347428528101</v>
      </c>
      <c r="I120">
        <v>424.05373255813953</v>
      </c>
    </row>
    <row r="121" spans="1:9">
      <c r="A121" t="s">
        <v>12</v>
      </c>
      <c r="B121" t="s">
        <v>14</v>
      </c>
      <c r="C121">
        <v>1</v>
      </c>
      <c r="D121">
        <v>33445.852765560245</v>
      </c>
      <c r="E121">
        <v>72.846896946411647</v>
      </c>
      <c r="F121">
        <v>235.41666666666666</v>
      </c>
      <c r="G121">
        <v>142.07087900414973</v>
      </c>
      <c r="H121">
        <v>22.388323016083145</v>
      </c>
      <c r="I121">
        <v>582.64778197674411</v>
      </c>
    </row>
    <row r="122" spans="1:9">
      <c r="A122" t="s">
        <v>12</v>
      </c>
      <c r="B122" t="s">
        <v>14</v>
      </c>
      <c r="C122">
        <v>1</v>
      </c>
      <c r="D122">
        <v>33900.342102375522</v>
      </c>
      <c r="E122">
        <v>81.899729773125728</v>
      </c>
      <c r="F122">
        <v>245.83333333333334</v>
      </c>
      <c r="G122">
        <v>137.89969668762924</v>
      </c>
      <c r="H122">
        <v>22.292111587105452</v>
      </c>
      <c r="I122">
        <v>724.08886511627907</v>
      </c>
    </row>
    <row r="123" spans="1:9">
      <c r="A123" t="s">
        <v>12</v>
      </c>
      <c r="B123" t="s">
        <v>14</v>
      </c>
      <c r="C123">
        <v>1</v>
      </c>
      <c r="D123">
        <v>29644.145925043482</v>
      </c>
      <c r="E123">
        <v>78.512999429446282</v>
      </c>
      <c r="F123">
        <v>222.91666666666666</v>
      </c>
      <c r="G123">
        <v>132.98308452355954</v>
      </c>
      <c r="H123">
        <v>21.239501215085024</v>
      </c>
      <c r="I123">
        <v>387.58582325581392</v>
      </c>
    </row>
    <row r="124" spans="1:9">
      <c r="A124" t="s">
        <v>12</v>
      </c>
      <c r="B124" t="s">
        <v>14</v>
      </c>
      <c r="C124">
        <v>1</v>
      </c>
      <c r="D124">
        <v>36932.803192407409</v>
      </c>
      <c r="E124">
        <v>70.745042527855546</v>
      </c>
      <c r="F124">
        <v>250</v>
      </c>
      <c r="G124">
        <v>147.73121276962965</v>
      </c>
      <c r="H124">
        <v>20.366747033623721</v>
      </c>
      <c r="I124">
        <v>468.12862790697682</v>
      </c>
    </row>
    <row r="125" spans="1:9">
      <c r="A125" t="s">
        <v>12</v>
      </c>
      <c r="B125" t="s">
        <v>15</v>
      </c>
      <c r="C125">
        <v>2</v>
      </c>
      <c r="D125">
        <v>32688.177749399511</v>
      </c>
      <c r="E125">
        <v>74.106631044440618</v>
      </c>
      <c r="F125">
        <v>233.33333333333334</v>
      </c>
      <c r="G125">
        <v>140.09219035456931</v>
      </c>
      <c r="H125">
        <v>21.267561841341522</v>
      </c>
      <c r="I125">
        <v>569.9076500000001</v>
      </c>
    </row>
    <row r="126" spans="1:9">
      <c r="A126" t="s">
        <v>12</v>
      </c>
      <c r="B126" t="s">
        <v>15</v>
      </c>
      <c r="C126">
        <v>2</v>
      </c>
      <c r="D126">
        <v>33160.752289936878</v>
      </c>
      <c r="E126">
        <v>80.849862465012379</v>
      </c>
      <c r="F126">
        <v>252.08333333333334</v>
      </c>
      <c r="G126">
        <v>131.54678594355124</v>
      </c>
      <c r="H126">
        <v>20.908907967908771</v>
      </c>
      <c r="I126">
        <v>487.14921511627909</v>
      </c>
    </row>
    <row r="127" spans="1:9">
      <c r="A127" t="s">
        <v>12</v>
      </c>
      <c r="B127" t="s">
        <v>15</v>
      </c>
      <c r="C127">
        <v>2</v>
      </c>
      <c r="D127">
        <v>26394.758416660941</v>
      </c>
      <c r="E127">
        <v>71.750256511331017</v>
      </c>
      <c r="F127">
        <v>206.25</v>
      </c>
      <c r="G127">
        <v>127.97458626259851</v>
      </c>
      <c r="H127">
        <v>20.413477215255757</v>
      </c>
      <c r="I127">
        <v>426.3348825581395</v>
      </c>
    </row>
    <row r="128" spans="1:9">
      <c r="A128" t="s">
        <v>12</v>
      </c>
      <c r="B128" t="s">
        <v>15</v>
      </c>
      <c r="C128">
        <v>2</v>
      </c>
      <c r="D128">
        <v>31796.376413240847</v>
      </c>
      <c r="E128">
        <v>83.029408881297456</v>
      </c>
      <c r="F128">
        <v>225</v>
      </c>
      <c r="G128">
        <v>141.31722850329265</v>
      </c>
      <c r="H128">
        <v>20.928880123549543</v>
      </c>
      <c r="I128">
        <v>527.82537674418609</v>
      </c>
    </row>
    <row r="129" spans="1:9">
      <c r="A129" t="s">
        <v>13</v>
      </c>
      <c r="B129" t="s">
        <v>14</v>
      </c>
      <c r="C129">
        <v>1</v>
      </c>
      <c r="D129">
        <v>37716.368491939356</v>
      </c>
      <c r="E129">
        <v>83.26856969164362</v>
      </c>
      <c r="F129">
        <v>243.75</v>
      </c>
      <c r="G129">
        <v>154.73381945411018</v>
      </c>
      <c r="H129">
        <v>22.738371615754989</v>
      </c>
      <c r="I129">
        <v>491.49142441860459</v>
      </c>
    </row>
    <row r="130" spans="1:9">
      <c r="A130" t="s">
        <v>13</v>
      </c>
      <c r="B130" t="s">
        <v>14</v>
      </c>
      <c r="C130">
        <v>1</v>
      </c>
      <c r="D130">
        <v>34024.721525428089</v>
      </c>
      <c r="E130">
        <v>71.953388370195626</v>
      </c>
      <c r="F130">
        <v>235.41666666666666</v>
      </c>
      <c r="G130">
        <v>144.52979055049101</v>
      </c>
      <c r="H130">
        <v>21.574197596455605</v>
      </c>
      <c r="I130">
        <v>476.0953848837209</v>
      </c>
    </row>
    <row r="131" spans="1:9">
      <c r="A131" t="s">
        <v>13</v>
      </c>
      <c r="B131" t="s">
        <v>14</v>
      </c>
      <c r="C131">
        <v>1</v>
      </c>
      <c r="D131">
        <v>41938.687811621392</v>
      </c>
      <c r="E131">
        <v>74.007170742028165</v>
      </c>
      <c r="F131">
        <v>256.25</v>
      </c>
      <c r="G131">
        <v>163.6631719477908</v>
      </c>
      <c r="H131">
        <v>21.421967508166432</v>
      </c>
      <c r="I131">
        <v>384.7631639534884</v>
      </c>
    </row>
    <row r="132" spans="1:9">
      <c r="A132" t="s">
        <v>13</v>
      </c>
      <c r="B132" t="s">
        <v>14</v>
      </c>
      <c r="C132">
        <v>1</v>
      </c>
      <c r="D132">
        <v>40866.655334246025</v>
      </c>
      <c r="E132">
        <v>83.174596725557265</v>
      </c>
      <c r="F132">
        <v>258.33333333333337</v>
      </c>
      <c r="G132">
        <v>158.19350451966201</v>
      </c>
      <c r="H132">
        <v>22.311720565480666</v>
      </c>
      <c r="I132">
        <v>402.76029767441861</v>
      </c>
    </row>
    <row r="133" spans="1:9">
      <c r="A133" t="s">
        <v>13</v>
      </c>
      <c r="B133" t="s">
        <v>15</v>
      </c>
      <c r="C133">
        <v>2</v>
      </c>
      <c r="D133">
        <v>31720.147643860924</v>
      </c>
      <c r="E133">
        <v>66.599070418944351</v>
      </c>
      <c r="F133">
        <v>254.16666666666666</v>
      </c>
      <c r="G133">
        <v>124.80058089387906</v>
      </c>
      <c r="H133">
        <v>20.676688476337699</v>
      </c>
      <c r="I133">
        <v>522.58238953488376</v>
      </c>
    </row>
    <row r="134" spans="1:9">
      <c r="A134" t="s">
        <v>13</v>
      </c>
      <c r="B134" t="s">
        <v>15</v>
      </c>
      <c r="C134">
        <v>2</v>
      </c>
      <c r="D134">
        <v>31105.71425909855</v>
      </c>
      <c r="E134">
        <v>71.796648640412556</v>
      </c>
      <c r="F134">
        <v>237.5</v>
      </c>
      <c r="G134">
        <v>130.9714284593623</v>
      </c>
      <c r="H134">
        <v>20.797661020370288</v>
      </c>
      <c r="I134">
        <v>527.99524186046517</v>
      </c>
    </row>
    <row r="135" spans="1:9">
      <c r="A135" t="s">
        <v>13</v>
      </c>
      <c r="B135" t="s">
        <v>15</v>
      </c>
      <c r="C135">
        <v>2</v>
      </c>
      <c r="D135">
        <v>33974.118803988167</v>
      </c>
      <c r="E135">
        <v>77.578971172056811</v>
      </c>
      <c r="F135">
        <v>287.5</v>
      </c>
      <c r="G135">
        <v>118.17084801387189</v>
      </c>
      <c r="H135">
        <v>20.779919979039345</v>
      </c>
      <c r="I135">
        <v>361.95718604651159</v>
      </c>
    </row>
    <row r="136" spans="1:9">
      <c r="A136" t="s">
        <v>13</v>
      </c>
      <c r="B136" t="s">
        <v>15</v>
      </c>
      <c r="C136">
        <v>2</v>
      </c>
      <c r="D136">
        <v>27858.817647031414</v>
      </c>
      <c r="E136">
        <v>82.092929350127491</v>
      </c>
      <c r="F136">
        <v>239.58333333333334</v>
      </c>
      <c r="G136">
        <v>116.28028235282676</v>
      </c>
      <c r="H136">
        <v>21.662223970002003</v>
      </c>
      <c r="I136">
        <v>552.52950930232555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workbookViewId="0">
      <selection sqref="A1:Q34"/>
    </sheetView>
  </sheetViews>
  <sheetFormatPr defaultRowHeight="15"/>
  <cols>
    <col min="11" max="11" width="9.140625" style="5"/>
  </cols>
  <sheetData>
    <row r="1" spans="1:41">
      <c r="E1" s="50" t="s">
        <v>14</v>
      </c>
      <c r="F1" s="50"/>
      <c r="G1" s="50"/>
      <c r="H1" s="50"/>
      <c r="I1" s="50"/>
      <c r="J1" s="50"/>
      <c r="K1" s="20"/>
      <c r="L1" s="51" t="s">
        <v>15</v>
      </c>
      <c r="M1" s="51"/>
      <c r="N1" s="51"/>
      <c r="O1" s="51"/>
      <c r="P1" s="51"/>
      <c r="Q1" s="51"/>
      <c r="R1" s="52" t="s">
        <v>64</v>
      </c>
      <c r="S1" s="52"/>
      <c r="T1" s="52"/>
      <c r="U1" s="52"/>
      <c r="V1" s="52"/>
      <c r="W1" s="52"/>
    </row>
    <row r="2" spans="1:41">
      <c r="A2" t="s">
        <v>0</v>
      </c>
      <c r="B2" t="s">
        <v>1</v>
      </c>
      <c r="C2" t="s">
        <v>2</v>
      </c>
      <c r="D2" s="1" t="s">
        <v>3</v>
      </c>
      <c r="E2" s="6" t="s">
        <v>5</v>
      </c>
      <c r="F2" t="s">
        <v>30</v>
      </c>
      <c r="G2" t="s">
        <v>59</v>
      </c>
      <c r="H2" t="s">
        <v>60</v>
      </c>
      <c r="I2" t="s">
        <v>61</v>
      </c>
      <c r="J2" t="s">
        <v>62</v>
      </c>
      <c r="K2" s="5" t="s">
        <v>63</v>
      </c>
      <c r="L2" s="6" t="s">
        <v>5</v>
      </c>
      <c r="M2" t="s">
        <v>30</v>
      </c>
      <c r="N2" t="s">
        <v>59</v>
      </c>
      <c r="O2" t="s">
        <v>60</v>
      </c>
      <c r="P2" t="s">
        <v>61</v>
      </c>
      <c r="Q2" t="s">
        <v>62</v>
      </c>
      <c r="R2" s="6" t="s">
        <v>5</v>
      </c>
      <c r="S2" t="s">
        <v>30</v>
      </c>
      <c r="T2" t="s">
        <v>59</v>
      </c>
      <c r="U2" t="s">
        <v>60</v>
      </c>
      <c r="V2" t="s">
        <v>61</v>
      </c>
      <c r="W2" t="s">
        <v>62</v>
      </c>
      <c r="X2" s="52" t="s">
        <v>14</v>
      </c>
      <c r="Y2" s="52"/>
      <c r="Z2" s="52"/>
      <c r="AA2" s="52"/>
      <c r="AB2" s="52"/>
      <c r="AC2" s="52"/>
      <c r="AD2" s="52" t="s">
        <v>15</v>
      </c>
      <c r="AE2" s="52"/>
      <c r="AF2" s="52"/>
      <c r="AG2" s="52"/>
      <c r="AH2" s="52"/>
      <c r="AI2" s="52"/>
    </row>
    <row r="3" spans="1:41">
      <c r="A3" t="s">
        <v>6</v>
      </c>
      <c r="B3" t="s">
        <v>14</v>
      </c>
      <c r="C3">
        <v>1</v>
      </c>
      <c r="D3" s="1">
        <v>2</v>
      </c>
      <c r="E3" s="6">
        <v>560.1359825581394</v>
      </c>
      <c r="F3" s="5">
        <v>33411.43211463459</v>
      </c>
      <c r="G3" s="5">
        <v>65.573733052480904</v>
      </c>
      <c r="H3" s="8">
        <v>283.33333333333337</v>
      </c>
      <c r="I3" s="5">
        <v>117.92270158106324</v>
      </c>
      <c r="J3" s="5">
        <v>25.198489419533754</v>
      </c>
      <c r="K3" s="16">
        <v>3</v>
      </c>
      <c r="L3" s="17">
        <v>534.08613372093021</v>
      </c>
      <c r="M3" s="16">
        <v>30040.684731543995</v>
      </c>
      <c r="N3" s="16">
        <v>70.788843164186332</v>
      </c>
      <c r="O3" s="18">
        <v>314.58333333333337</v>
      </c>
      <c r="P3" s="16">
        <v>95.493567358550436</v>
      </c>
      <c r="Q3" s="16">
        <v>24.745412835400071</v>
      </c>
      <c r="R3" s="10">
        <f>E3-L3</f>
        <v>26.049848837209197</v>
      </c>
      <c r="S3">
        <f>F3-M3</f>
        <v>3370.7473830905947</v>
      </c>
      <c r="T3" s="10">
        <f t="shared" ref="T3" si="0">G3-N3</f>
        <v>-5.2151101117054282</v>
      </c>
      <c r="U3" s="1">
        <f>H3-O3</f>
        <v>-31.25</v>
      </c>
      <c r="V3" s="10">
        <f>I3-P3</f>
        <v>22.429134222512801</v>
      </c>
      <c r="W3">
        <f>J3-Q3</f>
        <v>0.45307658413368301</v>
      </c>
      <c r="X3" s="10">
        <f>AVERAGE(E3:E6)</f>
        <v>576.82379215116271</v>
      </c>
      <c r="Y3" s="10">
        <f t="shared" ref="Y3:AC3" si="1">AVERAGE(F3:F6)</f>
        <v>32714.066997322909</v>
      </c>
      <c r="Z3" s="10">
        <f t="shared" si="1"/>
        <v>68.561251562154666</v>
      </c>
      <c r="AA3" s="10">
        <f t="shared" si="1"/>
        <v>298.95833333333337</v>
      </c>
      <c r="AB3" s="10">
        <f t="shared" si="1"/>
        <v>109.33418547645121</v>
      </c>
      <c r="AC3" s="10">
        <f t="shared" si="1"/>
        <v>24.919425083391431</v>
      </c>
      <c r="AD3" s="10">
        <f>AVERAGE(L3:L6)</f>
        <v>468.97089244186043</v>
      </c>
      <c r="AE3" s="10">
        <f t="shared" ref="AE3:AI3" si="2">AVERAGE(M3:M6)</f>
        <v>30365.980582090364</v>
      </c>
      <c r="AF3" s="10">
        <f t="shared" si="2"/>
        <v>69.11098529964373</v>
      </c>
      <c r="AG3" s="10">
        <f t="shared" si="2"/>
        <v>320.3125</v>
      </c>
      <c r="AH3" s="10">
        <f t="shared" si="2"/>
        <v>95.038682442471639</v>
      </c>
      <c r="AI3" s="10">
        <f t="shared" si="2"/>
        <v>24.532490970082367</v>
      </c>
      <c r="AJ3" s="10">
        <f>X3-AD3</f>
        <v>107.85289970930228</v>
      </c>
      <c r="AK3" s="10">
        <f t="shared" ref="AK3:AN3" si="3">Y3-AE3</f>
        <v>2348.0864152325448</v>
      </c>
      <c r="AL3" s="10">
        <f t="shared" si="3"/>
        <v>-0.5497337374890634</v>
      </c>
      <c r="AM3" s="10">
        <f t="shared" si="3"/>
        <v>-21.354166666666629</v>
      </c>
      <c r="AN3" s="10">
        <f t="shared" si="3"/>
        <v>14.295503033979571</v>
      </c>
      <c r="AO3" s="10">
        <f>AC3-AI3</f>
        <v>0.38693411330906358</v>
      </c>
    </row>
    <row r="4" spans="1:41">
      <c r="A4" t="s">
        <v>6</v>
      </c>
      <c r="B4" t="s">
        <v>14</v>
      </c>
      <c r="C4">
        <v>2</v>
      </c>
      <c r="D4" s="1">
        <v>9</v>
      </c>
      <c r="E4" s="6">
        <v>809.89906976744192</v>
      </c>
      <c r="F4" s="5">
        <v>33243.514337173896</v>
      </c>
      <c r="G4" s="5">
        <v>73.911118834094708</v>
      </c>
      <c r="H4" s="8">
        <v>306.25</v>
      </c>
      <c r="I4" s="5">
        <v>108.55025089689435</v>
      </c>
      <c r="J4" s="5">
        <v>25.943045471563121</v>
      </c>
      <c r="K4" s="16">
        <v>12</v>
      </c>
      <c r="L4" s="17">
        <v>479.1996511627907</v>
      </c>
      <c r="M4" s="16">
        <v>29082.987214647866</v>
      </c>
      <c r="N4" s="16">
        <v>68.558874376618888</v>
      </c>
      <c r="O4" s="18">
        <v>291.66666666666663</v>
      </c>
      <c r="P4" s="16">
        <v>99.713099021649839</v>
      </c>
      <c r="Q4" s="16">
        <v>24.235179104142833</v>
      </c>
      <c r="R4" s="10">
        <f t="shared" ref="R4:R34" si="4">E4-L4</f>
        <v>330.69941860465121</v>
      </c>
      <c r="S4">
        <f t="shared" ref="S4:S34" si="5">F4-M4</f>
        <v>4160.5271225260294</v>
      </c>
      <c r="T4" s="10">
        <f t="shared" ref="T4:T34" si="6">G4-N4</f>
        <v>5.3522444574758197</v>
      </c>
      <c r="U4" s="1">
        <f t="shared" ref="U4:U34" si="7">H4-O4</f>
        <v>14.583333333333371</v>
      </c>
      <c r="V4" s="10">
        <f t="shared" ref="V4:V34" si="8">I4-P4</f>
        <v>8.8371518752445155</v>
      </c>
      <c r="W4">
        <f t="shared" ref="W4:W34" si="9">J4-Q4</f>
        <v>1.7078663674202872</v>
      </c>
    </row>
    <row r="5" spans="1:41">
      <c r="A5" t="s">
        <v>6</v>
      </c>
      <c r="B5" t="s">
        <v>14</v>
      </c>
      <c r="C5">
        <v>3</v>
      </c>
      <c r="D5" s="1">
        <v>13</v>
      </c>
      <c r="E5" s="6">
        <v>464.77613953488373</v>
      </c>
      <c r="F5" s="5">
        <v>27809.476108312476</v>
      </c>
      <c r="G5" s="5">
        <v>66.251362137643881</v>
      </c>
      <c r="H5" s="8">
        <v>285.41666666666663</v>
      </c>
      <c r="I5" s="5">
        <v>97.434660817445177</v>
      </c>
      <c r="J5" s="5">
        <v>24.866519104401458</v>
      </c>
      <c r="K5" s="16">
        <v>6</v>
      </c>
      <c r="L5" s="17">
        <v>393.48575</v>
      </c>
      <c r="M5" s="16">
        <v>31249.816927301206</v>
      </c>
      <c r="N5" s="16">
        <v>71.616596718751069</v>
      </c>
      <c r="O5" s="18">
        <v>350</v>
      </c>
      <c r="P5" s="16">
        <v>89.285191220860582</v>
      </c>
      <c r="Q5" s="16">
        <v>24.326965309351351</v>
      </c>
      <c r="R5" s="10">
        <f t="shared" si="4"/>
        <v>71.29038953488373</v>
      </c>
      <c r="S5">
        <f t="shared" si="5"/>
        <v>-3440.3408189887305</v>
      </c>
      <c r="T5" s="10">
        <f t="shared" si="6"/>
        <v>-5.3652345811071882</v>
      </c>
      <c r="U5" s="1">
        <f t="shared" si="7"/>
        <v>-64.583333333333371</v>
      </c>
      <c r="V5" s="10">
        <f t="shared" si="8"/>
        <v>8.1494695965845949</v>
      </c>
      <c r="W5">
        <f t="shared" si="9"/>
        <v>0.53955379505010725</v>
      </c>
    </row>
    <row r="6" spans="1:41">
      <c r="A6" t="s">
        <v>6</v>
      </c>
      <c r="B6" t="s">
        <v>14</v>
      </c>
      <c r="C6">
        <v>4</v>
      </c>
      <c r="D6" s="1">
        <v>19</v>
      </c>
      <c r="E6" s="6">
        <v>472.48397674418607</v>
      </c>
      <c r="F6" s="5">
        <v>36391.84542917068</v>
      </c>
      <c r="G6" s="5">
        <v>68.508792224399187</v>
      </c>
      <c r="H6" s="8">
        <v>320.83333333333337</v>
      </c>
      <c r="I6" s="5">
        <v>113.4291286104021</v>
      </c>
      <c r="J6" s="5">
        <v>23.669646338067391</v>
      </c>
      <c r="K6" s="16">
        <v>18</v>
      </c>
      <c r="L6" s="17">
        <v>469.11203488372087</v>
      </c>
      <c r="M6" s="16">
        <v>31090.433454868376</v>
      </c>
      <c r="N6" s="16">
        <v>65.479626939018644</v>
      </c>
      <c r="O6" s="18">
        <v>325</v>
      </c>
      <c r="P6" s="16">
        <v>95.662872168825771</v>
      </c>
      <c r="Q6" s="16">
        <v>24.822406631435211</v>
      </c>
      <c r="R6" s="10">
        <f t="shared" si="4"/>
        <v>3.3719418604651992</v>
      </c>
      <c r="S6">
        <f t="shared" si="5"/>
        <v>5301.4119743023039</v>
      </c>
      <c r="T6" s="10">
        <f t="shared" si="6"/>
        <v>3.0291652853805431</v>
      </c>
      <c r="U6" s="1">
        <f t="shared" si="7"/>
        <v>-4.1666666666666288</v>
      </c>
      <c r="V6" s="10">
        <f t="shared" si="8"/>
        <v>17.766256441576331</v>
      </c>
      <c r="W6">
        <f t="shared" si="9"/>
        <v>-1.1527602933678196</v>
      </c>
    </row>
    <row r="7" spans="1:41">
      <c r="A7" t="s">
        <v>7</v>
      </c>
      <c r="B7" t="s">
        <v>14</v>
      </c>
      <c r="C7">
        <v>1</v>
      </c>
      <c r="D7" s="1">
        <v>4</v>
      </c>
      <c r="E7" s="6">
        <v>762.0807906976745</v>
      </c>
      <c r="F7" s="5">
        <v>41053.129681336533</v>
      </c>
      <c r="G7" s="5">
        <v>69.225434594532587</v>
      </c>
      <c r="H7" s="8">
        <v>343.75</v>
      </c>
      <c r="I7" s="5">
        <v>119.42728634570628</v>
      </c>
      <c r="J7" s="5">
        <v>22.328147067633264</v>
      </c>
      <c r="K7" s="18">
        <v>1</v>
      </c>
      <c r="L7" s="17">
        <v>535.16087790697668</v>
      </c>
      <c r="M7" s="16">
        <v>36873.005308689448</v>
      </c>
      <c r="N7" s="16">
        <v>63.426002777326104</v>
      </c>
      <c r="O7" s="18">
        <v>314.58333333333337</v>
      </c>
      <c r="P7" s="16">
        <v>117.21220230576776</v>
      </c>
      <c r="Q7" s="16">
        <v>21.367894580243526</v>
      </c>
      <c r="R7" s="10">
        <f t="shared" si="4"/>
        <v>226.91991279069782</v>
      </c>
      <c r="S7">
        <f t="shared" si="5"/>
        <v>4180.1243726470857</v>
      </c>
      <c r="T7" s="10">
        <f t="shared" si="6"/>
        <v>5.7994318172064823</v>
      </c>
      <c r="U7" s="1">
        <f t="shared" si="7"/>
        <v>29.166666666666629</v>
      </c>
      <c r="V7" s="10">
        <f t="shared" si="8"/>
        <v>2.2150840399385174</v>
      </c>
      <c r="W7">
        <f t="shared" si="9"/>
        <v>0.96025248738973801</v>
      </c>
      <c r="X7" s="10">
        <f t="shared" ref="X7" si="10">AVERAGE(E7:E10)</f>
        <v>728.60491424418603</v>
      </c>
      <c r="Y7" s="10">
        <f t="shared" ref="Y7" si="11">AVERAGE(F7:F10)</f>
        <v>42602.36166392891</v>
      </c>
      <c r="Z7" s="10">
        <f t="shared" ref="Z7" si="12">AVERAGE(G7:G10)</f>
        <v>73.817522578977119</v>
      </c>
      <c r="AA7" s="10">
        <f t="shared" ref="AA7" si="13">AVERAGE(H7:H10)</f>
        <v>348.4375</v>
      </c>
      <c r="AB7" s="10">
        <f t="shared" ref="AB7" si="14">AVERAGE(I7:I10)</f>
        <v>122.32954101823611</v>
      </c>
      <c r="AC7" s="10">
        <f t="shared" ref="AC7" si="15">AVERAGE(J7:J10)</f>
        <v>22.683978249587099</v>
      </c>
      <c r="AD7" s="10">
        <f t="shared" ref="AD7" si="16">AVERAGE(L7:L10)</f>
        <v>638.98927325581394</v>
      </c>
      <c r="AE7" s="10">
        <f t="shared" ref="AE7" si="17">AVERAGE(M7:M10)</f>
        <v>39305.174065177343</v>
      </c>
      <c r="AF7" s="10">
        <f t="shared" ref="AF7" si="18">AVERAGE(N7:N10)</f>
        <v>72.766291074958005</v>
      </c>
      <c r="AG7" s="10">
        <f t="shared" ref="AG7" si="19">AVERAGE(O7:O10)</f>
        <v>333.33333333333331</v>
      </c>
      <c r="AH7" s="10">
        <f t="shared" ref="AH7" si="20">AVERAGE(P7:P10)</f>
        <v>118.13157814726488</v>
      </c>
      <c r="AI7" s="10">
        <f t="shared" ref="AI7" si="21">AVERAGE(Q7:Q10)</f>
        <v>21.90778567061254</v>
      </c>
      <c r="AJ7" s="10">
        <f t="shared" ref="AJ7" si="22">X7-AD7</f>
        <v>89.615640988372093</v>
      </c>
      <c r="AK7" s="10">
        <f t="shared" ref="AK7" si="23">Y7-AE7</f>
        <v>3297.1875987515668</v>
      </c>
      <c r="AL7" s="10">
        <f t="shared" ref="AL7" si="24">Z7-AF7</f>
        <v>1.051231504019114</v>
      </c>
      <c r="AM7" s="10">
        <f t="shared" ref="AM7" si="25">AA7-AG7</f>
        <v>15.104166666666686</v>
      </c>
      <c r="AN7" s="10">
        <f t="shared" ref="AN7" si="26">AB7-AH7</f>
        <v>4.1979628709712387</v>
      </c>
      <c r="AO7" s="10">
        <f t="shared" ref="AO7" si="27">AC7-AI7</f>
        <v>0.77619257897455896</v>
      </c>
    </row>
    <row r="8" spans="1:41">
      <c r="A8" t="s">
        <v>7</v>
      </c>
      <c r="B8" t="s">
        <v>14</v>
      </c>
      <c r="C8">
        <v>2</v>
      </c>
      <c r="D8" s="1">
        <v>9</v>
      </c>
      <c r="E8" s="6">
        <v>678.34036046511642</v>
      </c>
      <c r="F8" s="5">
        <v>51626.057328916781</v>
      </c>
      <c r="G8" s="5">
        <v>73.499215973862093</v>
      </c>
      <c r="H8" s="8">
        <v>362.5</v>
      </c>
      <c r="I8" s="5">
        <v>142.41670987287387</v>
      </c>
      <c r="J8" s="5">
        <v>23.267161825284308</v>
      </c>
      <c r="K8" s="18">
        <v>6</v>
      </c>
      <c r="L8" s="17">
        <v>647.95981395348838</v>
      </c>
      <c r="M8" s="16">
        <v>43169.338032915373</v>
      </c>
      <c r="N8" s="16">
        <v>79.128297622459783</v>
      </c>
      <c r="O8" s="18">
        <v>379.16666666666663</v>
      </c>
      <c r="P8" s="16">
        <v>113.8531992076889</v>
      </c>
      <c r="Q8" s="16">
        <v>22.16501571341675</v>
      </c>
      <c r="R8" s="10">
        <f t="shared" si="4"/>
        <v>30.38054651162804</v>
      </c>
      <c r="S8">
        <f t="shared" si="5"/>
        <v>8456.7192960014072</v>
      </c>
      <c r="T8" s="10">
        <f t="shared" si="6"/>
        <v>-5.6290816485976904</v>
      </c>
      <c r="U8" s="1">
        <f t="shared" si="7"/>
        <v>-16.666666666666629</v>
      </c>
      <c r="V8" s="10">
        <f t="shared" si="8"/>
        <v>28.563510665184964</v>
      </c>
      <c r="W8">
        <f t="shared" si="9"/>
        <v>1.1021461118675582</v>
      </c>
    </row>
    <row r="9" spans="1:41">
      <c r="A9" t="s">
        <v>7</v>
      </c>
      <c r="B9" t="s">
        <v>14</v>
      </c>
      <c r="C9">
        <v>3</v>
      </c>
      <c r="D9" s="1">
        <v>13</v>
      </c>
      <c r="E9" s="6">
        <v>722.70624418604643</v>
      </c>
      <c r="F9" s="5">
        <v>33907.041997784218</v>
      </c>
      <c r="G9" s="5">
        <v>82.627145714084264</v>
      </c>
      <c r="H9" s="8">
        <v>356.25</v>
      </c>
      <c r="I9" s="5">
        <v>95.17766174816623</v>
      </c>
      <c r="J9" s="5">
        <v>22.439276300465782</v>
      </c>
      <c r="K9" s="18">
        <v>14</v>
      </c>
      <c r="L9" s="17">
        <v>651.4776104651163</v>
      </c>
      <c r="M9" s="16">
        <v>36979.439055677678</v>
      </c>
      <c r="N9" s="16">
        <v>79.298589787793034</v>
      </c>
      <c r="O9" s="18">
        <v>322.91666666666663</v>
      </c>
      <c r="P9" s="16">
        <v>114.51697255951798</v>
      </c>
      <c r="Q9" s="16">
        <v>22.328257260342856</v>
      </c>
      <c r="R9" s="10">
        <f t="shared" si="4"/>
        <v>71.228633720930134</v>
      </c>
      <c r="S9">
        <f t="shared" si="5"/>
        <v>-3072.3970578934604</v>
      </c>
      <c r="T9" s="10">
        <f t="shared" si="6"/>
        <v>3.3285559262912301</v>
      </c>
      <c r="U9" s="1">
        <f t="shared" si="7"/>
        <v>33.333333333333371</v>
      </c>
      <c r="V9" s="10">
        <f t="shared" si="8"/>
        <v>-19.339310811351751</v>
      </c>
      <c r="W9">
        <f t="shared" si="9"/>
        <v>0.11101904012292607</v>
      </c>
    </row>
    <row r="10" spans="1:41">
      <c r="A10" t="s">
        <v>7</v>
      </c>
      <c r="B10" t="s">
        <v>14</v>
      </c>
      <c r="C10">
        <v>4</v>
      </c>
      <c r="D10" s="1">
        <v>17</v>
      </c>
      <c r="E10" s="6">
        <v>751.29226162790701</v>
      </c>
      <c r="F10" s="5">
        <v>43823.217647678117</v>
      </c>
      <c r="G10" s="5">
        <v>69.918294033429518</v>
      </c>
      <c r="H10" s="8">
        <v>331.25</v>
      </c>
      <c r="I10" s="5">
        <v>132.29650610619808</v>
      </c>
      <c r="J10" s="5">
        <v>22.701327804965043</v>
      </c>
      <c r="K10" s="18">
        <v>16</v>
      </c>
      <c r="L10" s="17">
        <v>721.35879069767452</v>
      </c>
      <c r="M10" s="16">
        <v>40198.913863426867</v>
      </c>
      <c r="N10" s="16">
        <v>69.212274112253127</v>
      </c>
      <c r="O10" s="18">
        <v>316.66666666666663</v>
      </c>
      <c r="P10" s="16">
        <v>126.94393851608486</v>
      </c>
      <c r="Q10" s="16">
        <v>21.769975128447033</v>
      </c>
      <c r="R10" s="10">
        <f t="shared" si="4"/>
        <v>29.933470930232488</v>
      </c>
      <c r="S10">
        <f t="shared" si="5"/>
        <v>3624.3037842512495</v>
      </c>
      <c r="T10" s="10">
        <f t="shared" si="6"/>
        <v>0.70601992117639156</v>
      </c>
      <c r="U10" s="1">
        <f t="shared" si="7"/>
        <v>14.583333333333371</v>
      </c>
      <c r="V10" s="10">
        <f t="shared" si="8"/>
        <v>5.3525675901132246</v>
      </c>
      <c r="W10">
        <f t="shared" si="9"/>
        <v>0.93135267651801001</v>
      </c>
    </row>
    <row r="11" spans="1:41">
      <c r="A11" t="s">
        <v>8</v>
      </c>
      <c r="B11" t="s">
        <v>14</v>
      </c>
      <c r="C11">
        <v>1</v>
      </c>
      <c r="D11" s="1">
        <v>4</v>
      </c>
      <c r="E11" s="6">
        <v>592.19581395348837</v>
      </c>
      <c r="F11" s="5">
        <v>42315.878829637368</v>
      </c>
      <c r="G11" s="5">
        <v>68.963372618521362</v>
      </c>
      <c r="H11" s="8">
        <v>308.33333333333337</v>
      </c>
      <c r="I11" s="5">
        <v>137.24068809612118</v>
      </c>
      <c r="J11" s="5">
        <v>22.164077590053012</v>
      </c>
      <c r="K11" s="18">
        <v>1</v>
      </c>
      <c r="L11" s="17">
        <v>446.96220930232556</v>
      </c>
      <c r="M11" s="16">
        <v>40223.390107534397</v>
      </c>
      <c r="N11" s="16">
        <v>64.353067379190023</v>
      </c>
      <c r="O11" s="18">
        <v>314.58333333333337</v>
      </c>
      <c r="P11" s="16">
        <v>127.86243212991064</v>
      </c>
      <c r="Q11" s="16">
        <v>20.66743102285065</v>
      </c>
      <c r="R11" s="10">
        <f t="shared" si="4"/>
        <v>145.23360465116281</v>
      </c>
      <c r="S11">
        <f t="shared" si="5"/>
        <v>2092.4887221029712</v>
      </c>
      <c r="T11" s="10">
        <f t="shared" si="6"/>
        <v>4.6103052393313391</v>
      </c>
      <c r="U11" s="1">
        <f t="shared" si="7"/>
        <v>-6.25</v>
      </c>
      <c r="V11" s="10">
        <f t="shared" si="8"/>
        <v>9.3782559662105314</v>
      </c>
      <c r="W11">
        <f t="shared" si="9"/>
        <v>1.4966465672023617</v>
      </c>
      <c r="X11" s="10">
        <f t="shared" ref="X11" si="28">AVERAGE(E11:E14)</f>
        <v>631.37935755813953</v>
      </c>
      <c r="Y11" s="10">
        <f t="shared" ref="Y11" si="29">AVERAGE(F11:F14)</f>
        <v>43177.505330889093</v>
      </c>
      <c r="Z11" s="10">
        <f t="shared" ref="Z11" si="30">AVERAGE(G11:G14)</f>
        <v>68.428172309404218</v>
      </c>
      <c r="AA11" s="10">
        <f t="shared" ref="AA11" si="31">AVERAGE(H11:H14)</f>
        <v>340.625</v>
      </c>
      <c r="AB11" s="10">
        <f t="shared" ref="AB11" si="32">AVERAGE(I11:I14)</f>
        <v>127.35660208128799</v>
      </c>
      <c r="AC11" s="10">
        <f t="shared" ref="AC11" si="33">AVERAGE(J11:J14)</f>
        <v>21.817759840800932</v>
      </c>
      <c r="AD11" s="10">
        <f t="shared" ref="AD11" si="34">AVERAGE(L11:L14)</f>
        <v>567.15350000000001</v>
      </c>
      <c r="AE11" s="10">
        <f t="shared" ref="AE11" si="35">AVERAGE(M11:M14)</f>
        <v>43584.297529807125</v>
      </c>
      <c r="AF11" s="10">
        <f t="shared" ref="AF11" si="36">AVERAGE(N11:N14)</f>
        <v>69.075953222761157</v>
      </c>
      <c r="AG11" s="10">
        <f t="shared" ref="AG11" si="37">AVERAGE(O11:O14)</f>
        <v>351.04166666666674</v>
      </c>
      <c r="AH11" s="10">
        <f t="shared" ref="AH11" si="38">AVERAGE(P11:P14)</f>
        <v>124.31811954581491</v>
      </c>
      <c r="AI11" s="10">
        <f t="shared" ref="AI11" si="39">AVERAGE(Q11:Q14)</f>
        <v>21.143922702192516</v>
      </c>
      <c r="AJ11" s="10">
        <f t="shared" ref="AJ11" si="40">X11-AD11</f>
        <v>64.225857558139523</v>
      </c>
      <c r="AK11" s="10">
        <f t="shared" ref="AK11" si="41">Y11-AE11</f>
        <v>-406.79219891803223</v>
      </c>
      <c r="AL11" s="10">
        <f t="shared" ref="AL11" si="42">Z11-AF11</f>
        <v>-0.64778091335693944</v>
      </c>
      <c r="AM11" s="10">
        <f t="shared" ref="AM11" si="43">AA11-AG11</f>
        <v>-10.416666666666742</v>
      </c>
      <c r="AN11" s="10">
        <f t="shared" ref="AN11" si="44">AB11-AH11</f>
        <v>3.0384825354730793</v>
      </c>
      <c r="AO11" s="10">
        <f t="shared" ref="AO11" si="45">AC11-AI11</f>
        <v>0.6738371386084161</v>
      </c>
    </row>
    <row r="12" spans="1:41">
      <c r="A12" t="s">
        <v>8</v>
      </c>
      <c r="B12" t="s">
        <v>14</v>
      </c>
      <c r="C12">
        <v>2</v>
      </c>
      <c r="D12" s="1">
        <v>7</v>
      </c>
      <c r="E12" s="6">
        <v>739.70069767441851</v>
      </c>
      <c r="F12" s="5">
        <v>43519.398891194127</v>
      </c>
      <c r="G12" s="5">
        <v>73.723046207645041</v>
      </c>
      <c r="H12" s="8">
        <v>339.58333333333337</v>
      </c>
      <c r="I12" s="5">
        <v>128.15528507836305</v>
      </c>
      <c r="J12" s="5">
        <v>22.128827315221084</v>
      </c>
      <c r="K12" s="18">
        <v>8</v>
      </c>
      <c r="L12" s="17">
        <v>637.28448837209316</v>
      </c>
      <c r="M12" s="16">
        <v>50825.822736848189</v>
      </c>
      <c r="N12" s="16">
        <v>73.806604280499045</v>
      </c>
      <c r="O12" s="18">
        <v>418.75</v>
      </c>
      <c r="P12" s="16">
        <v>121.3750990730703</v>
      </c>
      <c r="Q12" s="16">
        <v>22.256984814446209</v>
      </c>
      <c r="R12" s="10">
        <f t="shared" si="4"/>
        <v>102.41620930232534</v>
      </c>
      <c r="S12">
        <f t="shared" si="5"/>
        <v>-7306.4238456540625</v>
      </c>
      <c r="T12" s="10">
        <f t="shared" si="6"/>
        <v>-8.355807285400374E-2</v>
      </c>
      <c r="U12" s="1">
        <f t="shared" si="7"/>
        <v>-79.166666666666629</v>
      </c>
      <c r="V12" s="10">
        <f t="shared" si="8"/>
        <v>6.7801860052927481</v>
      </c>
      <c r="W12">
        <f t="shared" si="9"/>
        <v>-0.12815749922512509</v>
      </c>
    </row>
    <row r="13" spans="1:41">
      <c r="A13" t="s">
        <v>8</v>
      </c>
      <c r="B13" t="s">
        <v>14</v>
      </c>
      <c r="C13">
        <v>3</v>
      </c>
      <c r="D13" s="1">
        <v>13</v>
      </c>
      <c r="E13" s="6">
        <v>569.44050000000004</v>
      </c>
      <c r="F13" s="5">
        <v>39545.170709484795</v>
      </c>
      <c r="G13" s="5">
        <v>62.437782177354507</v>
      </c>
      <c r="H13" s="8">
        <v>314.58333333333337</v>
      </c>
      <c r="I13" s="5">
        <v>125.70650291756755</v>
      </c>
      <c r="J13" s="5">
        <v>21.400108938282269</v>
      </c>
      <c r="K13" s="18">
        <v>16</v>
      </c>
      <c r="L13" s="17">
        <v>549.90790697674413</v>
      </c>
      <c r="M13" s="16">
        <v>38856.093471007232</v>
      </c>
      <c r="N13" s="16">
        <v>67.922245689548902</v>
      </c>
      <c r="O13" s="18">
        <v>325</v>
      </c>
      <c r="P13" s="16">
        <v>119.55721068002225</v>
      </c>
      <c r="Q13" s="16">
        <v>20.65121316094902</v>
      </c>
      <c r="R13" s="10">
        <f t="shared" si="4"/>
        <v>19.532593023255913</v>
      </c>
      <c r="S13">
        <f t="shared" si="5"/>
        <v>689.07723847756279</v>
      </c>
      <c r="T13" s="10">
        <f t="shared" si="6"/>
        <v>-5.4844635121943952</v>
      </c>
      <c r="U13" s="1">
        <f t="shared" si="7"/>
        <v>-10.416666666666629</v>
      </c>
      <c r="V13" s="10">
        <f t="shared" si="8"/>
        <v>6.1492922375452963</v>
      </c>
      <c r="W13">
        <f t="shared" si="9"/>
        <v>0.74889577733324941</v>
      </c>
    </row>
    <row r="14" spans="1:41">
      <c r="A14" t="s">
        <v>8</v>
      </c>
      <c r="B14" t="s">
        <v>14</v>
      </c>
      <c r="C14">
        <v>4</v>
      </c>
      <c r="D14" s="1">
        <v>19</v>
      </c>
      <c r="E14" s="6">
        <v>624.18041860465121</v>
      </c>
      <c r="F14" s="5">
        <v>47329.572893240082</v>
      </c>
      <c r="G14" s="5">
        <v>68.588488234095962</v>
      </c>
      <c r="H14" s="8">
        <v>400</v>
      </c>
      <c r="I14" s="5">
        <v>118.32393223310021</v>
      </c>
      <c r="J14" s="5">
        <v>21.578025519647351</v>
      </c>
      <c r="K14" s="18">
        <v>12</v>
      </c>
      <c r="L14" s="17">
        <v>634.45939534883712</v>
      </c>
      <c r="M14" s="16">
        <v>44431.883803838682</v>
      </c>
      <c r="N14" s="16">
        <v>70.22189554180666</v>
      </c>
      <c r="O14" s="18">
        <v>345.83333333333337</v>
      </c>
      <c r="P14" s="16">
        <v>128.47773630025642</v>
      </c>
      <c r="Q14" s="16">
        <v>21.000061810524176</v>
      </c>
      <c r="R14" s="10">
        <f t="shared" si="4"/>
        <v>-10.278976744185911</v>
      </c>
      <c r="S14">
        <f t="shared" si="5"/>
        <v>2897.6890894013995</v>
      </c>
      <c r="T14" s="10">
        <f t="shared" si="6"/>
        <v>-1.6334073077106979</v>
      </c>
      <c r="U14" s="1">
        <f t="shared" si="7"/>
        <v>54.166666666666629</v>
      </c>
      <c r="V14" s="10">
        <f t="shared" si="8"/>
        <v>-10.153804067156216</v>
      </c>
      <c r="W14">
        <f t="shared" si="9"/>
        <v>0.57796370912317485</v>
      </c>
    </row>
    <row r="15" spans="1:41">
      <c r="A15" t="s">
        <v>9</v>
      </c>
      <c r="B15" t="s">
        <v>14</v>
      </c>
      <c r="C15">
        <v>1</v>
      </c>
      <c r="D15" s="1">
        <v>4</v>
      </c>
      <c r="E15" s="6">
        <v>323.60479651162791</v>
      </c>
      <c r="F15" s="5">
        <v>24909.952709405843</v>
      </c>
      <c r="G15" s="5">
        <v>90.37646815063222</v>
      </c>
      <c r="H15" s="8">
        <v>404.16666666666669</v>
      </c>
      <c r="I15" s="5">
        <v>61.632872683065997</v>
      </c>
      <c r="J15" s="5">
        <v>16.181174221995764</v>
      </c>
      <c r="K15" s="18">
        <v>1</v>
      </c>
      <c r="L15" s="17">
        <v>334.29965116279072</v>
      </c>
      <c r="M15" s="16">
        <v>25097.697843761205</v>
      </c>
      <c r="N15" s="16">
        <v>87.758629812033021</v>
      </c>
      <c r="O15" s="18">
        <v>360.41666666666663</v>
      </c>
      <c r="P15" s="16">
        <v>69.635231011591785</v>
      </c>
      <c r="Q15" s="16">
        <v>16.019660654529009</v>
      </c>
      <c r="R15" s="10">
        <f t="shared" si="4"/>
        <v>-10.694854651162814</v>
      </c>
      <c r="S15">
        <f t="shared" si="5"/>
        <v>-187.7451343553621</v>
      </c>
      <c r="T15" s="10">
        <f t="shared" si="6"/>
        <v>2.6178383385991992</v>
      </c>
      <c r="U15" s="1">
        <f t="shared" si="7"/>
        <v>43.750000000000057</v>
      </c>
      <c r="V15" s="10">
        <f t="shared" si="8"/>
        <v>-8.0023583285257871</v>
      </c>
      <c r="W15">
        <f t="shared" si="9"/>
        <v>0.1615135674667556</v>
      </c>
      <c r="X15" s="10">
        <f t="shared" ref="X15" si="46">AVERAGE(E15:E18)</f>
        <v>363.96551162790695</v>
      </c>
      <c r="Y15" s="10">
        <f t="shared" ref="Y15" si="47">AVERAGE(F15:F18)</f>
        <v>27957.126578701565</v>
      </c>
      <c r="Z15" s="10">
        <f t="shared" ref="Z15" si="48">AVERAGE(G15:G18)</f>
        <v>88.340318942019053</v>
      </c>
      <c r="AA15" s="10">
        <f t="shared" ref="AA15" si="49">AVERAGE(H15:H18)</f>
        <v>389.0625</v>
      </c>
      <c r="AB15" s="10">
        <f t="shared" ref="AB15" si="50">AVERAGE(I15:I18)</f>
        <v>71.983002453597493</v>
      </c>
      <c r="AC15" s="10">
        <f t="shared" ref="AC15" si="51">AVERAGE(J15:J18)</f>
        <v>16.367704918180888</v>
      </c>
      <c r="AD15" s="10">
        <f t="shared" ref="AD15" si="52">AVERAGE(L15:L18)</f>
        <v>402.70400872093023</v>
      </c>
      <c r="AE15" s="10">
        <f t="shared" ref="AE15" si="53">AVERAGE(M15:M18)</f>
        <v>26299.101218064909</v>
      </c>
      <c r="AF15" s="10">
        <f t="shared" ref="AF15" si="54">AVERAGE(N15:N18)</f>
        <v>89.936639835031855</v>
      </c>
      <c r="AG15" s="10">
        <f t="shared" ref="AG15" si="55">AVERAGE(O15:O18)</f>
        <v>371.875</v>
      </c>
      <c r="AH15" s="10">
        <f t="shared" ref="AH15" si="56">AVERAGE(P15:P18)</f>
        <v>70.747268560612653</v>
      </c>
      <c r="AI15" s="10">
        <f t="shared" ref="AI15" si="57">AVERAGE(Q15:Q18)</f>
        <v>16.303926324751888</v>
      </c>
      <c r="AJ15" s="10">
        <f t="shared" ref="AJ15" si="58">X15-AD15</f>
        <v>-38.738497093023284</v>
      </c>
      <c r="AK15" s="10">
        <f t="shared" ref="AK15" si="59">Y15-AE15</f>
        <v>1658.0253606366568</v>
      </c>
      <c r="AL15" s="10">
        <f t="shared" ref="AL15" si="60">Z15-AF15</f>
        <v>-1.5963208930128019</v>
      </c>
      <c r="AM15" s="10">
        <f t="shared" ref="AM15" si="61">AA15-AG15</f>
        <v>17.1875</v>
      </c>
      <c r="AN15" s="10">
        <f t="shared" ref="AN15" si="62">AB15-AH15</f>
        <v>1.2357338929848396</v>
      </c>
      <c r="AO15" s="10">
        <f t="shared" ref="AO15" si="63">AC15-AI15</f>
        <v>6.3778593428999386E-2</v>
      </c>
    </row>
    <row r="16" spans="1:41">
      <c r="A16" t="s">
        <v>9</v>
      </c>
      <c r="B16" t="s">
        <v>14</v>
      </c>
      <c r="C16">
        <v>2</v>
      </c>
      <c r="D16" s="1">
        <v>7</v>
      </c>
      <c r="E16" s="6">
        <v>323.6396511627907</v>
      </c>
      <c r="F16" s="5">
        <v>29750.973751298992</v>
      </c>
      <c r="G16" s="5">
        <v>90.294574169204438</v>
      </c>
      <c r="H16" s="8">
        <v>381.25</v>
      </c>
      <c r="I16" s="5">
        <v>78.035340987013754</v>
      </c>
      <c r="J16" s="5">
        <v>16.365915249295178</v>
      </c>
      <c r="K16" s="18">
        <v>8</v>
      </c>
      <c r="L16" s="17">
        <v>407.28684883720933</v>
      </c>
      <c r="M16" s="16">
        <v>27448.02054204556</v>
      </c>
      <c r="N16" s="16">
        <v>91.457251481701903</v>
      </c>
      <c r="O16" s="18">
        <v>393.75</v>
      </c>
      <c r="P16" s="16">
        <v>69.709258519480784</v>
      </c>
      <c r="Q16" s="16">
        <v>16.600177490818798</v>
      </c>
      <c r="R16" s="10">
        <f t="shared" si="4"/>
        <v>-83.647197674418635</v>
      </c>
      <c r="S16">
        <f t="shared" si="5"/>
        <v>2302.9532092534319</v>
      </c>
      <c r="T16" s="10">
        <f t="shared" si="6"/>
        <v>-1.1626773124974648</v>
      </c>
      <c r="U16" s="1">
        <f t="shared" si="7"/>
        <v>-12.5</v>
      </c>
      <c r="V16" s="10">
        <f t="shared" si="8"/>
        <v>8.3260824675329701</v>
      </c>
      <c r="W16">
        <f t="shared" si="9"/>
        <v>-0.23426224152361996</v>
      </c>
    </row>
    <row r="17" spans="1:41">
      <c r="A17" t="s">
        <v>9</v>
      </c>
      <c r="B17" t="s">
        <v>14</v>
      </c>
      <c r="C17">
        <v>3</v>
      </c>
      <c r="D17" s="1">
        <v>13</v>
      </c>
      <c r="E17" s="6">
        <v>416.35506976744188</v>
      </c>
      <c r="F17" s="5">
        <v>30352.440720761089</v>
      </c>
      <c r="G17" s="5">
        <v>88.044439464828002</v>
      </c>
      <c r="H17" s="8">
        <v>406.25</v>
      </c>
      <c r="I17" s="5">
        <v>74.7137002357196</v>
      </c>
      <c r="J17" s="5">
        <v>16.461167066612727</v>
      </c>
      <c r="K17" s="18">
        <v>12</v>
      </c>
      <c r="L17" s="17">
        <v>432.79581395348839</v>
      </c>
      <c r="M17" s="16">
        <v>25911.498873710563</v>
      </c>
      <c r="N17" s="16">
        <v>90.657847148538053</v>
      </c>
      <c r="O17" s="18">
        <v>356.25</v>
      </c>
      <c r="P17" s="16">
        <v>72.734031926205091</v>
      </c>
      <c r="Q17" s="16">
        <v>16.27378709531763</v>
      </c>
      <c r="R17" s="10">
        <f t="shared" si="4"/>
        <v>-16.440744186046516</v>
      </c>
      <c r="S17">
        <f t="shared" si="5"/>
        <v>4440.9418470505261</v>
      </c>
      <c r="T17" s="10">
        <f t="shared" si="6"/>
        <v>-2.6134076837100508</v>
      </c>
      <c r="U17" s="1">
        <f t="shared" si="7"/>
        <v>50</v>
      </c>
      <c r="V17" s="10">
        <f t="shared" si="8"/>
        <v>1.9796683095145085</v>
      </c>
      <c r="W17">
        <f t="shared" si="9"/>
        <v>0.18737997129509765</v>
      </c>
    </row>
    <row r="18" spans="1:41">
      <c r="A18" t="s">
        <v>9</v>
      </c>
      <c r="B18" t="s">
        <v>14</v>
      </c>
      <c r="C18">
        <v>4</v>
      </c>
      <c r="D18" s="1">
        <v>19</v>
      </c>
      <c r="E18" s="6">
        <v>392.26252906976742</v>
      </c>
      <c r="F18" s="5">
        <v>26815.13913334033</v>
      </c>
      <c r="G18" s="5">
        <v>84.645793983411494</v>
      </c>
      <c r="H18" s="8">
        <v>364.58333333333337</v>
      </c>
      <c r="I18" s="5">
        <v>73.550095908590606</v>
      </c>
      <c r="J18" s="5">
        <v>16.46256313481987</v>
      </c>
      <c r="K18" s="18">
        <v>16</v>
      </c>
      <c r="L18" s="17">
        <v>436.4337209302326</v>
      </c>
      <c r="M18" s="16">
        <v>26739.187612742306</v>
      </c>
      <c r="N18" s="16">
        <v>89.872830897854413</v>
      </c>
      <c r="O18" s="18">
        <v>377.08333333333337</v>
      </c>
      <c r="P18" s="16">
        <v>70.910552785172953</v>
      </c>
      <c r="Q18" s="16">
        <v>16.322080058342113</v>
      </c>
      <c r="R18" s="10">
        <f t="shared" si="4"/>
        <v>-44.171191860465171</v>
      </c>
      <c r="S18">
        <f t="shared" si="5"/>
        <v>75.951520598024217</v>
      </c>
      <c r="T18" s="10">
        <f t="shared" si="6"/>
        <v>-5.2270369144429196</v>
      </c>
      <c r="U18" s="1">
        <f t="shared" si="7"/>
        <v>-12.5</v>
      </c>
      <c r="V18" s="10">
        <f t="shared" si="8"/>
        <v>2.6395431234176527</v>
      </c>
      <c r="W18">
        <f t="shared" si="9"/>
        <v>0.14048307647775715</v>
      </c>
    </row>
    <row r="19" spans="1:41">
      <c r="A19" t="s">
        <v>10</v>
      </c>
      <c r="B19" t="s">
        <v>14</v>
      </c>
      <c r="C19">
        <v>1</v>
      </c>
      <c r="D19" s="1">
        <v>4</v>
      </c>
      <c r="E19" s="6">
        <v>382.97968604651169</v>
      </c>
      <c r="F19" s="5">
        <v>16741.640539459855</v>
      </c>
      <c r="G19" s="5">
        <v>88.827472847113967</v>
      </c>
      <c r="H19" s="8">
        <v>308.33333333333337</v>
      </c>
      <c r="I19" s="5">
        <v>54.297212560410337</v>
      </c>
      <c r="J19" s="5">
        <v>21.762594289002276</v>
      </c>
      <c r="K19" s="18">
        <v>1</v>
      </c>
      <c r="L19" s="17">
        <v>298.94010465116281</v>
      </c>
      <c r="M19" s="16">
        <v>19604.015475014719</v>
      </c>
      <c r="N19" s="16">
        <v>86.308418804973442</v>
      </c>
      <c r="O19" s="18">
        <v>414.58333333333331</v>
      </c>
      <c r="P19" s="16">
        <v>47.286067477422442</v>
      </c>
      <c r="Q19" s="16">
        <v>21.090222247475761</v>
      </c>
      <c r="R19" s="10">
        <f t="shared" si="4"/>
        <v>84.039581395348876</v>
      </c>
      <c r="S19">
        <f t="shared" si="5"/>
        <v>-2862.3749355548644</v>
      </c>
      <c r="T19" s="10">
        <f t="shared" si="6"/>
        <v>2.5190540421405245</v>
      </c>
      <c r="U19" s="1">
        <f t="shared" si="7"/>
        <v>-106.24999999999994</v>
      </c>
      <c r="V19" s="10">
        <f t="shared" si="8"/>
        <v>7.0111450829878947</v>
      </c>
      <c r="W19">
        <f t="shared" si="9"/>
        <v>0.67237204152651486</v>
      </c>
      <c r="X19" s="10">
        <f t="shared" ref="X19" si="64">AVERAGE(E19:E22)</f>
        <v>365.182113372093</v>
      </c>
      <c r="Y19" s="10">
        <f t="shared" ref="Y19" si="65">AVERAGE(F19:F22)</f>
        <v>18151.520742258523</v>
      </c>
      <c r="Z19" s="10">
        <f t="shared" ref="Z19" si="66">AVERAGE(G19:G22)</f>
        <v>87.268935390570718</v>
      </c>
      <c r="AA19" s="10">
        <f t="shared" ref="AA19" si="67">AVERAGE(H19:H22)</f>
        <v>357.8125</v>
      </c>
      <c r="AB19" s="10">
        <f t="shared" ref="AB19" si="68">AVERAGE(I19:I22)</f>
        <v>50.878431361706362</v>
      </c>
      <c r="AC19" s="10">
        <f t="shared" ref="AC19" si="69">AVERAGE(J19:J22)</f>
        <v>21.561433439528418</v>
      </c>
      <c r="AD19" s="10">
        <f t="shared" ref="AD19" si="70">AVERAGE(L19:L22)</f>
        <v>318.27962500000001</v>
      </c>
      <c r="AE19" s="10">
        <f t="shared" ref="AE19" si="71">AVERAGE(M19:M22)</f>
        <v>18194.42052806474</v>
      </c>
      <c r="AF19" s="10">
        <f t="shared" ref="AF19" si="72">AVERAGE(N19:N22)</f>
        <v>85.983699503176354</v>
      </c>
      <c r="AG19" s="10">
        <f t="shared" ref="AG19" si="73">AVERAGE(O19:O22)</f>
        <v>373.95833333333331</v>
      </c>
      <c r="AH19" s="10">
        <f t="shared" ref="AH19" si="74">AVERAGE(P19:P22)</f>
        <v>48.884901294487612</v>
      </c>
      <c r="AI19" s="10">
        <f t="shared" ref="AI19" si="75">AVERAGE(Q19:Q22)</f>
        <v>21.190771160564807</v>
      </c>
      <c r="AJ19" s="10">
        <f t="shared" ref="AJ19" si="76">X19-AD19</f>
        <v>46.902488372092989</v>
      </c>
      <c r="AK19" s="10">
        <f t="shared" ref="AK19" si="77">Y19-AE19</f>
        <v>-42.899785806217551</v>
      </c>
      <c r="AL19" s="10">
        <f t="shared" ref="AL19" si="78">Z19-AF19</f>
        <v>1.2852358873943643</v>
      </c>
      <c r="AM19" s="10">
        <f t="shared" ref="AM19" si="79">AA19-AG19</f>
        <v>-16.145833333333314</v>
      </c>
      <c r="AN19" s="10">
        <f t="shared" ref="AN19" si="80">AB19-AH19</f>
        <v>1.9935300672187495</v>
      </c>
      <c r="AO19" s="10">
        <f t="shared" ref="AO19" si="81">AC19-AI19</f>
        <v>0.3706622789636107</v>
      </c>
    </row>
    <row r="20" spans="1:41">
      <c r="A20" t="s">
        <v>10</v>
      </c>
      <c r="B20" t="s">
        <v>14</v>
      </c>
      <c r="C20">
        <v>2</v>
      </c>
      <c r="D20" s="1">
        <v>7</v>
      </c>
      <c r="E20" s="6">
        <v>380.29116279069768</v>
      </c>
      <c r="F20" s="5">
        <v>20007.555216888773</v>
      </c>
      <c r="G20" s="5">
        <v>88.161117869455069</v>
      </c>
      <c r="H20" s="8">
        <v>395.83333333333337</v>
      </c>
      <c r="I20" s="5">
        <v>50.545402653192689</v>
      </c>
      <c r="J20" s="5">
        <v>21.754298275157556</v>
      </c>
      <c r="K20" s="18">
        <v>8</v>
      </c>
      <c r="L20" s="17">
        <v>337.28427906976742</v>
      </c>
      <c r="M20" s="16">
        <v>18478.371905183572</v>
      </c>
      <c r="N20" s="16">
        <v>89.136071123329344</v>
      </c>
      <c r="O20" s="18">
        <v>375</v>
      </c>
      <c r="P20" s="16">
        <v>49.27565841382286</v>
      </c>
      <c r="Q20" s="16">
        <v>21.380877202106472</v>
      </c>
      <c r="R20" s="10">
        <f t="shared" si="4"/>
        <v>43.006883720930261</v>
      </c>
      <c r="S20">
        <f t="shared" si="5"/>
        <v>1529.183311705201</v>
      </c>
      <c r="T20" s="10">
        <f t="shared" si="6"/>
        <v>-0.97495325387427556</v>
      </c>
      <c r="U20" s="1">
        <f t="shared" si="7"/>
        <v>20.833333333333371</v>
      </c>
      <c r="V20" s="10">
        <f t="shared" si="8"/>
        <v>1.2697442393698282</v>
      </c>
      <c r="W20">
        <f t="shared" si="9"/>
        <v>0.37342107305108385</v>
      </c>
    </row>
    <row r="21" spans="1:41">
      <c r="A21" t="s">
        <v>10</v>
      </c>
      <c r="B21" t="s">
        <v>14</v>
      </c>
      <c r="C21">
        <v>3</v>
      </c>
      <c r="D21" s="1">
        <v>13</v>
      </c>
      <c r="E21" s="6">
        <v>343.05763953488372</v>
      </c>
      <c r="F21" s="5">
        <v>18406.288632417512</v>
      </c>
      <c r="G21" s="5">
        <v>86.563096546844122</v>
      </c>
      <c r="H21" s="8">
        <v>377.08333333333337</v>
      </c>
      <c r="I21" s="5">
        <v>48.812257146742567</v>
      </c>
      <c r="J21" s="5">
        <v>21.308964246168305</v>
      </c>
      <c r="K21" s="18">
        <v>12</v>
      </c>
      <c r="L21" s="17">
        <v>323.43958139534885</v>
      </c>
      <c r="M21" s="16">
        <v>18702.16192216409</v>
      </c>
      <c r="N21" s="16">
        <v>83.247883731609932</v>
      </c>
      <c r="O21" s="18">
        <v>400</v>
      </c>
      <c r="P21" s="16">
        <v>46.755404805410222</v>
      </c>
      <c r="Q21" s="16">
        <v>20.962398366973151</v>
      </c>
      <c r="R21" s="10">
        <f t="shared" si="4"/>
        <v>19.618058139534867</v>
      </c>
      <c r="S21">
        <f t="shared" si="5"/>
        <v>-295.87328974657794</v>
      </c>
      <c r="T21" s="10">
        <f t="shared" si="6"/>
        <v>3.3152128152341902</v>
      </c>
      <c r="U21" s="1">
        <f t="shared" si="7"/>
        <v>-22.916666666666629</v>
      </c>
      <c r="V21" s="10">
        <f t="shared" si="8"/>
        <v>2.0568523413323447</v>
      </c>
      <c r="W21">
        <f t="shared" si="9"/>
        <v>0.34656587919515403</v>
      </c>
    </row>
    <row r="22" spans="1:41">
      <c r="A22" t="s">
        <v>10</v>
      </c>
      <c r="B22" t="s">
        <v>14</v>
      </c>
      <c r="C22">
        <v>4</v>
      </c>
      <c r="D22" s="1">
        <v>19</v>
      </c>
      <c r="E22" s="6">
        <v>354.39996511627902</v>
      </c>
      <c r="F22" s="5">
        <v>17450.598580267953</v>
      </c>
      <c r="G22" s="5">
        <v>85.5240542988697</v>
      </c>
      <c r="H22" s="8">
        <v>350</v>
      </c>
      <c r="I22" s="5">
        <v>49.858853086479868</v>
      </c>
      <c r="J22" s="5">
        <v>21.419876947785536</v>
      </c>
      <c r="K22" s="18">
        <v>16</v>
      </c>
      <c r="L22" s="17">
        <v>313.4545348837209</v>
      </c>
      <c r="M22" s="16">
        <v>15993.132809896577</v>
      </c>
      <c r="N22" s="16">
        <v>85.242424352792668</v>
      </c>
      <c r="O22" s="18">
        <v>306.25</v>
      </c>
      <c r="P22" s="16">
        <v>52.222474481294945</v>
      </c>
      <c r="Q22" s="16">
        <v>21.329586825703842</v>
      </c>
      <c r="R22" s="10">
        <f t="shared" si="4"/>
        <v>40.945430232558124</v>
      </c>
      <c r="S22">
        <f t="shared" si="5"/>
        <v>1457.4657703713765</v>
      </c>
      <c r="T22" s="10">
        <f t="shared" si="6"/>
        <v>0.2816299460770324</v>
      </c>
      <c r="U22" s="1">
        <f t="shared" si="7"/>
        <v>43.75</v>
      </c>
      <c r="V22" s="10">
        <f t="shared" si="8"/>
        <v>-2.3636213948150768</v>
      </c>
      <c r="W22">
        <f t="shared" si="9"/>
        <v>9.0290122081693625E-2</v>
      </c>
    </row>
    <row r="23" spans="1:41">
      <c r="A23" t="s">
        <v>11</v>
      </c>
      <c r="B23" t="s">
        <v>14</v>
      </c>
      <c r="C23">
        <v>1</v>
      </c>
      <c r="D23" s="1">
        <v>4</v>
      </c>
      <c r="E23" s="6">
        <v>838.36017441860474</v>
      </c>
      <c r="F23" s="5">
        <v>38327.512329828212</v>
      </c>
      <c r="G23" s="5">
        <v>82.009589190831377</v>
      </c>
      <c r="H23" s="8">
        <v>325</v>
      </c>
      <c r="I23" s="5">
        <v>117.93080716870219</v>
      </c>
      <c r="J23" s="5">
        <v>22.080318609437555</v>
      </c>
      <c r="K23" s="18">
        <v>3</v>
      </c>
      <c r="L23" s="17">
        <v>561.86134883720933</v>
      </c>
      <c r="M23" s="16">
        <v>33522.432306038623</v>
      </c>
      <c r="N23" s="16">
        <v>82.549728459457796</v>
      </c>
      <c r="O23" s="18">
        <v>270.83333333333337</v>
      </c>
      <c r="P23" s="16">
        <v>123.77513466845028</v>
      </c>
      <c r="Q23" s="16">
        <v>20.901333379865552</v>
      </c>
      <c r="R23" s="10">
        <f t="shared" si="4"/>
        <v>276.49882558139541</v>
      </c>
      <c r="S23">
        <f t="shared" si="5"/>
        <v>4805.0800237895892</v>
      </c>
      <c r="T23" s="10">
        <f t="shared" si="6"/>
        <v>-0.54013926862641881</v>
      </c>
      <c r="U23" s="1">
        <f t="shared" si="7"/>
        <v>54.166666666666629</v>
      </c>
      <c r="V23" s="10">
        <f t="shared" si="8"/>
        <v>-5.8443274997480898</v>
      </c>
      <c r="W23">
        <f t="shared" si="9"/>
        <v>1.1789852295720031</v>
      </c>
      <c r="X23" s="10">
        <f t="shared" ref="X23" si="82">AVERAGE(E23:E26)</f>
        <v>866.57359738372088</v>
      </c>
      <c r="Y23" s="10">
        <f t="shared" ref="Y23" si="83">AVERAGE(F23:F26)</f>
        <v>40306.843717175572</v>
      </c>
      <c r="Z23" s="10">
        <f t="shared" ref="Z23" si="84">AVERAGE(G23:G26)</f>
        <v>79.083938127070837</v>
      </c>
      <c r="AA23" s="10">
        <f t="shared" ref="AA23" si="85">AVERAGE(H23:H26)</f>
        <v>329.16666666666663</v>
      </c>
      <c r="AB23" s="10">
        <f t="shared" ref="AB23" si="86">AVERAGE(I23:I26)</f>
        <v>122.43558490663054</v>
      </c>
      <c r="AC23" s="10">
        <f t="shared" ref="AC23" si="87">AVERAGE(J23:J26)</f>
        <v>21.742052796496644</v>
      </c>
      <c r="AD23" s="10">
        <f t="shared" ref="AD23" si="88">AVERAGE(L23:L26)</f>
        <v>582.57655377906985</v>
      </c>
      <c r="AE23" s="10">
        <f t="shared" ref="AE23" si="89">AVERAGE(M23:M26)</f>
        <v>35116.082532067296</v>
      </c>
      <c r="AF23" s="10">
        <f t="shared" ref="AF23" si="90">AVERAGE(N23:N26)</f>
        <v>82.713063831921147</v>
      </c>
      <c r="AG23" s="10">
        <f t="shared" ref="AG23" si="91">AVERAGE(O23:O26)</f>
        <v>309.89583333333337</v>
      </c>
      <c r="AH23" s="10">
        <f t="shared" ref="AH23" si="92">AVERAGE(P23:P26)</f>
        <v>112.97880903153113</v>
      </c>
      <c r="AI23" s="10">
        <f t="shared" ref="AI23" si="93">AVERAGE(Q23:Q26)</f>
        <v>21.085898122568089</v>
      </c>
      <c r="AJ23" s="10">
        <f t="shared" ref="AJ23" si="94">X23-AD23</f>
        <v>283.99704360465103</v>
      </c>
      <c r="AK23" s="10">
        <f t="shared" ref="AK23" si="95">Y23-AE23</f>
        <v>5190.7611851082765</v>
      </c>
      <c r="AL23" s="10">
        <f t="shared" ref="AL23" si="96">Z23-AF23</f>
        <v>-3.6291257048503098</v>
      </c>
      <c r="AM23" s="10">
        <f t="shared" ref="AM23" si="97">AA23-AG23</f>
        <v>19.270833333333258</v>
      </c>
      <c r="AN23" s="10">
        <f t="shared" ref="AN23" si="98">AB23-AH23</f>
        <v>9.4567758750994102</v>
      </c>
      <c r="AO23" s="10">
        <f t="shared" ref="AO23" si="99">AC23-AI23</f>
        <v>0.65615467392855464</v>
      </c>
    </row>
    <row r="24" spans="1:41">
      <c r="A24" t="s">
        <v>11</v>
      </c>
      <c r="B24" t="s">
        <v>14</v>
      </c>
      <c r="C24">
        <v>2</v>
      </c>
      <c r="D24" s="1">
        <v>7</v>
      </c>
      <c r="E24" s="6">
        <v>752.17818604651154</v>
      </c>
      <c r="F24" s="5">
        <v>45192.589630827999</v>
      </c>
      <c r="G24" s="5">
        <v>85.232653272161983</v>
      </c>
      <c r="H24" s="8">
        <v>362.5</v>
      </c>
      <c r="I24" s="5">
        <v>124.66921277469793</v>
      </c>
      <c r="J24" s="5">
        <v>21.989481755703242</v>
      </c>
      <c r="K24" s="18">
        <v>6</v>
      </c>
      <c r="L24" s="17">
        <v>470.9922965116279</v>
      </c>
      <c r="M24" s="16">
        <v>43292.853834243928</v>
      </c>
      <c r="N24" s="16">
        <v>75.904148611546802</v>
      </c>
      <c r="O24" s="18">
        <v>343.75</v>
      </c>
      <c r="P24" s="16">
        <v>125.94284751780052</v>
      </c>
      <c r="Q24" s="16">
        <v>21.067583883434349</v>
      </c>
      <c r="R24" s="10">
        <f t="shared" si="4"/>
        <v>281.18588953488364</v>
      </c>
      <c r="S24">
        <f t="shared" si="5"/>
        <v>1899.7357965840711</v>
      </c>
      <c r="T24" s="10">
        <f t="shared" si="6"/>
        <v>9.3285046606151809</v>
      </c>
      <c r="U24" s="1">
        <f t="shared" si="7"/>
        <v>18.75</v>
      </c>
      <c r="V24" s="10">
        <f t="shared" si="8"/>
        <v>-1.2736347431025905</v>
      </c>
      <c r="W24">
        <f t="shared" si="9"/>
        <v>0.92189787226889308</v>
      </c>
    </row>
    <row r="25" spans="1:41">
      <c r="A25" t="s">
        <v>11</v>
      </c>
      <c r="B25" t="s">
        <v>14</v>
      </c>
      <c r="C25">
        <v>3</v>
      </c>
      <c r="D25" s="1">
        <v>11</v>
      </c>
      <c r="E25" s="6">
        <v>610.69499999999994</v>
      </c>
      <c r="F25" s="5">
        <v>41584.624370691949</v>
      </c>
      <c r="G25" s="5">
        <v>68.778923651158252</v>
      </c>
      <c r="H25" s="8">
        <v>312.5</v>
      </c>
      <c r="I25" s="5">
        <v>133.07079798621425</v>
      </c>
      <c r="J25" s="5">
        <v>21.181890997000959</v>
      </c>
      <c r="K25" s="18">
        <v>14</v>
      </c>
      <c r="L25" s="17">
        <v>753.32505813953492</v>
      </c>
      <c r="M25" s="16">
        <v>37230.314414163011</v>
      </c>
      <c r="N25" s="16">
        <v>88.326719968417748</v>
      </c>
      <c r="O25" s="18">
        <v>339.58333333333337</v>
      </c>
      <c r="P25" s="16">
        <v>109.63528171041867</v>
      </c>
      <c r="Q25" s="16">
        <v>21.027433477222015</v>
      </c>
      <c r="R25" s="10">
        <f t="shared" si="4"/>
        <v>-142.63005813953498</v>
      </c>
      <c r="S25">
        <f t="shared" si="5"/>
        <v>4354.3099565289376</v>
      </c>
      <c r="T25" s="10">
        <f t="shared" si="6"/>
        <v>-19.547796317259497</v>
      </c>
      <c r="U25" s="1">
        <f t="shared" si="7"/>
        <v>-27.083333333333371</v>
      </c>
      <c r="V25" s="10">
        <f t="shared" si="8"/>
        <v>23.435516275795578</v>
      </c>
      <c r="W25">
        <f t="shared" si="9"/>
        <v>0.15445751977894417</v>
      </c>
    </row>
    <row r="26" spans="1:41">
      <c r="A26" t="s">
        <v>11</v>
      </c>
      <c r="B26" t="s">
        <v>14</v>
      </c>
      <c r="C26">
        <v>4</v>
      </c>
      <c r="D26" s="1">
        <v>17</v>
      </c>
      <c r="E26" s="6">
        <v>1265.0610290697675</v>
      </c>
      <c r="F26" s="5">
        <v>36122.648537354136</v>
      </c>
      <c r="G26" s="5">
        <v>80.314586394131737</v>
      </c>
      <c r="H26" s="8">
        <v>316.66666666666663</v>
      </c>
      <c r="I26" s="5">
        <v>114.07152169690781</v>
      </c>
      <c r="J26" s="5">
        <v>21.71651982384482</v>
      </c>
      <c r="K26" s="18">
        <v>16</v>
      </c>
      <c r="L26" s="17">
        <v>544.1275116279071</v>
      </c>
      <c r="M26" s="16">
        <v>26418.729573823632</v>
      </c>
      <c r="N26" s="16">
        <v>84.071658288262284</v>
      </c>
      <c r="O26" s="18">
        <v>285.41666666666663</v>
      </c>
      <c r="P26" s="16">
        <v>92.561972229455066</v>
      </c>
      <c r="Q26" s="16">
        <v>21.347241749750435</v>
      </c>
      <c r="R26" s="10">
        <f t="shared" si="4"/>
        <v>720.93351744186043</v>
      </c>
      <c r="S26">
        <f t="shared" si="5"/>
        <v>9703.9189635305047</v>
      </c>
      <c r="T26" s="10">
        <f t="shared" si="6"/>
        <v>-3.7570718941305472</v>
      </c>
      <c r="U26" s="1">
        <f t="shared" si="7"/>
        <v>31.25</v>
      </c>
      <c r="V26" s="10">
        <f t="shared" si="8"/>
        <v>21.509549467452743</v>
      </c>
      <c r="W26">
        <f t="shared" si="9"/>
        <v>0.36927807409438529</v>
      </c>
    </row>
    <row r="27" spans="1:41">
      <c r="A27" t="s">
        <v>12</v>
      </c>
      <c r="B27" t="s">
        <v>14</v>
      </c>
      <c r="C27">
        <v>1</v>
      </c>
      <c r="D27" s="1">
        <v>2</v>
      </c>
      <c r="E27" s="6">
        <v>790.19539534883722</v>
      </c>
      <c r="F27" s="5">
        <v>44557.192444839719</v>
      </c>
      <c r="G27" s="5">
        <v>76.908523678268622</v>
      </c>
      <c r="H27" s="8">
        <v>350</v>
      </c>
      <c r="I27" s="5">
        <v>127.30626412811348</v>
      </c>
      <c r="J27" s="5">
        <v>21.022519084103269</v>
      </c>
      <c r="K27" s="18">
        <v>3</v>
      </c>
      <c r="L27" s="17">
        <v>677.94549418604652</v>
      </c>
      <c r="M27" s="16">
        <v>37649.724719303005</v>
      </c>
      <c r="N27" s="16">
        <v>73.023392329127873</v>
      </c>
      <c r="O27" s="18">
        <v>272.91666666666663</v>
      </c>
      <c r="P27" s="16">
        <v>137.9531898111866</v>
      </c>
      <c r="Q27" s="16">
        <v>19.639290676550971</v>
      </c>
      <c r="R27" s="10">
        <f t="shared" si="4"/>
        <v>112.24990116279071</v>
      </c>
      <c r="S27">
        <f t="shared" si="5"/>
        <v>6907.4677255367133</v>
      </c>
      <c r="T27" s="10">
        <f t="shared" si="6"/>
        <v>3.8851313491407495</v>
      </c>
      <c r="U27" s="1">
        <f t="shared" si="7"/>
        <v>77.083333333333371</v>
      </c>
      <c r="V27" s="10">
        <f t="shared" si="8"/>
        <v>-10.646925683073121</v>
      </c>
      <c r="W27">
        <f t="shared" si="9"/>
        <v>1.3832284075522985</v>
      </c>
      <c r="X27" s="10">
        <f t="shared" ref="X27" si="100">AVERAGE(E27:E30)</f>
        <v>787.14966279069768</v>
      </c>
      <c r="Y27" s="10">
        <f t="shared" ref="Y27" si="101">AVERAGE(F27:F30)</f>
        <v>45483.83170688503</v>
      </c>
      <c r="Z27" s="10">
        <f t="shared" ref="Z27" si="102">AVERAGE(G27:G30)</f>
        <v>74.565481419686421</v>
      </c>
      <c r="AA27" s="10">
        <f t="shared" ref="AA27" si="103">AVERAGE(H27:H30)</f>
        <v>333.33333333333337</v>
      </c>
      <c r="AB27" s="10">
        <f t="shared" ref="AB27" si="104">AVERAGE(I27:I30)</f>
        <v>136.57787584003407</v>
      </c>
      <c r="AC27" s="10">
        <f t="shared" ref="AC27" si="105">AVERAGE(J27:J30)</f>
        <v>20.963751802467002</v>
      </c>
      <c r="AD27" s="10">
        <f t="shared" ref="AD27" si="106">AVERAGE(L27:L30)</f>
        <v>700.33030813953496</v>
      </c>
      <c r="AE27" s="10">
        <f t="shared" ref="AE27" si="107">AVERAGE(M27:M30)</f>
        <v>40380.492601616599</v>
      </c>
      <c r="AF27" s="10">
        <f t="shared" ref="AF27" si="108">AVERAGE(N27:N30)</f>
        <v>76.424869491513675</v>
      </c>
      <c r="AG27" s="10">
        <f t="shared" ref="AG27" si="109">AVERAGE(O27:O30)</f>
        <v>302.60416666666663</v>
      </c>
      <c r="AH27" s="10">
        <f t="shared" ref="AH27" si="110">AVERAGE(P27:P30)</f>
        <v>133.49970096866576</v>
      </c>
      <c r="AI27" s="10">
        <f t="shared" ref="AI27" si="111">AVERAGE(Q27:Q30)</f>
        <v>19.594820424871692</v>
      </c>
      <c r="AJ27" s="10">
        <f t="shared" ref="AJ27" si="112">X27-AD27</f>
        <v>86.819354651162712</v>
      </c>
      <c r="AK27" s="10">
        <f t="shared" ref="AK27" si="113">Y27-AE27</f>
        <v>5103.339105268431</v>
      </c>
      <c r="AL27" s="10">
        <f t="shared" ref="AL27" si="114">Z27-AF27</f>
        <v>-1.8593880718272544</v>
      </c>
      <c r="AM27" s="10">
        <f t="shared" ref="AM27" si="115">AA27-AG27</f>
        <v>30.729166666666742</v>
      </c>
      <c r="AN27" s="10">
        <f t="shared" ref="AN27" si="116">AB27-AH27</f>
        <v>3.0781748713683044</v>
      </c>
      <c r="AO27" s="10">
        <f t="shared" ref="AO27" si="117">AC27-AI27</f>
        <v>1.3689313775953096</v>
      </c>
    </row>
    <row r="28" spans="1:41">
      <c r="A28" t="s">
        <v>12</v>
      </c>
      <c r="B28" t="s">
        <v>14</v>
      </c>
      <c r="C28">
        <v>2</v>
      </c>
      <c r="D28" s="1">
        <v>9</v>
      </c>
      <c r="E28" s="6">
        <v>732.26897093023263</v>
      </c>
      <c r="F28" s="5">
        <v>48433.652841229734</v>
      </c>
      <c r="G28" s="5">
        <v>78.27115830272578</v>
      </c>
      <c r="H28" s="8">
        <v>337.5</v>
      </c>
      <c r="I28" s="5">
        <v>143.50711952956959</v>
      </c>
      <c r="J28" s="5">
        <v>21.593710879484576</v>
      </c>
      <c r="K28" s="18">
        <v>6</v>
      </c>
      <c r="L28" s="17">
        <v>989.46325581395365</v>
      </c>
      <c r="M28" s="16">
        <v>44930.296134189899</v>
      </c>
      <c r="N28" s="16">
        <v>78.303504346158974</v>
      </c>
      <c r="O28" s="18">
        <v>329.16666666666663</v>
      </c>
      <c r="P28" s="16">
        <v>136.49710217981743</v>
      </c>
      <c r="Q28" s="16">
        <v>19.89578668838827</v>
      </c>
      <c r="R28" s="10">
        <f t="shared" si="4"/>
        <v>-257.19428488372102</v>
      </c>
      <c r="S28">
        <f t="shared" si="5"/>
        <v>3503.3567070398349</v>
      </c>
      <c r="T28" s="10">
        <f t="shared" si="6"/>
        <v>-3.2346043433193472E-2</v>
      </c>
      <c r="U28" s="1">
        <f t="shared" si="7"/>
        <v>8.3333333333333712</v>
      </c>
      <c r="V28" s="10">
        <f t="shared" si="8"/>
        <v>7.010017349752161</v>
      </c>
      <c r="W28">
        <f t="shared" si="9"/>
        <v>1.6979241910963054</v>
      </c>
    </row>
    <row r="29" spans="1:41">
      <c r="A29" t="s">
        <v>12</v>
      </c>
      <c r="B29" t="s">
        <v>14</v>
      </c>
      <c r="C29">
        <v>3</v>
      </c>
      <c r="D29" s="1">
        <v>11</v>
      </c>
      <c r="E29" s="6">
        <v>790.90262790697682</v>
      </c>
      <c r="F29" s="5">
        <v>45621.106151264379</v>
      </c>
      <c r="G29" s="5">
        <v>67.721121419852224</v>
      </c>
      <c r="H29" s="8">
        <v>333.33333333333337</v>
      </c>
      <c r="I29" s="5">
        <v>136.86331845379311</v>
      </c>
      <c r="J29" s="5">
        <v>20.428373657429447</v>
      </c>
      <c r="K29" s="18">
        <v>12</v>
      </c>
      <c r="L29" s="17">
        <v>520.89356395348841</v>
      </c>
      <c r="M29" s="16">
        <v>40183.364348451963</v>
      </c>
      <c r="N29" s="16">
        <v>73.249064333804199</v>
      </c>
      <c r="O29" s="18">
        <v>310.41666666666663</v>
      </c>
      <c r="P29" s="16">
        <v>129.44976434400635</v>
      </c>
      <c r="Q29" s="16">
        <v>19.170212726761076</v>
      </c>
      <c r="R29" s="10">
        <f t="shared" si="4"/>
        <v>270.00906395348841</v>
      </c>
      <c r="S29">
        <f t="shared" si="5"/>
        <v>5437.7418028124157</v>
      </c>
      <c r="T29" s="10">
        <f t="shared" si="6"/>
        <v>-5.5279429139519749</v>
      </c>
      <c r="U29" s="1">
        <f t="shared" si="7"/>
        <v>22.916666666666742</v>
      </c>
      <c r="V29" s="10">
        <f t="shared" si="8"/>
        <v>7.4135541097867588</v>
      </c>
      <c r="W29">
        <f t="shared" si="9"/>
        <v>1.258160930668371</v>
      </c>
    </row>
    <row r="30" spans="1:41">
      <c r="A30" t="s">
        <v>12</v>
      </c>
      <c r="B30" t="s">
        <v>14</v>
      </c>
      <c r="C30">
        <v>4</v>
      </c>
      <c r="D30" s="1">
        <v>17</v>
      </c>
      <c r="E30" s="6">
        <v>835.23165697674415</v>
      </c>
      <c r="F30" s="5">
        <v>43323.375390206282</v>
      </c>
      <c r="G30" s="5">
        <v>75.361122277899</v>
      </c>
      <c r="H30" s="8">
        <v>312.5</v>
      </c>
      <c r="I30" s="5">
        <v>138.6348012486601</v>
      </c>
      <c r="J30" s="5">
        <v>20.810403588850722</v>
      </c>
      <c r="K30" s="18">
        <v>18</v>
      </c>
      <c r="L30" s="17">
        <v>613.01891860465116</v>
      </c>
      <c r="M30" s="16">
        <v>38758.585204521536</v>
      </c>
      <c r="N30" s="16">
        <v>81.123516956963698</v>
      </c>
      <c r="O30" s="18">
        <v>297.91666666666663</v>
      </c>
      <c r="P30" s="16">
        <v>130.09874753965272</v>
      </c>
      <c r="Q30" s="16">
        <v>19.673991607786444</v>
      </c>
      <c r="R30" s="10">
        <f t="shared" si="4"/>
        <v>222.21273837209299</v>
      </c>
      <c r="S30">
        <f t="shared" si="5"/>
        <v>4564.7901856847457</v>
      </c>
      <c r="T30" s="10">
        <f t="shared" si="6"/>
        <v>-5.7623946790646983</v>
      </c>
      <c r="U30" s="1">
        <f t="shared" si="7"/>
        <v>14.583333333333371</v>
      </c>
      <c r="V30" s="10">
        <f t="shared" si="8"/>
        <v>8.5360537090073763</v>
      </c>
      <c r="W30">
        <f t="shared" si="9"/>
        <v>1.1364119810642777</v>
      </c>
    </row>
    <row r="31" spans="1:41">
      <c r="A31" t="s">
        <v>13</v>
      </c>
      <c r="B31" t="s">
        <v>14</v>
      </c>
      <c r="C31">
        <v>1</v>
      </c>
      <c r="D31" s="1">
        <v>2</v>
      </c>
      <c r="E31" s="6">
        <v>536.1984069767442</v>
      </c>
      <c r="F31" s="5">
        <v>39351.639750154594</v>
      </c>
      <c r="G31" s="5">
        <v>72.68802800695228</v>
      </c>
      <c r="H31" s="8">
        <v>291.66666666666663</v>
      </c>
      <c r="I31" s="5">
        <v>134.91990771481576</v>
      </c>
      <c r="J31" s="5">
        <v>21.490776654347467</v>
      </c>
      <c r="K31" s="18">
        <v>1</v>
      </c>
      <c r="L31" s="17">
        <v>523.83139534883719</v>
      </c>
      <c r="M31" s="16">
        <v>34931.796712737174</v>
      </c>
      <c r="N31" s="16">
        <v>74.323313704959446</v>
      </c>
      <c r="O31" s="18">
        <v>310.41666666666663</v>
      </c>
      <c r="P31" s="16">
        <v>112.53196256452246</v>
      </c>
      <c r="Q31" s="16">
        <v>20.480617742301416</v>
      </c>
      <c r="R31" s="10">
        <f t="shared" si="4"/>
        <v>12.367011627907004</v>
      </c>
      <c r="S31">
        <f t="shared" si="5"/>
        <v>4419.8430374174204</v>
      </c>
      <c r="T31" s="10">
        <f t="shared" si="6"/>
        <v>-1.6352856980071664</v>
      </c>
      <c r="U31" s="1">
        <f t="shared" si="7"/>
        <v>-18.75</v>
      </c>
      <c r="V31" s="10">
        <f t="shared" si="8"/>
        <v>22.387945150293305</v>
      </c>
      <c r="W31">
        <f t="shared" si="9"/>
        <v>1.0101589120460517</v>
      </c>
      <c r="X31" s="10">
        <f t="shared" ref="X31" si="118">AVERAGE(E31:E34)</f>
        <v>694.0174680232559</v>
      </c>
      <c r="Y31" s="10">
        <f t="shared" ref="Y31" si="119">AVERAGE(F31:F34)</f>
        <v>40799.159302313448</v>
      </c>
      <c r="Z31" s="10">
        <f t="shared" ref="Z31" si="120">AVERAGE(G31:G34)</f>
        <v>73.991978249468502</v>
      </c>
      <c r="AA31" s="10">
        <f t="shared" ref="AA31" si="121">AVERAGE(H31:H34)</f>
        <v>314.58333333333337</v>
      </c>
      <c r="AB31" s="10">
        <f t="shared" ref="AB31" si="122">AVERAGE(I31:I34)</f>
        <v>130.69205267762243</v>
      </c>
      <c r="AC31" s="10">
        <f t="shared" ref="AC31" si="123">AVERAGE(J31:J34)</f>
        <v>21.483890395495727</v>
      </c>
      <c r="AD31" s="10">
        <f t="shared" ref="AD31" si="124">AVERAGE(L31:L34)</f>
        <v>608.53916424418617</v>
      </c>
      <c r="AE31" s="10">
        <f t="shared" ref="AE31" si="125">AVERAGE(M31:M34)</f>
        <v>34013.833689242907</v>
      </c>
      <c r="AF31" s="10">
        <f t="shared" ref="AF31" si="126">AVERAGE(N31:N34)</f>
        <v>80.810425200203014</v>
      </c>
      <c r="AG31" s="10">
        <f t="shared" ref="AG31" si="127">AVERAGE(O31:O34)</f>
        <v>317.70833333333337</v>
      </c>
      <c r="AH31" s="10">
        <f t="shared" ref="AH31" si="128">AVERAGE(P31:P34)</f>
        <v>106.97171081936092</v>
      </c>
      <c r="AI31" s="10">
        <f t="shared" ref="AI31" si="129">AVERAGE(Q31:Q34)</f>
        <v>20.808502877666463</v>
      </c>
      <c r="AJ31" s="10">
        <f t="shared" ref="AJ31" si="130">X31-AD31</f>
        <v>85.478303779069734</v>
      </c>
      <c r="AK31" s="10">
        <f t="shared" ref="AK31" si="131">Y31-AE31</f>
        <v>6785.3256130705413</v>
      </c>
      <c r="AL31" s="10">
        <f t="shared" ref="AL31" si="132">Z31-AF31</f>
        <v>-6.8184469507345113</v>
      </c>
      <c r="AM31" s="10">
        <f t="shared" ref="AM31" si="133">AA31-AG31</f>
        <v>-3.125</v>
      </c>
      <c r="AN31" s="10">
        <f t="shared" ref="AN31" si="134">AB31-AH31</f>
        <v>23.720341858261506</v>
      </c>
      <c r="AO31" s="10">
        <f t="shared" ref="AO31" si="135">AC31-AI31</f>
        <v>0.67538751782926454</v>
      </c>
    </row>
    <row r="32" spans="1:41">
      <c r="A32" t="s">
        <v>13</v>
      </c>
      <c r="B32" t="s">
        <v>14</v>
      </c>
      <c r="C32">
        <v>2</v>
      </c>
      <c r="D32" s="1">
        <v>9</v>
      </c>
      <c r="E32" s="6">
        <v>848.43441860465111</v>
      </c>
      <c r="F32" s="5">
        <v>46456.821954539606</v>
      </c>
      <c r="G32" s="5">
        <v>75.512478936175881</v>
      </c>
      <c r="H32" s="8">
        <v>295.83333333333337</v>
      </c>
      <c r="I32" s="5">
        <v>157.03714463506344</v>
      </c>
      <c r="J32" s="5">
        <v>21.936191054295932</v>
      </c>
      <c r="K32" s="18">
        <v>8</v>
      </c>
      <c r="L32" s="17">
        <v>567.92136627906984</v>
      </c>
      <c r="M32" s="16">
        <v>42044.668194259277</v>
      </c>
      <c r="N32" s="16">
        <v>79.964900666372856</v>
      </c>
      <c r="O32" s="18">
        <v>308.33333333333337</v>
      </c>
      <c r="P32" s="16">
        <v>136.36108603543548</v>
      </c>
      <c r="Q32" s="16">
        <v>21.06197249306862</v>
      </c>
      <c r="R32" s="10">
        <f t="shared" si="4"/>
        <v>280.51305232558127</v>
      </c>
      <c r="S32">
        <f t="shared" si="5"/>
        <v>4412.1537602803292</v>
      </c>
      <c r="T32" s="10">
        <f t="shared" si="6"/>
        <v>-4.4524217301969742</v>
      </c>
      <c r="U32" s="1">
        <f t="shared" si="7"/>
        <v>-12.5</v>
      </c>
      <c r="V32" s="10">
        <f t="shared" si="8"/>
        <v>20.676058599627964</v>
      </c>
      <c r="W32">
        <f t="shared" si="9"/>
        <v>0.87421856122731256</v>
      </c>
    </row>
    <row r="33" spans="1:23">
      <c r="A33" t="s">
        <v>13</v>
      </c>
      <c r="B33" t="s">
        <v>14</v>
      </c>
      <c r="C33">
        <v>3</v>
      </c>
      <c r="D33" s="1">
        <v>11</v>
      </c>
      <c r="E33" s="6">
        <v>634.869558139535</v>
      </c>
      <c r="F33" s="5">
        <v>39417.514020194787</v>
      </c>
      <c r="G33" s="5">
        <v>73.20617025265355</v>
      </c>
      <c r="H33" s="8">
        <v>345.83333333333337</v>
      </c>
      <c r="I33" s="5">
        <v>113.97835379333431</v>
      </c>
      <c r="J33" s="5">
        <v>21.206231745769099</v>
      </c>
      <c r="K33" s="18">
        <v>14</v>
      </c>
      <c r="L33" s="17">
        <v>644.93011046511629</v>
      </c>
      <c r="M33" s="16">
        <v>22705.125270084201</v>
      </c>
      <c r="N33" s="16">
        <v>81.150653269129023</v>
      </c>
      <c r="O33" s="18">
        <v>300</v>
      </c>
      <c r="P33" s="16">
        <v>75.683750900280671</v>
      </c>
      <c r="Q33" s="16">
        <v>20.578383649964348</v>
      </c>
      <c r="R33" s="10">
        <f t="shared" si="4"/>
        <v>-10.060552325581284</v>
      </c>
      <c r="S33">
        <f t="shared" si="5"/>
        <v>16712.388750110586</v>
      </c>
      <c r="T33" s="10">
        <f t="shared" si="6"/>
        <v>-7.9444830164754734</v>
      </c>
      <c r="U33" s="1">
        <f t="shared" si="7"/>
        <v>45.833333333333371</v>
      </c>
      <c r="V33" s="10">
        <f t="shared" si="8"/>
        <v>38.294602893053636</v>
      </c>
      <c r="W33">
        <f t="shared" si="9"/>
        <v>0.62784809580475098</v>
      </c>
    </row>
    <row r="34" spans="1:23">
      <c r="A34" t="s">
        <v>13</v>
      </c>
      <c r="B34" t="s">
        <v>14</v>
      </c>
      <c r="C34">
        <v>4</v>
      </c>
      <c r="D34" s="1">
        <v>19</v>
      </c>
      <c r="E34" s="6">
        <v>756.56748837209318</v>
      </c>
      <c r="F34" s="5">
        <v>37970.661484364791</v>
      </c>
      <c r="G34" s="5">
        <v>74.561235802092312</v>
      </c>
      <c r="H34" s="8">
        <v>325</v>
      </c>
      <c r="I34" s="5">
        <v>116.83280456727628</v>
      </c>
      <c r="J34" s="5">
        <v>21.302362127570404</v>
      </c>
      <c r="K34" s="18">
        <v>18</v>
      </c>
      <c r="L34" s="17">
        <v>697.47378488372101</v>
      </c>
      <c r="M34" s="16">
        <v>36373.744579890961</v>
      </c>
      <c r="N34" s="16">
        <v>87.802833160350772</v>
      </c>
      <c r="O34" s="18">
        <v>352.08333333333337</v>
      </c>
      <c r="P34" s="16">
        <v>103.31004377720508</v>
      </c>
      <c r="Q34" s="16">
        <v>21.113037625331476</v>
      </c>
      <c r="R34" s="10">
        <f t="shared" si="4"/>
        <v>59.093703488372171</v>
      </c>
      <c r="S34">
        <f t="shared" si="5"/>
        <v>1596.9169044738301</v>
      </c>
      <c r="T34" s="10">
        <f t="shared" si="6"/>
        <v>-13.24159735825846</v>
      </c>
      <c r="U34" s="1">
        <f t="shared" si="7"/>
        <v>-27.083333333333371</v>
      </c>
      <c r="V34" s="10">
        <f t="shared" si="8"/>
        <v>13.522760790071203</v>
      </c>
      <c r="W34">
        <f t="shared" si="9"/>
        <v>0.18932450223892872</v>
      </c>
    </row>
    <row r="38" spans="1:23">
      <c r="E38" s="6" t="s">
        <v>5</v>
      </c>
      <c r="F38" t="s">
        <v>30</v>
      </c>
      <c r="G38" t="s">
        <v>59</v>
      </c>
      <c r="H38" t="s">
        <v>60</v>
      </c>
      <c r="I38" t="s">
        <v>61</v>
      </c>
      <c r="J38" t="s">
        <v>62</v>
      </c>
    </row>
    <row r="39" spans="1:23">
      <c r="E39">
        <v>26.049848837209197</v>
      </c>
      <c r="F39">
        <v>3370.7473830905947</v>
      </c>
      <c r="G39">
        <v>-5.2151101117054282</v>
      </c>
      <c r="H39">
        <v>-31.25</v>
      </c>
      <c r="I39">
        <v>22.429134222512801</v>
      </c>
      <c r="J39">
        <v>0.45307658413368301</v>
      </c>
      <c r="K39" t="s">
        <v>33</v>
      </c>
    </row>
    <row r="40" spans="1:23" ht="15.75" thickBot="1">
      <c r="E40">
        <v>330.69941860465121</v>
      </c>
      <c r="F40">
        <v>4160.5271225260294</v>
      </c>
      <c r="G40">
        <v>5.3522444574758197</v>
      </c>
      <c r="H40">
        <v>14.583333333333371</v>
      </c>
      <c r="I40">
        <v>8.8371518752445155</v>
      </c>
      <c r="J40">
        <v>1.7078663674202872</v>
      </c>
      <c r="K40"/>
    </row>
    <row r="41" spans="1:23">
      <c r="E41">
        <v>71.29038953488373</v>
      </c>
      <c r="F41">
        <v>-3440.3408189887305</v>
      </c>
      <c r="G41">
        <v>-5.3652345811071882</v>
      </c>
      <c r="H41">
        <v>-64.583333333333371</v>
      </c>
      <c r="I41">
        <v>8.1494695965845949</v>
      </c>
      <c r="J41">
        <v>0.53955379505010725</v>
      </c>
      <c r="K41" s="15" t="s">
        <v>34</v>
      </c>
      <c r="L41" s="15"/>
    </row>
    <row r="42" spans="1:23">
      <c r="E42">
        <v>3.3719418604651992</v>
      </c>
      <c r="F42">
        <v>5301.4119743023039</v>
      </c>
      <c r="G42">
        <v>3.0291652853805431</v>
      </c>
      <c r="H42">
        <v>-4.1666666666666288</v>
      </c>
      <c r="I42">
        <v>17.766256441576331</v>
      </c>
      <c r="J42">
        <v>-1.1527602933678196</v>
      </c>
      <c r="K42" s="12" t="s">
        <v>35</v>
      </c>
      <c r="L42" s="12">
        <v>0.36801637688310124</v>
      </c>
    </row>
    <row r="43" spans="1:23">
      <c r="E43">
        <v>226.91991279069782</v>
      </c>
      <c r="F43">
        <v>4180.1243726470857</v>
      </c>
      <c r="G43">
        <v>5.7994318172064823</v>
      </c>
      <c r="H43">
        <v>29.166666666666629</v>
      </c>
      <c r="I43">
        <v>2.2150840399385174</v>
      </c>
      <c r="J43">
        <v>0.96025248738973801</v>
      </c>
      <c r="K43" s="12" t="s">
        <v>36</v>
      </c>
      <c r="L43" s="12">
        <v>0.13543605365416481</v>
      </c>
    </row>
    <row r="44" spans="1:23">
      <c r="E44">
        <v>30.38054651162804</v>
      </c>
      <c r="F44">
        <v>8456.7192960014072</v>
      </c>
      <c r="G44">
        <v>-5.6290816485976904</v>
      </c>
      <c r="H44">
        <v>-16.666666666666629</v>
      </c>
      <c r="I44">
        <v>28.563510665184964</v>
      </c>
      <c r="J44">
        <v>1.1021461118675582</v>
      </c>
      <c r="K44" s="12" t="s">
        <v>37</v>
      </c>
      <c r="L44" s="12">
        <v>7.3525060473744073E-3</v>
      </c>
    </row>
    <row r="45" spans="1:23">
      <c r="E45">
        <v>71.228633720930134</v>
      </c>
      <c r="F45">
        <v>-3072.3970578934604</v>
      </c>
      <c r="G45">
        <v>3.3285559262912301</v>
      </c>
      <c r="H45">
        <v>33.333333333333371</v>
      </c>
      <c r="I45">
        <v>-19.339310811351751</v>
      </c>
      <c r="J45">
        <v>0.11101904012292607</v>
      </c>
      <c r="K45" s="12" t="s">
        <v>38</v>
      </c>
      <c r="L45" s="12">
        <v>173.61399333679631</v>
      </c>
    </row>
    <row r="46" spans="1:23" ht="15.75" thickBot="1">
      <c r="E46">
        <v>29.933470930232488</v>
      </c>
      <c r="F46">
        <v>3624.3037842512495</v>
      </c>
      <c r="G46">
        <v>0.70601992117639156</v>
      </c>
      <c r="H46">
        <v>14.583333333333371</v>
      </c>
      <c r="I46">
        <v>5.3525675901132246</v>
      </c>
      <c r="J46">
        <v>0.93135267651801001</v>
      </c>
      <c r="K46" s="13" t="s">
        <v>39</v>
      </c>
      <c r="L46" s="13">
        <v>32</v>
      </c>
    </row>
    <row r="47" spans="1:23">
      <c r="E47">
        <v>145.23360465116281</v>
      </c>
      <c r="F47">
        <v>2092.4887221029712</v>
      </c>
      <c r="G47">
        <v>4.6103052393313391</v>
      </c>
      <c r="H47">
        <v>-6.25</v>
      </c>
      <c r="I47">
        <v>9.3782559662105314</v>
      </c>
      <c r="J47">
        <v>1.4966465672023617</v>
      </c>
      <c r="K47"/>
    </row>
    <row r="48" spans="1:23" ht="15.75" thickBot="1">
      <c r="E48">
        <v>102.41620930232534</v>
      </c>
      <c r="F48">
        <v>-7306.4238456540625</v>
      </c>
      <c r="G48">
        <v>-8.355807285400374E-2</v>
      </c>
      <c r="H48">
        <v>-79.166666666666629</v>
      </c>
      <c r="I48">
        <v>6.7801860052927481</v>
      </c>
      <c r="J48">
        <v>-0.12815749922512509</v>
      </c>
      <c r="K48" t="s">
        <v>40</v>
      </c>
    </row>
    <row r="49" spans="5:19">
      <c r="E49">
        <v>19.532593023255913</v>
      </c>
      <c r="F49">
        <v>689.07723847756279</v>
      </c>
      <c r="G49">
        <v>-5.4844635121943952</v>
      </c>
      <c r="H49">
        <v>-10.416666666666629</v>
      </c>
      <c r="I49">
        <v>6.1492922375452963</v>
      </c>
      <c r="J49">
        <v>0.74889577733324941</v>
      </c>
      <c r="K49" s="14"/>
      <c r="L49" s="14" t="s">
        <v>45</v>
      </c>
      <c r="M49" s="14" t="s">
        <v>46</v>
      </c>
      <c r="N49" s="14" t="s">
        <v>47</v>
      </c>
      <c r="O49" s="14" t="s">
        <v>48</v>
      </c>
      <c r="P49" s="14" t="s">
        <v>49</v>
      </c>
    </row>
    <row r="50" spans="5:19">
      <c r="E50">
        <v>-10.278976744185911</v>
      </c>
      <c r="F50">
        <v>2897.6890894013995</v>
      </c>
      <c r="G50">
        <v>-1.6334073077106979</v>
      </c>
      <c r="H50">
        <v>54.166666666666629</v>
      </c>
      <c r="I50">
        <v>-10.153804067156216</v>
      </c>
      <c r="J50">
        <v>0.57796370912317485</v>
      </c>
      <c r="K50" s="12" t="s">
        <v>41</v>
      </c>
      <c r="L50" s="12">
        <v>4</v>
      </c>
      <c r="M50" s="12">
        <v>127488.31676115515</v>
      </c>
      <c r="N50" s="12">
        <v>31872.079190288787</v>
      </c>
      <c r="O50" s="12">
        <v>1.0574039850141113</v>
      </c>
      <c r="P50" s="12">
        <v>0.39655179608986613</v>
      </c>
    </row>
    <row r="51" spans="5:19">
      <c r="E51">
        <v>-10.694854651162814</v>
      </c>
      <c r="F51">
        <v>-187.7451343553621</v>
      </c>
      <c r="G51">
        <v>2.6178383385991992</v>
      </c>
      <c r="H51">
        <v>43.750000000000057</v>
      </c>
      <c r="I51">
        <v>-8.0023583285257871</v>
      </c>
      <c r="J51">
        <v>0.1615135674667556</v>
      </c>
      <c r="K51" s="12" t="s">
        <v>42</v>
      </c>
      <c r="L51" s="12">
        <v>27</v>
      </c>
      <c r="M51" s="12">
        <v>813829.10442342726</v>
      </c>
      <c r="N51" s="12">
        <v>30141.818682349156</v>
      </c>
      <c r="O51" s="12"/>
      <c r="P51" s="12"/>
    </row>
    <row r="52" spans="5:19" ht="15.75" thickBot="1">
      <c r="E52">
        <v>-83.647197674418635</v>
      </c>
      <c r="F52">
        <v>2302.9532092534319</v>
      </c>
      <c r="G52">
        <v>-1.1626773124974648</v>
      </c>
      <c r="H52">
        <v>-12.5</v>
      </c>
      <c r="I52">
        <v>8.3260824675329701</v>
      </c>
      <c r="J52">
        <v>-0.23426224152361996</v>
      </c>
      <c r="K52" s="13" t="s">
        <v>43</v>
      </c>
      <c r="L52" s="13">
        <v>31</v>
      </c>
      <c r="M52" s="13">
        <v>941317.4211845824</v>
      </c>
      <c r="N52" s="13"/>
      <c r="O52" s="13"/>
      <c r="P52" s="13"/>
    </row>
    <row r="53" spans="5:19" ht="15.75" thickBot="1">
      <c r="E53">
        <v>-16.440744186046516</v>
      </c>
      <c r="F53">
        <v>4440.9418470505261</v>
      </c>
      <c r="G53">
        <v>-2.6134076837100508</v>
      </c>
      <c r="H53">
        <v>50</v>
      </c>
      <c r="I53">
        <v>1.9796683095145085</v>
      </c>
      <c r="J53">
        <v>0.18737997129509765</v>
      </c>
      <c r="K53"/>
    </row>
    <row r="54" spans="5:19">
      <c r="E54">
        <v>-44.171191860465171</v>
      </c>
      <c r="F54">
        <v>75.951520598024217</v>
      </c>
      <c r="G54">
        <v>-5.2270369144429196</v>
      </c>
      <c r="H54">
        <v>-12.5</v>
      </c>
      <c r="I54">
        <v>2.6395431234176527</v>
      </c>
      <c r="J54">
        <v>0.14048307647775715</v>
      </c>
      <c r="K54" s="14"/>
      <c r="L54" s="14" t="s">
        <v>50</v>
      </c>
      <c r="M54" s="14" t="s">
        <v>38</v>
      </c>
      <c r="N54" s="14" t="s">
        <v>51</v>
      </c>
      <c r="O54" s="14" t="s">
        <v>52</v>
      </c>
      <c r="P54" s="14" t="s">
        <v>53</v>
      </c>
      <c r="Q54" s="14" t="s">
        <v>54</v>
      </c>
      <c r="R54" s="14" t="s">
        <v>55</v>
      </c>
      <c r="S54" s="14" t="s">
        <v>56</v>
      </c>
    </row>
    <row r="55" spans="5:19">
      <c r="E55">
        <v>84.039581395348876</v>
      </c>
      <c r="F55">
        <v>-2862.3749355548644</v>
      </c>
      <c r="G55">
        <v>2.5190540421405245</v>
      </c>
      <c r="H55">
        <v>-106.24999999999994</v>
      </c>
      <c r="I55">
        <v>7.0111450829878947</v>
      </c>
      <c r="J55">
        <v>0.67237204152651486</v>
      </c>
      <c r="K55" s="12" t="s">
        <v>44</v>
      </c>
      <c r="L55" s="12">
        <v>46.602700866491759</v>
      </c>
      <c r="M55" s="12">
        <v>48.642455772185862</v>
      </c>
      <c r="N55" s="12">
        <v>0.95806636664795097</v>
      </c>
      <c r="O55" s="12">
        <v>0.3465302797760258</v>
      </c>
      <c r="P55" s="12">
        <v>-53.203373139856602</v>
      </c>
      <c r="Q55" s="12">
        <v>146.40877487284013</v>
      </c>
      <c r="R55" s="12">
        <v>-53.203373139856602</v>
      </c>
      <c r="S55" s="12">
        <v>146.40877487284013</v>
      </c>
    </row>
    <row r="56" spans="5:19">
      <c r="E56">
        <v>43.006883720930261</v>
      </c>
      <c r="F56">
        <v>1529.183311705201</v>
      </c>
      <c r="G56">
        <v>-0.97495325387427556</v>
      </c>
      <c r="H56">
        <v>20.833333333333371</v>
      </c>
      <c r="I56">
        <v>1.2697442393698282</v>
      </c>
      <c r="J56">
        <v>0.37342107305108385</v>
      </c>
      <c r="K56" s="12" t="s">
        <v>59</v>
      </c>
      <c r="L56" s="12">
        <v>8.466437846573827</v>
      </c>
      <c r="M56" s="12">
        <v>6.517200008129711</v>
      </c>
      <c r="N56" s="12">
        <v>1.2990913024017354</v>
      </c>
      <c r="O56" s="12">
        <v>0.20489726171875444</v>
      </c>
      <c r="P56" s="12">
        <v>-4.9057518588954432</v>
      </c>
      <c r="Q56" s="12">
        <v>21.838627552043096</v>
      </c>
      <c r="R56" s="12">
        <v>-4.9057518588954432</v>
      </c>
      <c r="S56" s="12">
        <v>21.838627552043096</v>
      </c>
    </row>
    <row r="57" spans="5:19">
      <c r="E57">
        <v>19.618058139534867</v>
      </c>
      <c r="F57">
        <v>-295.87328974657794</v>
      </c>
      <c r="G57">
        <v>3.3152128152341902</v>
      </c>
      <c r="H57">
        <v>-22.916666666666629</v>
      </c>
      <c r="I57">
        <v>2.0568523413323447</v>
      </c>
      <c r="J57">
        <v>0.34656587919515403</v>
      </c>
      <c r="K57" s="12" t="s">
        <v>60</v>
      </c>
      <c r="L57" s="12">
        <v>0.71960636222351471</v>
      </c>
      <c r="M57" s="12">
        <v>0.8464413734554922</v>
      </c>
      <c r="N57" s="12">
        <v>0.85015499571554587</v>
      </c>
      <c r="O57" s="12">
        <v>0.40271515742211283</v>
      </c>
      <c r="P57" s="12">
        <v>-1.0171478583444429</v>
      </c>
      <c r="Q57" s="12">
        <v>2.4563605827914721</v>
      </c>
      <c r="R57" s="12">
        <v>-1.0171478583444429</v>
      </c>
      <c r="S57" s="12">
        <v>2.4563605827914721</v>
      </c>
    </row>
    <row r="58" spans="5:19">
      <c r="E58">
        <v>40.945430232558124</v>
      </c>
      <c r="F58">
        <v>1457.4657703713765</v>
      </c>
      <c r="G58">
        <v>0.2816299460770324</v>
      </c>
      <c r="H58">
        <v>43.75</v>
      </c>
      <c r="I58">
        <v>-2.3636213948150768</v>
      </c>
      <c r="J58">
        <v>9.0290122081693625E-2</v>
      </c>
      <c r="K58" s="12" t="s">
        <v>61</v>
      </c>
      <c r="L58" s="12">
        <v>3.3878165768544171</v>
      </c>
      <c r="M58" s="12">
        <v>3.1657789787668982</v>
      </c>
      <c r="N58" s="12">
        <v>1.0701367971601115</v>
      </c>
      <c r="O58" s="12">
        <v>0.29403146300979466</v>
      </c>
      <c r="P58" s="12">
        <v>-3.1078252657850669</v>
      </c>
      <c r="Q58" s="12">
        <v>9.8834584194939019</v>
      </c>
      <c r="R58" s="12">
        <v>-3.1078252657850669</v>
      </c>
      <c r="S58" s="12">
        <v>9.8834584194939019</v>
      </c>
    </row>
    <row r="59" spans="5:19" ht="15.75" thickBot="1">
      <c r="E59">
        <v>276.49882558139541</v>
      </c>
      <c r="F59">
        <v>4805.0800237895892</v>
      </c>
      <c r="G59">
        <v>-0.54013926862641881</v>
      </c>
      <c r="H59">
        <v>54.166666666666629</v>
      </c>
      <c r="I59">
        <v>-5.8443274997480898</v>
      </c>
      <c r="J59">
        <v>1.1789852295720031</v>
      </c>
      <c r="K59" s="13" t="s">
        <v>62</v>
      </c>
      <c r="L59" s="13">
        <v>46.702562508802188</v>
      </c>
      <c r="M59" s="13">
        <v>52.858071915635009</v>
      </c>
      <c r="N59" s="13">
        <v>0.88354646350594435</v>
      </c>
      <c r="O59" s="13">
        <v>0.38474098327898854</v>
      </c>
      <c r="P59" s="13">
        <v>-61.753241247334572</v>
      </c>
      <c r="Q59" s="13">
        <v>155.15836626493893</v>
      </c>
      <c r="R59" s="13">
        <v>-61.753241247334572</v>
      </c>
      <c r="S59" s="13">
        <v>155.15836626493893</v>
      </c>
    </row>
    <row r="60" spans="5:19">
      <c r="E60">
        <v>281.18588953488364</v>
      </c>
      <c r="F60">
        <v>1899.7357965840711</v>
      </c>
      <c r="G60">
        <v>9.3285046606151809</v>
      </c>
      <c r="H60">
        <v>18.75</v>
      </c>
      <c r="I60">
        <v>-1.2736347431025905</v>
      </c>
      <c r="J60">
        <v>0.92189787226889308</v>
      </c>
      <c r="K60"/>
    </row>
    <row r="61" spans="5:19">
      <c r="E61">
        <v>-142.63005813953498</v>
      </c>
      <c r="F61">
        <v>4354.3099565289376</v>
      </c>
      <c r="G61">
        <v>-19.547796317259497</v>
      </c>
      <c r="H61">
        <v>-27.083333333333371</v>
      </c>
      <c r="I61">
        <v>23.435516275795578</v>
      </c>
      <c r="J61">
        <v>0.15445751977894417</v>
      </c>
      <c r="K61"/>
    </row>
    <row r="62" spans="5:19">
      <c r="E62">
        <v>720.93351744186043</v>
      </c>
      <c r="F62">
        <v>9703.9189635305047</v>
      </c>
      <c r="G62">
        <v>-3.7570718941305472</v>
      </c>
      <c r="H62">
        <v>31.25</v>
      </c>
      <c r="I62">
        <v>21.509549467452743</v>
      </c>
      <c r="J62">
        <v>0.36927807409438529</v>
      </c>
      <c r="K62"/>
    </row>
    <row r="63" spans="5:19">
      <c r="E63">
        <v>112.24990116279071</v>
      </c>
      <c r="F63">
        <v>6907.4677255367133</v>
      </c>
      <c r="G63">
        <v>3.8851313491407495</v>
      </c>
      <c r="H63">
        <v>77.083333333333371</v>
      </c>
      <c r="I63">
        <v>-10.646925683073121</v>
      </c>
      <c r="J63">
        <v>1.3832284075522985</v>
      </c>
    </row>
    <row r="64" spans="5:19">
      <c r="E64">
        <v>-257.19428488372102</v>
      </c>
      <c r="F64">
        <v>3503.3567070398349</v>
      </c>
      <c r="G64">
        <v>-3.2346043433193472E-2</v>
      </c>
      <c r="H64">
        <v>8.3333333333333712</v>
      </c>
      <c r="I64">
        <v>7.010017349752161</v>
      </c>
      <c r="J64">
        <v>1.6979241910963054</v>
      </c>
    </row>
    <row r="65" spans="5:12">
      <c r="E65">
        <v>270.00906395348841</v>
      </c>
      <c r="F65">
        <v>5437.7418028124157</v>
      </c>
      <c r="G65">
        <v>-5.5279429139519749</v>
      </c>
      <c r="H65">
        <v>22.916666666666742</v>
      </c>
      <c r="I65">
        <v>7.4135541097867588</v>
      </c>
      <c r="J65">
        <v>1.258160930668371</v>
      </c>
    </row>
    <row r="66" spans="5:12">
      <c r="E66">
        <v>222.21273837209299</v>
      </c>
      <c r="F66">
        <v>4564.7901856847457</v>
      </c>
      <c r="G66">
        <v>-5.7623946790646983</v>
      </c>
      <c r="H66">
        <v>14.583333333333371</v>
      </c>
      <c r="I66">
        <v>8.5360537090073763</v>
      </c>
      <c r="J66">
        <v>1.1364119810642777</v>
      </c>
    </row>
    <row r="67" spans="5:12">
      <c r="E67">
        <v>12.367011627907004</v>
      </c>
      <c r="F67">
        <v>4419.8430374174204</v>
      </c>
      <c r="G67">
        <v>-1.6352856980071664</v>
      </c>
      <c r="H67">
        <v>-18.75</v>
      </c>
      <c r="I67">
        <v>22.387945150293305</v>
      </c>
      <c r="J67">
        <v>1.0101589120460517</v>
      </c>
    </row>
    <row r="68" spans="5:12">
      <c r="E68">
        <v>280.51305232558127</v>
      </c>
      <c r="F68">
        <v>4412.1537602803292</v>
      </c>
      <c r="G68">
        <v>-4.4524217301969742</v>
      </c>
      <c r="H68">
        <v>-12.5</v>
      </c>
      <c r="I68">
        <v>20.676058599627964</v>
      </c>
      <c r="J68">
        <v>0.87421856122731256</v>
      </c>
    </row>
    <row r="69" spans="5:12">
      <c r="E69">
        <v>-10.060552325581284</v>
      </c>
      <c r="F69">
        <v>16712.388750110586</v>
      </c>
      <c r="G69">
        <v>-7.9444830164754734</v>
      </c>
      <c r="H69">
        <v>45.833333333333371</v>
      </c>
      <c r="I69">
        <v>38.294602893053636</v>
      </c>
      <c r="J69">
        <v>0.62784809580475098</v>
      </c>
    </row>
    <row r="70" spans="5:12">
      <c r="E70">
        <v>59.093703488372171</v>
      </c>
      <c r="F70">
        <v>1596.9169044738301</v>
      </c>
      <c r="G70">
        <v>-13.24159735825846</v>
      </c>
      <c r="H70">
        <v>-27.083333333333371</v>
      </c>
      <c r="I70">
        <v>13.522760790071203</v>
      </c>
      <c r="J70">
        <v>0.18932450223892872</v>
      </c>
    </row>
    <row r="76" spans="5:12">
      <c r="E76" s="6" t="s">
        <v>5</v>
      </c>
      <c r="F76" t="s">
        <v>30</v>
      </c>
      <c r="G76" t="s">
        <v>59</v>
      </c>
      <c r="H76" t="s">
        <v>60</v>
      </c>
      <c r="I76" t="s">
        <v>61</v>
      </c>
      <c r="J76" t="s">
        <v>62</v>
      </c>
    </row>
    <row r="77" spans="5:12">
      <c r="E77" s="10">
        <v>107.85289970930228</v>
      </c>
      <c r="F77" s="10">
        <v>2348.0864152325448</v>
      </c>
      <c r="G77" s="10">
        <v>-0.5497337374890634</v>
      </c>
      <c r="H77" s="10">
        <v>-21.354166666666629</v>
      </c>
      <c r="I77" s="10">
        <v>14.295503033979571</v>
      </c>
      <c r="J77" s="10">
        <v>0.38693411330906358</v>
      </c>
      <c r="K77"/>
    </row>
    <row r="78" spans="5:12" ht="15.75" thickBot="1">
      <c r="E78" s="10">
        <v>89.615640988372093</v>
      </c>
      <c r="F78" s="10">
        <v>3297.1875987515668</v>
      </c>
      <c r="G78" s="10">
        <v>1.051231504019114</v>
      </c>
      <c r="H78" s="10">
        <v>15.104166666666686</v>
      </c>
      <c r="I78" s="10">
        <v>4.1979628709712387</v>
      </c>
      <c r="J78" s="10">
        <v>0.77619257897455896</v>
      </c>
      <c r="K78"/>
    </row>
    <row r="79" spans="5:12">
      <c r="E79" s="10">
        <v>64.225857558139523</v>
      </c>
      <c r="F79" s="10">
        <v>-406.79219891803223</v>
      </c>
      <c r="G79" s="10">
        <v>-0.64778091335693944</v>
      </c>
      <c r="H79" s="10">
        <v>-10.416666666666742</v>
      </c>
      <c r="I79" s="10">
        <v>3.0384825354730793</v>
      </c>
      <c r="J79" s="10">
        <v>0.6738371386084161</v>
      </c>
      <c r="K79" s="15" t="s">
        <v>34</v>
      </c>
      <c r="L79" s="15"/>
    </row>
    <row r="80" spans="5:12">
      <c r="E80" s="10">
        <v>-38.738497093023284</v>
      </c>
      <c r="F80" s="10">
        <v>1658.0253606366568</v>
      </c>
      <c r="G80" s="10">
        <v>-1.5963208930128019</v>
      </c>
      <c r="H80" s="10">
        <v>17.1875</v>
      </c>
      <c r="I80" s="10">
        <v>1.2357338929848396</v>
      </c>
      <c r="J80" s="10">
        <v>6.3778593428999386E-2</v>
      </c>
      <c r="K80" s="12" t="s">
        <v>35</v>
      </c>
      <c r="L80" s="12">
        <v>0.48860062106152452</v>
      </c>
    </row>
    <row r="81" spans="5:19">
      <c r="E81" s="10">
        <v>46.902488372092989</v>
      </c>
      <c r="F81" s="10">
        <v>-42.899785806217551</v>
      </c>
      <c r="G81" s="10">
        <v>1.2852358873943643</v>
      </c>
      <c r="H81" s="10">
        <v>-16.145833333333314</v>
      </c>
      <c r="I81" s="10">
        <v>1.9935300672187495</v>
      </c>
      <c r="J81" s="10">
        <v>0.3706622789636107</v>
      </c>
      <c r="K81" s="12" t="s">
        <v>36</v>
      </c>
      <c r="L81" s="12">
        <v>0.23873056690170749</v>
      </c>
    </row>
    <row r="82" spans="5:19">
      <c r="E82" s="10">
        <v>283.99704360465103</v>
      </c>
      <c r="F82" s="10">
        <v>5190.7611851082765</v>
      </c>
      <c r="G82" s="10">
        <v>-3.6291257048503098</v>
      </c>
      <c r="H82" s="10">
        <v>19.270833333333258</v>
      </c>
      <c r="I82" s="10">
        <v>9.4567758750994102</v>
      </c>
      <c r="J82" s="10">
        <v>0.65615467392855464</v>
      </c>
      <c r="K82" s="12" t="s">
        <v>37</v>
      </c>
      <c r="L82" s="12">
        <v>-0.77629534389601584</v>
      </c>
    </row>
    <row r="83" spans="5:19">
      <c r="E83" s="10">
        <v>86.819354651162712</v>
      </c>
      <c r="F83" s="10">
        <v>5103.339105268431</v>
      </c>
      <c r="G83" s="10">
        <v>-1.8593880718272544</v>
      </c>
      <c r="H83" s="10">
        <v>30.729166666666742</v>
      </c>
      <c r="I83" s="10">
        <v>3.0781748713683044</v>
      </c>
      <c r="J83" s="10">
        <v>1.3689313775953096</v>
      </c>
      <c r="K83" s="12" t="s">
        <v>38</v>
      </c>
      <c r="L83" s="12">
        <v>120.34581490610464</v>
      </c>
    </row>
    <row r="84" spans="5:19" ht="15.75" thickBot="1">
      <c r="E84" s="10">
        <v>85.478303779069734</v>
      </c>
      <c r="F84" s="10">
        <v>6785.3256130705413</v>
      </c>
      <c r="G84" s="10">
        <v>-6.8184469507345113</v>
      </c>
      <c r="H84" s="10">
        <v>-3.125</v>
      </c>
      <c r="I84" s="10">
        <v>23.720341858261506</v>
      </c>
      <c r="J84" s="10">
        <v>0.67538751782926454</v>
      </c>
      <c r="K84" s="13" t="s">
        <v>39</v>
      </c>
      <c r="L84" s="13">
        <v>8</v>
      </c>
    </row>
    <row r="85" spans="5:19">
      <c r="K85"/>
    </row>
    <row r="86" spans="5:19" ht="15.75" thickBot="1">
      <c r="K86" t="s">
        <v>40</v>
      </c>
    </row>
    <row r="87" spans="5:19">
      <c r="K87" s="14"/>
      <c r="L87" s="14" t="s">
        <v>45</v>
      </c>
      <c r="M87" s="14" t="s">
        <v>46</v>
      </c>
      <c r="N87" s="14" t="s">
        <v>47</v>
      </c>
      <c r="O87" s="14" t="s">
        <v>48</v>
      </c>
      <c r="P87" s="14" t="s">
        <v>49</v>
      </c>
    </row>
    <row r="88" spans="5:19">
      <c r="K88" s="12" t="s">
        <v>41</v>
      </c>
      <c r="L88" s="12">
        <v>4</v>
      </c>
      <c r="M88" s="12">
        <v>13625.513426449375</v>
      </c>
      <c r="N88" s="12">
        <v>3406.3783566123439</v>
      </c>
      <c r="O88" s="12">
        <v>0.23519652489864593</v>
      </c>
      <c r="P88" s="12">
        <v>0.90206536935618664</v>
      </c>
    </row>
    <row r="89" spans="5:19">
      <c r="K89" s="12" t="s">
        <v>42</v>
      </c>
      <c r="L89" s="12">
        <v>3</v>
      </c>
      <c r="M89" s="12">
        <v>43449.345496243193</v>
      </c>
      <c r="N89" s="12">
        <v>14483.115165414398</v>
      </c>
      <c r="O89" s="12"/>
      <c r="P89" s="12"/>
    </row>
    <row r="90" spans="5:19" ht="15.75" thickBot="1">
      <c r="K90" s="13" t="s">
        <v>43</v>
      </c>
      <c r="L90" s="13">
        <v>7</v>
      </c>
      <c r="M90" s="13">
        <v>57074.858922692569</v>
      </c>
      <c r="N90" s="13"/>
      <c r="O90" s="13"/>
      <c r="P90" s="13"/>
    </row>
    <row r="91" spans="5:19" ht="15.75" thickBot="1">
      <c r="K91"/>
    </row>
    <row r="92" spans="5:19">
      <c r="K92" s="14"/>
      <c r="L92" s="14" t="s">
        <v>50</v>
      </c>
      <c r="M92" s="14" t="s">
        <v>38</v>
      </c>
      <c r="N92" s="14" t="s">
        <v>51</v>
      </c>
      <c r="O92" s="14" t="s">
        <v>52</v>
      </c>
      <c r="P92" s="14" t="s">
        <v>53</v>
      </c>
      <c r="Q92" s="14" t="s">
        <v>54</v>
      </c>
      <c r="R92" s="14" t="s">
        <v>55</v>
      </c>
      <c r="S92" s="14" t="s">
        <v>56</v>
      </c>
    </row>
    <row r="93" spans="5:19">
      <c r="K93" s="12" t="s">
        <v>44</v>
      </c>
      <c r="L93" s="12">
        <v>14.079096621356882</v>
      </c>
      <c r="M93" s="12">
        <v>99.185474086028904</v>
      </c>
      <c r="N93" s="12">
        <v>0.14194716263739712</v>
      </c>
      <c r="O93" s="12">
        <v>0.89611831264086195</v>
      </c>
      <c r="P93" s="12">
        <v>-301.57334888217918</v>
      </c>
      <c r="Q93" s="12">
        <v>329.73154212489294</v>
      </c>
      <c r="R93" s="12">
        <v>-301.57334888217918</v>
      </c>
      <c r="S93" s="12">
        <v>329.73154212489294</v>
      </c>
    </row>
    <row r="94" spans="5:19">
      <c r="K94" s="12" t="s">
        <v>59</v>
      </c>
      <c r="L94" s="12">
        <v>6.6391173900694342</v>
      </c>
      <c r="M94" s="12">
        <v>36.380646585046485</v>
      </c>
      <c r="N94" s="12">
        <v>0.18249036268636046</v>
      </c>
      <c r="O94" s="12">
        <v>0.86683336013482659</v>
      </c>
      <c r="P94" s="12">
        <v>-109.14033690390724</v>
      </c>
      <c r="Q94" s="12">
        <v>122.4185716840461</v>
      </c>
      <c r="R94" s="12">
        <v>-109.14033690390724</v>
      </c>
      <c r="S94" s="12">
        <v>122.4185716840461</v>
      </c>
    </row>
    <row r="95" spans="5:19">
      <c r="K95" s="12" t="s">
        <v>60</v>
      </c>
      <c r="L95" s="12">
        <v>1.1996336150428737</v>
      </c>
      <c r="M95" s="12">
        <v>3.9558760386931513</v>
      </c>
      <c r="N95" s="12">
        <v>0.30325359119169476</v>
      </c>
      <c r="O95" s="12">
        <v>0.78151028398052458</v>
      </c>
      <c r="P95" s="12">
        <v>-11.389729466886694</v>
      </c>
      <c r="Q95" s="12">
        <v>13.788996696972442</v>
      </c>
      <c r="R95" s="12">
        <v>-11.389729466886694</v>
      </c>
      <c r="S95" s="12">
        <v>13.788996696972442</v>
      </c>
    </row>
    <row r="96" spans="5:19">
      <c r="K96" s="12" t="s">
        <v>61</v>
      </c>
      <c r="L96" s="12">
        <v>6.2380055624712245</v>
      </c>
      <c r="M96" s="12">
        <v>12.76931270842244</v>
      </c>
      <c r="N96" s="12">
        <v>0.48851537313803373</v>
      </c>
      <c r="O96" s="12">
        <v>0.65866681064239185</v>
      </c>
      <c r="P96" s="12">
        <v>-34.399646482392846</v>
      </c>
      <c r="Q96" s="12">
        <v>46.875657607335292</v>
      </c>
      <c r="R96" s="12">
        <v>-34.399646482392846</v>
      </c>
      <c r="S96" s="12">
        <v>46.875657607335292</v>
      </c>
    </row>
    <row r="97" spans="11:19" ht="15.75" thickBot="1">
      <c r="K97" s="13" t="s">
        <v>62</v>
      </c>
      <c r="L97" s="13">
        <v>56.347789100847727</v>
      </c>
      <c r="M97" s="13">
        <v>141.86123946636894</v>
      </c>
      <c r="N97" s="13">
        <v>0.39720355829970105</v>
      </c>
      <c r="O97" s="13">
        <v>0.71778924249610476</v>
      </c>
      <c r="P97" s="13">
        <v>-395.11798824557093</v>
      </c>
      <c r="Q97" s="13">
        <v>507.8135664472664</v>
      </c>
      <c r="R97" s="13">
        <v>-395.11798824557093</v>
      </c>
      <c r="S97" s="13">
        <v>507.8135664472664</v>
      </c>
    </row>
    <row r="98" spans="11:19">
      <c r="K98"/>
    </row>
    <row r="99" spans="11:19">
      <c r="K99"/>
    </row>
    <row r="100" spans="11:19">
      <c r="K100"/>
    </row>
  </sheetData>
  <mergeCells count="5">
    <mergeCell ref="E1:J1"/>
    <mergeCell ref="L1:Q1"/>
    <mergeCell ref="R1:W1"/>
    <mergeCell ref="X2:AC2"/>
    <mergeCell ref="AD2:A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sqref="A1:Q34"/>
    </sheetView>
  </sheetViews>
  <sheetFormatPr defaultRowHeight="15"/>
  <cols>
    <col min="1" max="1" width="17.5703125" bestFit="1" customWidth="1"/>
    <col min="18" max="18" width="11.42578125" bestFit="1" customWidth="1"/>
  </cols>
  <sheetData>
    <row r="1" spans="1:41">
      <c r="E1" s="50" t="s">
        <v>14</v>
      </c>
      <c r="F1" s="50"/>
      <c r="G1" s="50"/>
      <c r="H1" s="50"/>
      <c r="I1" s="50"/>
      <c r="J1" s="50"/>
      <c r="K1" s="20"/>
      <c r="L1" s="51" t="s">
        <v>15</v>
      </c>
      <c r="M1" s="51"/>
      <c r="N1" s="51"/>
      <c r="O1" s="51"/>
      <c r="P1" s="51"/>
      <c r="Q1" s="51"/>
      <c r="R1" s="53" t="s">
        <v>64</v>
      </c>
      <c r="S1" s="53"/>
      <c r="T1" s="53"/>
      <c r="U1" s="53"/>
      <c r="V1" s="53"/>
      <c r="W1" s="53"/>
    </row>
    <row r="2" spans="1:41">
      <c r="A2" t="s">
        <v>0</v>
      </c>
      <c r="B2" t="s">
        <v>1</v>
      </c>
      <c r="C2" t="s">
        <v>2</v>
      </c>
      <c r="D2" s="1" t="s">
        <v>3</v>
      </c>
      <c r="E2" s="6" t="s">
        <v>5</v>
      </c>
      <c r="F2" t="s">
        <v>30</v>
      </c>
      <c r="G2" t="s">
        <v>59</v>
      </c>
      <c r="H2" t="s">
        <v>60</v>
      </c>
      <c r="I2" t="s">
        <v>61</v>
      </c>
      <c r="J2" t="s">
        <v>62</v>
      </c>
      <c r="K2" s="5" t="s">
        <v>63</v>
      </c>
      <c r="L2" s="6" t="s">
        <v>5</v>
      </c>
      <c r="M2" t="s">
        <v>30</v>
      </c>
      <c r="N2" t="s">
        <v>59</v>
      </c>
      <c r="O2" t="s">
        <v>60</v>
      </c>
      <c r="P2" t="s">
        <v>61</v>
      </c>
      <c r="Q2" t="s">
        <v>62</v>
      </c>
      <c r="R2" s="6" t="s">
        <v>5</v>
      </c>
      <c r="S2" t="s">
        <v>30</v>
      </c>
      <c r="T2" t="s">
        <v>59</v>
      </c>
      <c r="U2" t="s">
        <v>60</v>
      </c>
      <c r="V2" t="s">
        <v>61</v>
      </c>
      <c r="W2" t="s">
        <v>62</v>
      </c>
      <c r="X2" s="52">
        <v>23</v>
      </c>
      <c r="Y2" s="52"/>
      <c r="Z2" s="52"/>
      <c r="AA2" s="52"/>
      <c r="AB2" s="52"/>
      <c r="AC2" s="52"/>
      <c r="AD2" s="52">
        <v>29</v>
      </c>
      <c r="AE2" s="52"/>
      <c r="AF2" s="52"/>
      <c r="AG2" s="52"/>
      <c r="AH2" s="52"/>
      <c r="AI2" s="52"/>
    </row>
    <row r="3" spans="1:41">
      <c r="A3" t="s">
        <v>6</v>
      </c>
      <c r="B3" t="s">
        <v>14</v>
      </c>
      <c r="C3">
        <v>1</v>
      </c>
      <c r="D3" s="1">
        <v>3</v>
      </c>
      <c r="E3">
        <v>684.53252616279053</v>
      </c>
      <c r="F3">
        <v>30291.587614742861</v>
      </c>
      <c r="G3">
        <v>73.66798768839196</v>
      </c>
      <c r="H3">
        <v>229.16666666666666</v>
      </c>
      <c r="I3">
        <v>132.18147322796887</v>
      </c>
      <c r="J3">
        <v>26.038655632894802</v>
      </c>
      <c r="K3" s="1">
        <v>8</v>
      </c>
      <c r="L3">
        <v>615.21120000000008</v>
      </c>
      <c r="M3">
        <v>21794.355709426665</v>
      </c>
      <c r="N3">
        <v>69.99551771026681</v>
      </c>
      <c r="O3">
        <v>222.91666666666666</v>
      </c>
      <c r="P3">
        <v>97.769072341353265</v>
      </c>
      <c r="Q3">
        <v>25.488388027461905</v>
      </c>
      <c r="R3">
        <f t="shared" ref="R3:W3" si="0">E3-L3</f>
        <v>69.321326162790456</v>
      </c>
      <c r="S3">
        <f t="shared" si="0"/>
        <v>8497.2319053161955</v>
      </c>
      <c r="T3">
        <f t="shared" si="0"/>
        <v>3.6724699781251502</v>
      </c>
      <c r="U3">
        <f t="shared" si="0"/>
        <v>6.25</v>
      </c>
      <c r="V3">
        <f t="shared" si="0"/>
        <v>34.4124008866156</v>
      </c>
      <c r="W3">
        <f t="shared" si="0"/>
        <v>0.55026760543289654</v>
      </c>
      <c r="X3">
        <f>AVERAGE(E3:E6)</f>
        <v>587.66564665697672</v>
      </c>
      <c r="Y3">
        <f t="shared" ref="Y3:AC3" si="1">AVERAGE(F3:F6)</f>
        <v>27809.776320486941</v>
      </c>
      <c r="Z3">
        <f t="shared" si="1"/>
        <v>73.25098927168743</v>
      </c>
      <c r="AA3">
        <f t="shared" si="1"/>
        <v>236.97916666666666</v>
      </c>
      <c r="AB3">
        <f t="shared" si="1"/>
        <v>118.4581724273782</v>
      </c>
      <c r="AC3">
        <f t="shared" si="1"/>
        <v>26.13277558944262</v>
      </c>
      <c r="AD3">
        <f>AVERAGE(L3:L6)</f>
        <v>524.2100729651163</v>
      </c>
      <c r="AE3">
        <f t="shared" ref="AE3:AI3" si="2">AVERAGE(M3:M6)</f>
        <v>24690.961701744549</v>
      </c>
      <c r="AF3">
        <f t="shared" si="2"/>
        <v>73.635320186233059</v>
      </c>
      <c r="AG3">
        <f t="shared" si="2"/>
        <v>235.41666666666669</v>
      </c>
      <c r="AH3">
        <f t="shared" si="2"/>
        <v>105.92350835176261</v>
      </c>
      <c r="AI3">
        <f t="shared" si="2"/>
        <v>25.808722121837395</v>
      </c>
      <c r="AJ3">
        <f>X3-AD3</f>
        <v>63.455573691860423</v>
      </c>
      <c r="AK3">
        <f t="shared" ref="AK3:AN3" si="3">Y3-AE3</f>
        <v>3118.8146187423918</v>
      </c>
      <c r="AL3">
        <f t="shared" si="3"/>
        <v>-0.38433091454562884</v>
      </c>
      <c r="AM3">
        <f t="shared" si="3"/>
        <v>1.5624999999999716</v>
      </c>
      <c r="AN3">
        <f t="shared" si="3"/>
        <v>12.534664075615595</v>
      </c>
      <c r="AO3">
        <f>AC3-AI3</f>
        <v>0.32405346760522491</v>
      </c>
    </row>
    <row r="4" spans="1:41">
      <c r="A4" t="s">
        <v>6</v>
      </c>
      <c r="B4" t="s">
        <v>14</v>
      </c>
      <c r="C4">
        <v>4</v>
      </c>
      <c r="D4" s="1">
        <v>11</v>
      </c>
      <c r="E4">
        <v>658.0405186046512</v>
      </c>
      <c r="F4">
        <v>23118.458609789261</v>
      </c>
      <c r="G4">
        <v>71.919131455503475</v>
      </c>
      <c r="H4">
        <v>202.08333333333334</v>
      </c>
      <c r="I4">
        <v>114.40061992473035</v>
      </c>
      <c r="J4">
        <v>26.94988969856324</v>
      </c>
      <c r="K4" s="1">
        <v>4</v>
      </c>
      <c r="L4">
        <v>525.44024999999999</v>
      </c>
      <c r="M4">
        <v>27162.973382019951</v>
      </c>
      <c r="N4">
        <v>69.438188420640657</v>
      </c>
      <c r="O4">
        <v>247.91666666666666</v>
      </c>
      <c r="P4">
        <v>109.56493465016452</v>
      </c>
      <c r="Q4">
        <v>25.177537235337581</v>
      </c>
      <c r="R4">
        <f t="shared" ref="R4:R34" si="4">E4-L4</f>
        <v>132.60026860465121</v>
      </c>
      <c r="S4">
        <f t="shared" ref="S4:S34" si="5">F4-M4</f>
        <v>-4044.5147722306901</v>
      </c>
      <c r="T4">
        <f t="shared" ref="T4:T34" si="6">G4-N4</f>
        <v>2.4809430348628183</v>
      </c>
      <c r="U4">
        <f t="shared" ref="U4:U34" si="7">H4-O4</f>
        <v>-45.833333333333314</v>
      </c>
      <c r="V4">
        <f t="shared" ref="V4:V34" si="8">I4-P4</f>
        <v>4.835685274565833</v>
      </c>
      <c r="W4">
        <f t="shared" ref="W4:W34" si="9">J4-Q4</f>
        <v>1.7723524632256584</v>
      </c>
    </row>
    <row r="5" spans="1:41">
      <c r="A5" t="s">
        <v>6</v>
      </c>
      <c r="B5" t="s">
        <v>14</v>
      </c>
      <c r="C5">
        <v>7</v>
      </c>
      <c r="D5" s="1">
        <v>16</v>
      </c>
      <c r="E5">
        <v>515.52112558139538</v>
      </c>
      <c r="F5">
        <v>29485.843564053896</v>
      </c>
      <c r="G5">
        <v>75.152615992192381</v>
      </c>
      <c r="H5">
        <v>229.16666666666666</v>
      </c>
      <c r="I5">
        <v>128.66549918859883</v>
      </c>
      <c r="J5">
        <v>26.083443968068366</v>
      </c>
      <c r="K5" s="19">
        <v>15</v>
      </c>
      <c r="L5" s="21">
        <v>496.54871162790698</v>
      </c>
      <c r="M5" s="21">
        <v>26223.485636761041</v>
      </c>
      <c r="N5" s="21">
        <v>78.141289592734921</v>
      </c>
      <c r="O5" s="21">
        <v>277.08333333333337</v>
      </c>
      <c r="P5" s="21">
        <v>94.641151170265402</v>
      </c>
      <c r="Q5" s="21">
        <v>26.233295568347746</v>
      </c>
      <c r="R5">
        <f t="shared" si="4"/>
        <v>18.972413953488399</v>
      </c>
      <c r="S5">
        <f t="shared" si="5"/>
        <v>3262.3579272928546</v>
      </c>
      <c r="T5">
        <f t="shared" si="6"/>
        <v>-2.9886736005425405</v>
      </c>
      <c r="U5">
        <f t="shared" si="7"/>
        <v>-47.916666666666714</v>
      </c>
      <c r="V5">
        <f t="shared" si="8"/>
        <v>34.024348018333427</v>
      </c>
      <c r="W5">
        <f t="shared" si="9"/>
        <v>-0.14985160027937994</v>
      </c>
    </row>
    <row r="6" spans="1:41">
      <c r="A6" t="s">
        <v>6</v>
      </c>
      <c r="B6" t="s">
        <v>14</v>
      </c>
      <c r="C6">
        <v>8</v>
      </c>
      <c r="D6" s="1">
        <v>23</v>
      </c>
      <c r="E6">
        <v>492.56841627906982</v>
      </c>
      <c r="F6">
        <v>28343.215493361742</v>
      </c>
      <c r="G6">
        <v>72.264221950661877</v>
      </c>
      <c r="H6">
        <v>287.5</v>
      </c>
      <c r="I6">
        <v>98.585097368214761</v>
      </c>
      <c r="J6">
        <v>25.459113058244071</v>
      </c>
      <c r="K6" s="19">
        <v>22</v>
      </c>
      <c r="L6" s="21">
        <v>459.64013023255808</v>
      </c>
      <c r="M6" s="21">
        <v>23583.032078770535</v>
      </c>
      <c r="N6" s="21">
        <v>76.966285021289821</v>
      </c>
      <c r="O6" s="21">
        <v>193.75</v>
      </c>
      <c r="P6" s="21">
        <v>121.71887524526728</v>
      </c>
      <c r="Q6" s="21">
        <v>26.33566765620235</v>
      </c>
      <c r="R6">
        <f t="shared" si="4"/>
        <v>32.928286046511744</v>
      </c>
      <c r="S6">
        <f t="shared" si="5"/>
        <v>4760.1834145912071</v>
      </c>
      <c r="T6">
        <f t="shared" si="6"/>
        <v>-4.7020630706279434</v>
      </c>
      <c r="U6">
        <f t="shared" si="7"/>
        <v>93.75</v>
      </c>
      <c r="V6">
        <f t="shared" si="8"/>
        <v>-23.133777877052523</v>
      </c>
      <c r="W6">
        <f t="shared" si="9"/>
        <v>-0.87655459795827895</v>
      </c>
    </row>
    <row r="7" spans="1:41">
      <c r="A7" t="s">
        <v>7</v>
      </c>
      <c r="B7" t="s">
        <v>14</v>
      </c>
      <c r="C7">
        <v>3</v>
      </c>
      <c r="D7" s="1">
        <v>5</v>
      </c>
      <c r="E7">
        <v>605.44913197674407</v>
      </c>
      <c r="F7">
        <v>37181.05462859141</v>
      </c>
      <c r="G7">
        <v>64.852440320627366</v>
      </c>
      <c r="H7">
        <v>270.83333333333337</v>
      </c>
      <c r="I7">
        <v>137.28389401326058</v>
      </c>
      <c r="J7">
        <v>22.952170157050205</v>
      </c>
      <c r="K7" s="19">
        <v>2</v>
      </c>
      <c r="L7" s="21">
        <v>503.99766744186041</v>
      </c>
      <c r="M7" s="21">
        <v>34096.851668624004</v>
      </c>
      <c r="N7" s="21">
        <v>64.248943093895619</v>
      </c>
      <c r="O7" s="21">
        <v>266.66666666666663</v>
      </c>
      <c r="P7" s="21">
        <v>127.86319375734003</v>
      </c>
      <c r="Q7" s="21">
        <v>22.664899878723208</v>
      </c>
      <c r="R7">
        <f t="shared" si="4"/>
        <v>101.45146453488366</v>
      </c>
      <c r="S7">
        <f t="shared" si="5"/>
        <v>3084.2029599674061</v>
      </c>
      <c r="T7">
        <f t="shared" si="6"/>
        <v>0.60349722673174711</v>
      </c>
      <c r="U7">
        <f t="shared" si="7"/>
        <v>4.1666666666667425</v>
      </c>
      <c r="V7">
        <f t="shared" si="8"/>
        <v>9.4207002559205506</v>
      </c>
      <c r="W7">
        <f t="shared" si="9"/>
        <v>0.28727027832699648</v>
      </c>
      <c r="X7">
        <f t="shared" ref="X7" si="10">AVERAGE(E7:E10)</f>
        <v>663.59404898255821</v>
      </c>
      <c r="Y7">
        <f t="shared" ref="Y7" si="11">AVERAGE(F7:F10)</f>
        <v>35594.673048805853</v>
      </c>
      <c r="Z7">
        <f t="shared" ref="Z7" si="12">AVERAGE(G7:G10)</f>
        <v>70.775527004903068</v>
      </c>
      <c r="AA7">
        <f t="shared" ref="AA7" si="13">AVERAGE(H7:H10)</f>
        <v>277.60416666666669</v>
      </c>
      <c r="AB7">
        <f t="shared" ref="AB7" si="14">AVERAGE(I7:I10)</f>
        <v>129.12045371930503</v>
      </c>
      <c r="AC7">
        <f t="shared" ref="AC7" si="15">AVERAGE(J7:J10)</f>
        <v>23.365649810641084</v>
      </c>
      <c r="AD7">
        <f t="shared" ref="AD7" si="16">AVERAGE(L7:L10)</f>
        <v>506.57979622093023</v>
      </c>
      <c r="AE7">
        <f t="shared" ref="AE7" si="17">AVERAGE(M7:M10)</f>
        <v>34434.495962153451</v>
      </c>
      <c r="AF7">
        <f t="shared" ref="AF7" si="18">AVERAGE(N7:N10)</f>
        <v>66.473048658260282</v>
      </c>
      <c r="AG7">
        <f t="shared" ref="AG7" si="19">AVERAGE(O7:O10)</f>
        <v>263.02083333333331</v>
      </c>
      <c r="AH7">
        <f t="shared" ref="AH7" si="20">AVERAGE(P7:P10)</f>
        <v>131.01826665197544</v>
      </c>
      <c r="AI7">
        <f t="shared" ref="AI7" si="21">AVERAGE(Q7:Q10)</f>
        <v>22.865992252622913</v>
      </c>
      <c r="AJ7">
        <f t="shared" ref="AJ7" si="22">X7-AD7</f>
        <v>157.01425276162797</v>
      </c>
      <c r="AK7">
        <f t="shared" ref="AK7" si="23">Y7-AE7</f>
        <v>1160.1770866524021</v>
      </c>
      <c r="AL7">
        <f t="shared" ref="AL7" si="24">Z7-AF7</f>
        <v>4.3024783466427863</v>
      </c>
      <c r="AM7">
        <f t="shared" ref="AM7" si="25">AA7-AG7</f>
        <v>14.583333333333371</v>
      </c>
      <c r="AN7">
        <f t="shared" ref="AN7" si="26">AB7-AH7</f>
        <v>-1.897812932670405</v>
      </c>
      <c r="AO7">
        <f t="shared" ref="AO7" si="27">AC7-AI7</f>
        <v>0.49965755801817124</v>
      </c>
    </row>
    <row r="8" spans="1:41">
      <c r="A8" t="s">
        <v>7</v>
      </c>
      <c r="B8" t="s">
        <v>14</v>
      </c>
      <c r="C8">
        <v>4</v>
      </c>
      <c r="D8" s="1">
        <v>11</v>
      </c>
      <c r="E8">
        <v>801.93029651162794</v>
      </c>
      <c r="F8">
        <v>33209.295455934625</v>
      </c>
      <c r="G8">
        <v>74.845089735473493</v>
      </c>
      <c r="H8">
        <v>270.83333333333337</v>
      </c>
      <c r="I8">
        <v>122.61893706806629</v>
      </c>
      <c r="J8">
        <v>23.55429332288325</v>
      </c>
      <c r="K8" s="19">
        <v>8</v>
      </c>
      <c r="L8" s="21">
        <v>567.73054186046522</v>
      </c>
      <c r="M8" s="21">
        <v>33033.710153132895</v>
      </c>
      <c r="N8" s="21">
        <v>68.206223902028583</v>
      </c>
      <c r="O8" s="21">
        <v>266.66666666666663</v>
      </c>
      <c r="P8" s="21">
        <v>123.87641307424838</v>
      </c>
      <c r="Q8" s="21">
        <v>22.945360653077348</v>
      </c>
      <c r="R8">
        <f t="shared" si="4"/>
        <v>234.19975465116272</v>
      </c>
      <c r="S8">
        <f t="shared" si="5"/>
        <v>175.58530280172999</v>
      </c>
      <c r="T8">
        <f t="shared" si="6"/>
        <v>6.6388658334449104</v>
      </c>
      <c r="U8">
        <f t="shared" si="7"/>
        <v>4.1666666666667425</v>
      </c>
      <c r="V8">
        <f t="shared" si="8"/>
        <v>-1.2574760061820882</v>
      </c>
      <c r="W8">
        <f t="shared" si="9"/>
        <v>0.60893266980590255</v>
      </c>
    </row>
    <row r="9" spans="1:41">
      <c r="A9" t="s">
        <v>7</v>
      </c>
      <c r="B9" t="s">
        <v>14</v>
      </c>
      <c r="C9">
        <v>6</v>
      </c>
      <c r="D9" s="1">
        <v>21</v>
      </c>
      <c r="E9">
        <v>657.08352325581404</v>
      </c>
      <c r="F9">
        <v>35837.955001506161</v>
      </c>
      <c r="G9">
        <v>74.240179534226598</v>
      </c>
      <c r="H9">
        <v>316.66666666666663</v>
      </c>
      <c r="I9">
        <v>113.17248947844053</v>
      </c>
      <c r="J9">
        <v>23.733928458863971</v>
      </c>
      <c r="K9" s="19">
        <v>20</v>
      </c>
      <c r="L9" s="21">
        <v>429.43695697674417</v>
      </c>
      <c r="M9" s="21">
        <v>33738.179105941432</v>
      </c>
      <c r="N9" s="21">
        <v>63.873405322216193</v>
      </c>
      <c r="O9" s="21">
        <v>245.83333333333334</v>
      </c>
      <c r="P9" s="21">
        <v>137.24005060043973</v>
      </c>
      <c r="Q9" s="21">
        <v>22.883895668008648</v>
      </c>
      <c r="R9">
        <f t="shared" si="4"/>
        <v>227.64656627906987</v>
      </c>
      <c r="S9">
        <f t="shared" si="5"/>
        <v>2099.7758955647296</v>
      </c>
      <c r="T9">
        <f t="shared" si="6"/>
        <v>10.366774212010405</v>
      </c>
      <c r="U9">
        <f t="shared" si="7"/>
        <v>70.833333333333286</v>
      </c>
      <c r="V9">
        <f t="shared" si="8"/>
        <v>-24.067561121999205</v>
      </c>
      <c r="W9">
        <f t="shared" si="9"/>
        <v>0.85003279085532313</v>
      </c>
    </row>
    <row r="10" spans="1:41">
      <c r="A10" t="s">
        <v>7</v>
      </c>
      <c r="B10" t="s">
        <v>14</v>
      </c>
      <c r="C10">
        <v>7</v>
      </c>
      <c r="D10" s="1">
        <v>16</v>
      </c>
      <c r="E10">
        <v>589.91324418604643</v>
      </c>
      <c r="F10">
        <v>36150.387109191215</v>
      </c>
      <c r="G10">
        <v>69.16439842928483</v>
      </c>
      <c r="H10">
        <v>252.08333333333334</v>
      </c>
      <c r="I10">
        <v>143.40649431745274</v>
      </c>
      <c r="J10">
        <v>23.222207303766908</v>
      </c>
      <c r="K10" s="19">
        <v>17</v>
      </c>
      <c r="L10" s="21">
        <v>525.15401860465124</v>
      </c>
      <c r="M10" s="21">
        <v>36869.242920915494</v>
      </c>
      <c r="N10" s="21">
        <v>69.563622314900726</v>
      </c>
      <c r="O10" s="21">
        <v>272.91666666666663</v>
      </c>
      <c r="P10" s="21">
        <v>135.09340917587357</v>
      </c>
      <c r="Q10" s="21">
        <v>22.969812810682459</v>
      </c>
      <c r="R10">
        <f t="shared" si="4"/>
        <v>64.759225581395185</v>
      </c>
      <c r="S10">
        <f t="shared" si="5"/>
        <v>-718.85581172427919</v>
      </c>
      <c r="T10">
        <f t="shared" si="6"/>
        <v>-0.39922388561589628</v>
      </c>
      <c r="U10">
        <f t="shared" si="7"/>
        <v>-20.833333333333286</v>
      </c>
      <c r="V10">
        <f t="shared" si="8"/>
        <v>8.3130851415791653</v>
      </c>
      <c r="W10">
        <f t="shared" si="9"/>
        <v>0.25239449308444861</v>
      </c>
    </row>
    <row r="11" spans="1:41">
      <c r="A11" t="s">
        <v>8</v>
      </c>
      <c r="B11" t="s">
        <v>14</v>
      </c>
      <c r="C11">
        <v>2</v>
      </c>
      <c r="D11" s="1">
        <v>9</v>
      </c>
      <c r="E11">
        <v>589.80707325581409</v>
      </c>
      <c r="F11">
        <v>33367.562398350288</v>
      </c>
      <c r="G11">
        <v>70.165137484302022</v>
      </c>
      <c r="H11">
        <v>262.5</v>
      </c>
      <c r="I11">
        <v>127.11452342228681</v>
      </c>
      <c r="J11">
        <v>22.835232427528084</v>
      </c>
      <c r="K11" s="19">
        <v>2</v>
      </c>
      <c r="L11" s="21">
        <v>365.35613953488377</v>
      </c>
      <c r="M11" s="21">
        <v>38536.183601908211</v>
      </c>
      <c r="N11" s="21">
        <v>55.584305586263348</v>
      </c>
      <c r="O11" s="21">
        <v>304.16666666666663</v>
      </c>
      <c r="P11" s="21">
        <v>126.69430225284893</v>
      </c>
      <c r="Q11" s="21">
        <v>21.881663137357844</v>
      </c>
      <c r="R11">
        <f t="shared" si="4"/>
        <v>224.45093372093032</v>
      </c>
      <c r="S11">
        <f t="shared" si="5"/>
        <v>-5168.6212035579229</v>
      </c>
      <c r="T11">
        <f t="shared" si="6"/>
        <v>14.580831898038674</v>
      </c>
      <c r="U11">
        <f t="shared" si="7"/>
        <v>-41.666666666666629</v>
      </c>
      <c r="V11">
        <f t="shared" si="8"/>
        <v>0.42022116943788035</v>
      </c>
      <c r="W11">
        <f t="shared" si="9"/>
        <v>0.95356929017023973</v>
      </c>
      <c r="X11">
        <f t="shared" ref="X11" si="28">AVERAGE(E11:E14)</f>
        <v>613.24303982558149</v>
      </c>
      <c r="Y11">
        <f t="shared" ref="Y11" si="29">AVERAGE(F11:F14)</f>
        <v>35997.783509129913</v>
      </c>
      <c r="Z11">
        <f t="shared" ref="Z11" si="30">AVERAGE(G11:G14)</f>
        <v>71.904465894050333</v>
      </c>
      <c r="AA11">
        <f t="shared" ref="AA11" si="31">AVERAGE(H11:H14)</f>
        <v>268.75</v>
      </c>
      <c r="AB11">
        <f t="shared" ref="AB11" si="32">AVERAGE(I11:I14)</f>
        <v>133.85329671261468</v>
      </c>
      <c r="AC11">
        <f t="shared" ref="AC11" si="33">AVERAGE(J11:J14)</f>
        <v>22.789159482187429</v>
      </c>
      <c r="AD11">
        <f t="shared" ref="AD11" si="34">AVERAGE(L11:L14)</f>
        <v>389.9523095930233</v>
      </c>
      <c r="AE11">
        <f t="shared" ref="AE11" si="35">AVERAGE(M11:M14)</f>
        <v>33858.638345031133</v>
      </c>
      <c r="AF11">
        <f t="shared" ref="AF11" si="36">AVERAGE(N11:N14)</f>
        <v>66.088791451608657</v>
      </c>
      <c r="AG11">
        <f t="shared" ref="AG11" si="37">AVERAGE(O11:O14)</f>
        <v>269.27083333333331</v>
      </c>
      <c r="AH11">
        <f t="shared" ref="AH11" si="38">AVERAGE(P11:P14)</f>
        <v>125.87371396131984</v>
      </c>
      <c r="AI11">
        <f t="shared" ref="AI11" si="39">AVERAGE(Q11:Q14)</f>
        <v>21.888115399184176</v>
      </c>
      <c r="AJ11">
        <f t="shared" ref="AJ11" si="40">X11-AD11</f>
        <v>223.29073023255819</v>
      </c>
      <c r="AK11">
        <f t="shared" ref="AK11" si="41">Y11-AE11</f>
        <v>2139.1451640987798</v>
      </c>
      <c r="AL11">
        <f t="shared" ref="AL11" si="42">Z11-AF11</f>
        <v>5.8156744424416758</v>
      </c>
      <c r="AM11">
        <f t="shared" ref="AM11" si="43">AA11-AG11</f>
        <v>-0.52083333333331439</v>
      </c>
      <c r="AN11">
        <f t="shared" ref="AN11" si="44">AB11-AH11</f>
        <v>7.9795827512948421</v>
      </c>
      <c r="AO11">
        <f t="shared" ref="AO11" si="45">AC11-AI11</f>
        <v>0.90104408300325289</v>
      </c>
    </row>
    <row r="12" spans="1:41">
      <c r="A12" t="s">
        <v>8</v>
      </c>
      <c r="B12" t="s">
        <v>14</v>
      </c>
      <c r="C12">
        <v>3</v>
      </c>
      <c r="D12" s="1">
        <v>5</v>
      </c>
      <c r="E12">
        <v>548.41399534883726</v>
      </c>
      <c r="F12">
        <v>35506.03898720281</v>
      </c>
      <c r="G12">
        <v>68.482202048548899</v>
      </c>
      <c r="H12">
        <v>260.41666666666663</v>
      </c>
      <c r="I12">
        <v>136.34318971085881</v>
      </c>
      <c r="J12">
        <v>22.481729240145441</v>
      </c>
      <c r="K12" s="19">
        <v>10</v>
      </c>
      <c r="L12" s="21">
        <v>370.43494302325576</v>
      </c>
      <c r="M12" s="21">
        <v>32883.777616374777</v>
      </c>
      <c r="N12" s="21">
        <v>68.792722721107495</v>
      </c>
      <c r="O12" s="21">
        <v>241.66666666666666</v>
      </c>
      <c r="P12" s="21">
        <v>136.07080392982667</v>
      </c>
      <c r="Q12" s="21">
        <v>21.614514431289109</v>
      </c>
      <c r="R12">
        <f t="shared" si="4"/>
        <v>177.97905232558151</v>
      </c>
      <c r="S12">
        <f t="shared" si="5"/>
        <v>2622.2613708280333</v>
      </c>
      <c r="T12">
        <f t="shared" si="6"/>
        <v>-0.31052067255859583</v>
      </c>
      <c r="U12">
        <f t="shared" si="7"/>
        <v>18.749999999999972</v>
      </c>
      <c r="V12">
        <f t="shared" si="8"/>
        <v>0.27238578103214195</v>
      </c>
      <c r="W12">
        <f t="shared" si="9"/>
        <v>0.86721480885633184</v>
      </c>
    </row>
    <row r="13" spans="1:41">
      <c r="A13" t="s">
        <v>8</v>
      </c>
      <c r="B13" t="s">
        <v>14</v>
      </c>
      <c r="C13">
        <v>7</v>
      </c>
      <c r="D13" s="1">
        <v>16</v>
      </c>
      <c r="E13">
        <v>719.9602418604652</v>
      </c>
      <c r="F13">
        <v>35440.689766422147</v>
      </c>
      <c r="G13">
        <v>72.608507747456017</v>
      </c>
      <c r="H13">
        <v>264.58333333333337</v>
      </c>
      <c r="I13">
        <v>133.94906368411517</v>
      </c>
      <c r="J13">
        <v>23.095429209739393</v>
      </c>
      <c r="K13" s="19">
        <v>15</v>
      </c>
      <c r="L13" s="21">
        <v>457.46914418604655</v>
      </c>
      <c r="M13" s="21">
        <v>34489.392715715359</v>
      </c>
      <c r="N13" s="21">
        <v>67.563270341042767</v>
      </c>
      <c r="O13" s="21">
        <v>281.25</v>
      </c>
      <c r="P13" s="21">
        <v>122.62895187809906</v>
      </c>
      <c r="Q13" s="21">
        <v>22.172901827767635</v>
      </c>
      <c r="R13">
        <f t="shared" si="4"/>
        <v>262.49109767441865</v>
      </c>
      <c r="S13">
        <f t="shared" si="5"/>
        <v>951.29705070678756</v>
      </c>
      <c r="T13">
        <f t="shared" si="6"/>
        <v>5.0452374064132499</v>
      </c>
      <c r="U13">
        <f t="shared" si="7"/>
        <v>-16.666666666666629</v>
      </c>
      <c r="V13">
        <f t="shared" si="8"/>
        <v>11.320111806016115</v>
      </c>
      <c r="W13">
        <f t="shared" si="9"/>
        <v>0.92252738197175788</v>
      </c>
    </row>
    <row r="14" spans="1:41">
      <c r="A14" t="s">
        <v>8</v>
      </c>
      <c r="B14" t="s">
        <v>14</v>
      </c>
      <c r="C14">
        <v>8</v>
      </c>
      <c r="D14" s="1">
        <v>23</v>
      </c>
      <c r="E14">
        <v>594.7908488372093</v>
      </c>
      <c r="F14">
        <v>39676.8428845444</v>
      </c>
      <c r="G14">
        <v>76.36201629589435</v>
      </c>
      <c r="H14">
        <v>287.5</v>
      </c>
      <c r="I14">
        <v>138.00641003319791</v>
      </c>
      <c r="J14">
        <v>22.744247051336799</v>
      </c>
      <c r="K14" s="19">
        <v>20</v>
      </c>
      <c r="L14" s="21">
        <v>366.54901162790696</v>
      </c>
      <c r="M14" s="21">
        <v>29525.199446126167</v>
      </c>
      <c r="N14" s="21">
        <v>72.414867158021039</v>
      </c>
      <c r="O14" s="21">
        <v>250</v>
      </c>
      <c r="P14" s="21">
        <v>118.10079778450466</v>
      </c>
      <c r="Q14" s="21">
        <v>21.883382200322121</v>
      </c>
      <c r="R14">
        <f t="shared" si="4"/>
        <v>228.24183720930233</v>
      </c>
      <c r="S14">
        <f t="shared" si="5"/>
        <v>10151.643438418232</v>
      </c>
      <c r="T14">
        <f t="shared" si="6"/>
        <v>3.9471491378733106</v>
      </c>
      <c r="U14">
        <f t="shared" si="7"/>
        <v>37.5</v>
      </c>
      <c r="V14">
        <f t="shared" si="8"/>
        <v>19.905612248693245</v>
      </c>
      <c r="W14">
        <f t="shared" si="9"/>
        <v>0.86086485101467858</v>
      </c>
    </row>
    <row r="15" spans="1:41">
      <c r="A15" t="s">
        <v>9</v>
      </c>
      <c r="B15" t="s">
        <v>14</v>
      </c>
      <c r="C15">
        <v>2</v>
      </c>
      <c r="D15" s="1">
        <v>9</v>
      </c>
      <c r="E15">
        <v>338.79990697674418</v>
      </c>
      <c r="F15">
        <v>21933.205046236486</v>
      </c>
      <c r="G15">
        <v>91.973345904239693</v>
      </c>
      <c r="H15">
        <v>302.08333333333337</v>
      </c>
      <c r="I15">
        <v>72.60647187719664</v>
      </c>
      <c r="J15">
        <v>16.995412062943245</v>
      </c>
      <c r="K15" s="19">
        <v>2</v>
      </c>
      <c r="L15" s="21">
        <v>325.98032093023249</v>
      </c>
      <c r="M15" s="21">
        <v>24623.236101980227</v>
      </c>
      <c r="N15" s="21">
        <v>93.037599103578771</v>
      </c>
      <c r="O15" s="21">
        <v>356.25</v>
      </c>
      <c r="P15" s="21">
        <v>69.117855724856781</v>
      </c>
      <c r="Q15" s="21">
        <v>16.663977126011606</v>
      </c>
      <c r="R15">
        <f t="shared" si="4"/>
        <v>12.819586046511688</v>
      </c>
      <c r="S15">
        <f t="shared" si="5"/>
        <v>-2690.0310557437406</v>
      </c>
      <c r="T15">
        <f t="shared" si="6"/>
        <v>-1.0642531993390776</v>
      </c>
      <c r="U15">
        <f t="shared" si="7"/>
        <v>-54.166666666666629</v>
      </c>
      <c r="V15">
        <f t="shared" si="8"/>
        <v>3.4886161523398584</v>
      </c>
      <c r="W15">
        <f t="shared" si="9"/>
        <v>0.33143493693163961</v>
      </c>
      <c r="X15">
        <f t="shared" ref="X15" si="46">AVERAGE(E15:E18)</f>
        <v>357.48857645348841</v>
      </c>
      <c r="Y15">
        <f t="shared" ref="Y15" si="47">AVERAGE(F15:F18)</f>
        <v>21702.624190833729</v>
      </c>
      <c r="Z15">
        <f t="shared" ref="Z15" si="48">AVERAGE(G15:G18)</f>
        <v>93.815881034394465</v>
      </c>
      <c r="AA15">
        <f t="shared" ref="AA15" si="49">AVERAGE(H15:H18)</f>
        <v>316.66666666666669</v>
      </c>
      <c r="AB15">
        <f t="shared" ref="AB15" si="50">AVERAGE(I15:I18)</f>
        <v>68.487716069211487</v>
      </c>
      <c r="AC15">
        <f t="shared" ref="AC15" si="51">AVERAGE(J15:J18)</f>
        <v>17.368743208495246</v>
      </c>
      <c r="AD15">
        <f t="shared" ref="AD15" si="52">AVERAGE(L15:L18)</f>
        <v>317.20454186046516</v>
      </c>
      <c r="AE15">
        <f t="shared" ref="AE15" si="53">AVERAGE(M15:M18)</f>
        <v>21927.83290379756</v>
      </c>
      <c r="AF15">
        <f t="shared" ref="AF15" si="54">AVERAGE(N15:N18)</f>
        <v>93.056375424842997</v>
      </c>
      <c r="AG15">
        <f t="shared" ref="AG15" si="55">AVERAGE(O15:O18)</f>
        <v>326.5625</v>
      </c>
      <c r="AH15">
        <f t="shared" ref="AH15" si="56">AVERAGE(P15:P18)</f>
        <v>67.020820508216232</v>
      </c>
      <c r="AI15">
        <f t="shared" ref="AI15" si="57">AVERAGE(Q15:Q18)</f>
        <v>16.980528696165798</v>
      </c>
      <c r="AJ15">
        <f t="shared" ref="AJ15" si="58">X15-AD15</f>
        <v>40.28403459302325</v>
      </c>
      <c r="AK15">
        <f t="shared" ref="AK15" si="59">Y15-AE15</f>
        <v>-225.2087129638312</v>
      </c>
      <c r="AL15">
        <f t="shared" ref="AL15" si="60">Z15-AF15</f>
        <v>0.75950560955146784</v>
      </c>
      <c r="AM15">
        <f t="shared" ref="AM15" si="61">AA15-AG15</f>
        <v>-9.8958333333333144</v>
      </c>
      <c r="AN15">
        <f t="shared" ref="AN15" si="62">AB15-AH15</f>
        <v>1.4668955609952548</v>
      </c>
      <c r="AO15">
        <f t="shared" ref="AO15" si="63">AC15-AI15</f>
        <v>0.38821451232944781</v>
      </c>
    </row>
    <row r="16" spans="1:41">
      <c r="A16" t="s">
        <v>9</v>
      </c>
      <c r="B16" t="s">
        <v>14</v>
      </c>
      <c r="C16">
        <v>3</v>
      </c>
      <c r="D16" s="1">
        <v>5</v>
      </c>
      <c r="E16">
        <v>358.03578488372096</v>
      </c>
      <c r="F16">
        <v>19517.893697873733</v>
      </c>
      <c r="G16">
        <v>95.330139883728208</v>
      </c>
      <c r="H16">
        <v>300</v>
      </c>
      <c r="I16">
        <v>65.059645659579104</v>
      </c>
      <c r="J16">
        <v>17.253259754163476</v>
      </c>
      <c r="K16" s="19">
        <v>10</v>
      </c>
      <c r="L16" s="21">
        <v>279.78977441860468</v>
      </c>
      <c r="M16" s="21">
        <v>20004.124986175888</v>
      </c>
      <c r="N16" s="21">
        <v>92.220717465616843</v>
      </c>
      <c r="O16" s="21">
        <v>325</v>
      </c>
      <c r="P16" s="21">
        <v>61.551153803618114</v>
      </c>
      <c r="Q16" s="21">
        <v>16.952195654128101</v>
      </c>
      <c r="R16">
        <f t="shared" si="4"/>
        <v>78.246010465116285</v>
      </c>
      <c r="S16">
        <f t="shared" si="5"/>
        <v>-486.23128830215501</v>
      </c>
      <c r="T16">
        <f t="shared" si="6"/>
        <v>3.1094224181113645</v>
      </c>
      <c r="U16">
        <f t="shared" si="7"/>
        <v>-25</v>
      </c>
      <c r="V16">
        <f t="shared" si="8"/>
        <v>3.5084918559609903</v>
      </c>
      <c r="W16">
        <f t="shared" si="9"/>
        <v>0.30106410003537576</v>
      </c>
    </row>
    <row r="17" spans="1:41">
      <c r="A17" t="s">
        <v>9</v>
      </c>
      <c r="B17" t="s">
        <v>14</v>
      </c>
      <c r="C17">
        <v>7</v>
      </c>
      <c r="D17" s="1">
        <v>16</v>
      </c>
      <c r="E17">
        <v>423.97999999999996</v>
      </c>
      <c r="F17">
        <v>24572.353059825669</v>
      </c>
      <c r="G17">
        <v>93.688616187744984</v>
      </c>
      <c r="H17">
        <v>350</v>
      </c>
      <c r="I17">
        <v>70.206723028073341</v>
      </c>
      <c r="J17">
        <v>17.945296244528922</v>
      </c>
      <c r="K17" s="19">
        <v>15</v>
      </c>
      <c r="L17" s="21">
        <v>352.83402093023261</v>
      </c>
      <c r="M17" s="21">
        <v>24175.95408432262</v>
      </c>
      <c r="N17" s="21">
        <v>92.0037656120534</v>
      </c>
      <c r="O17" s="21">
        <v>325</v>
      </c>
      <c r="P17" s="21">
        <v>74.387551028684982</v>
      </c>
      <c r="Q17" s="21">
        <v>17.122877528694115</v>
      </c>
      <c r="R17">
        <f t="shared" si="4"/>
        <v>71.14597906976735</v>
      </c>
      <c r="S17">
        <f t="shared" si="5"/>
        <v>396.39897550304886</v>
      </c>
      <c r="T17">
        <f t="shared" si="6"/>
        <v>1.6848505756915841</v>
      </c>
      <c r="U17">
        <f t="shared" si="7"/>
        <v>25</v>
      </c>
      <c r="V17">
        <f t="shared" si="8"/>
        <v>-4.1808280006116405</v>
      </c>
      <c r="W17">
        <f t="shared" si="9"/>
        <v>0.8224187158348073</v>
      </c>
    </row>
    <row r="18" spans="1:41">
      <c r="A18" t="s">
        <v>9</v>
      </c>
      <c r="B18" t="s">
        <v>14</v>
      </c>
      <c r="C18">
        <v>8</v>
      </c>
      <c r="D18" s="1">
        <v>23</v>
      </c>
      <c r="E18">
        <v>309.13861395348835</v>
      </c>
      <c r="F18">
        <v>20787.044959399016</v>
      </c>
      <c r="G18">
        <v>94.271422161864933</v>
      </c>
      <c r="H18">
        <v>314.58333333333337</v>
      </c>
      <c r="I18">
        <v>66.078023711996863</v>
      </c>
      <c r="J18">
        <v>17.281004772345337</v>
      </c>
      <c r="K18" s="19">
        <v>20</v>
      </c>
      <c r="L18" s="21">
        <v>310.21405116279072</v>
      </c>
      <c r="M18" s="21">
        <v>18908.016442711509</v>
      </c>
      <c r="N18" s="21">
        <v>94.963419518122961</v>
      </c>
      <c r="O18" s="21">
        <v>300</v>
      </c>
      <c r="P18" s="21">
        <v>63.026721475705031</v>
      </c>
      <c r="Q18" s="21">
        <v>17.183064475829372</v>
      </c>
      <c r="R18">
        <f t="shared" si="4"/>
        <v>-1.075437209302379</v>
      </c>
      <c r="S18">
        <f t="shared" si="5"/>
        <v>1879.0285166875074</v>
      </c>
      <c r="T18">
        <f t="shared" si="6"/>
        <v>-0.69199735625802816</v>
      </c>
      <c r="U18">
        <f t="shared" si="7"/>
        <v>14.583333333333371</v>
      </c>
      <c r="V18">
        <f t="shared" si="8"/>
        <v>3.0513022362918321</v>
      </c>
      <c r="W18">
        <f t="shared" si="9"/>
        <v>9.7940296515965031E-2</v>
      </c>
    </row>
    <row r="19" spans="1:41">
      <c r="A19" t="s">
        <v>10</v>
      </c>
      <c r="B19" t="s">
        <v>14</v>
      </c>
      <c r="C19">
        <v>2</v>
      </c>
      <c r="D19" s="1">
        <v>9</v>
      </c>
      <c r="E19">
        <v>235.52354651162787</v>
      </c>
      <c r="F19">
        <v>15791.099118699507</v>
      </c>
      <c r="G19">
        <v>83.736293582771793</v>
      </c>
      <c r="H19">
        <v>289.58333333333337</v>
      </c>
      <c r="I19">
        <v>54.530414222847213</v>
      </c>
      <c r="J19">
        <v>22.434571882537739</v>
      </c>
      <c r="K19" s="19">
        <v>2</v>
      </c>
      <c r="L19" s="21">
        <v>205.50610116279069</v>
      </c>
      <c r="M19" s="21">
        <v>13195.696179276536</v>
      </c>
      <c r="N19" s="21">
        <v>75.700413438371186</v>
      </c>
      <c r="O19" s="21">
        <v>247.91666666666666</v>
      </c>
      <c r="P19" s="21">
        <v>53.226337529854938</v>
      </c>
      <c r="Q19" s="21">
        <v>21.59914086722841</v>
      </c>
      <c r="R19">
        <f t="shared" si="4"/>
        <v>30.017445348837185</v>
      </c>
      <c r="S19">
        <f t="shared" si="5"/>
        <v>2595.402939422971</v>
      </c>
      <c r="T19">
        <f t="shared" si="6"/>
        <v>8.0358801444006076</v>
      </c>
      <c r="U19">
        <f t="shared" si="7"/>
        <v>41.666666666666714</v>
      </c>
      <c r="V19">
        <f t="shared" si="8"/>
        <v>1.3040766929922754</v>
      </c>
      <c r="W19">
        <f t="shared" si="9"/>
        <v>0.83543101530932873</v>
      </c>
      <c r="X19">
        <f t="shared" ref="X19" si="64">AVERAGE(E19:E22)</f>
        <v>240.12824825581396</v>
      </c>
      <c r="Y19">
        <f t="shared" ref="Y19" si="65">AVERAGE(F19:F22)</f>
        <v>15110.419627194278</v>
      </c>
      <c r="Z19">
        <f t="shared" ref="Z19" si="66">AVERAGE(G19:G22)</f>
        <v>85.590002582632636</v>
      </c>
      <c r="AA19">
        <f t="shared" ref="AA19" si="67">AVERAGE(H19:H22)</f>
        <v>277.60416666666663</v>
      </c>
      <c r="AB19">
        <f t="shared" ref="AB19" si="68">AVERAGE(I19:I22)</f>
        <v>54.496554130438675</v>
      </c>
      <c r="AC19">
        <f t="shared" ref="AC19" si="69">AVERAGE(J19:J22)</f>
        <v>22.400046370186121</v>
      </c>
      <c r="AD19">
        <f t="shared" ref="AD19" si="70">AVERAGE(L19:L22)</f>
        <v>195.26130988372091</v>
      </c>
      <c r="AE19">
        <f t="shared" ref="AE19" si="71">AVERAGE(M19:M22)</f>
        <v>14223.085961781784</v>
      </c>
      <c r="AF19">
        <f t="shared" ref="AF19" si="72">AVERAGE(N19:N22)</f>
        <v>82.633600033556618</v>
      </c>
      <c r="AG19">
        <f t="shared" ref="AG19" si="73">AVERAGE(O19:O22)</f>
        <v>267.70833333333331</v>
      </c>
      <c r="AH19">
        <f t="shared" ref="AH19" si="74">AVERAGE(P19:P22)</f>
        <v>53.262619060514567</v>
      </c>
      <c r="AI19">
        <f t="shared" ref="AI19" si="75">AVERAGE(Q19:Q22)</f>
        <v>21.620183515863019</v>
      </c>
      <c r="AJ19">
        <f t="shared" ref="AJ19" si="76">X19-AD19</f>
        <v>44.866938372093045</v>
      </c>
      <c r="AK19">
        <f t="shared" ref="AK19" si="77">Y19-AE19</f>
        <v>887.33366541249416</v>
      </c>
      <c r="AL19">
        <f t="shared" ref="AL19" si="78">Z19-AF19</f>
        <v>2.9564025490760173</v>
      </c>
      <c r="AM19">
        <f t="shared" ref="AM19" si="79">AA19-AG19</f>
        <v>9.8958333333333144</v>
      </c>
      <c r="AN19">
        <f t="shared" ref="AN19" si="80">AB19-AH19</f>
        <v>1.2339350699241081</v>
      </c>
      <c r="AO19">
        <f t="shared" ref="AO19" si="81">AC19-AI19</f>
        <v>0.77986285432310254</v>
      </c>
    </row>
    <row r="20" spans="1:41">
      <c r="A20" t="s">
        <v>10</v>
      </c>
      <c r="B20" t="s">
        <v>14</v>
      </c>
      <c r="C20">
        <v>3</v>
      </c>
      <c r="D20" s="1">
        <v>5</v>
      </c>
      <c r="E20">
        <v>245.4008604651163</v>
      </c>
      <c r="F20">
        <v>14935.265846629656</v>
      </c>
      <c r="G20">
        <v>87.674694216733286</v>
      </c>
      <c r="H20">
        <v>272.91666666666663</v>
      </c>
      <c r="I20">
        <v>54.724638216658292</v>
      </c>
      <c r="J20">
        <v>23.360133726385214</v>
      </c>
      <c r="K20" s="19">
        <v>10</v>
      </c>
      <c r="L20" s="21">
        <v>180.09523255813951</v>
      </c>
      <c r="M20" s="21">
        <v>14404.790844315359</v>
      </c>
      <c r="N20" s="21">
        <v>87.611064914221487</v>
      </c>
      <c r="O20" s="21">
        <v>293.75</v>
      </c>
      <c r="P20" s="21">
        <v>49.037585852988457</v>
      </c>
      <c r="Q20" s="21">
        <v>21.466172677774768</v>
      </c>
      <c r="R20">
        <f t="shared" si="4"/>
        <v>65.305627906976781</v>
      </c>
      <c r="S20">
        <f t="shared" si="5"/>
        <v>530.47500231429694</v>
      </c>
      <c r="T20">
        <f t="shared" si="6"/>
        <v>6.3629302511799324E-2</v>
      </c>
      <c r="U20">
        <f t="shared" si="7"/>
        <v>-20.833333333333371</v>
      </c>
      <c r="V20">
        <f t="shared" si="8"/>
        <v>5.6870523636698351</v>
      </c>
      <c r="W20">
        <f t="shared" si="9"/>
        <v>1.8939610486104463</v>
      </c>
    </row>
    <row r="21" spans="1:41">
      <c r="A21" t="s">
        <v>10</v>
      </c>
      <c r="B21" t="s">
        <v>14</v>
      </c>
      <c r="C21">
        <v>7</v>
      </c>
      <c r="D21" s="1">
        <v>16</v>
      </c>
      <c r="E21">
        <v>248.7091534883721</v>
      </c>
      <c r="F21">
        <v>14613.951558589299</v>
      </c>
      <c r="G21">
        <v>84.525828563920285</v>
      </c>
      <c r="H21">
        <v>285.41666666666663</v>
      </c>
      <c r="I21">
        <v>51.20216604469244</v>
      </c>
      <c r="J21">
        <v>22.225462420513285</v>
      </c>
      <c r="K21" s="19">
        <v>15</v>
      </c>
      <c r="L21" s="21">
        <v>201.53390581395348</v>
      </c>
      <c r="M21" s="21">
        <v>14508.463374741728</v>
      </c>
      <c r="N21" s="21">
        <v>79.166666831386721</v>
      </c>
      <c r="O21" s="21">
        <v>256.25</v>
      </c>
      <c r="P21" s="21">
        <v>56.618393657528699</v>
      </c>
      <c r="Q21" s="21">
        <v>21.353101166175168</v>
      </c>
      <c r="R21">
        <f t="shared" si="4"/>
        <v>47.175247674418614</v>
      </c>
      <c r="S21">
        <f t="shared" si="5"/>
        <v>105.48818384757033</v>
      </c>
      <c r="T21">
        <f t="shared" si="6"/>
        <v>5.3591617325335648</v>
      </c>
      <c r="U21">
        <f t="shared" si="7"/>
        <v>29.166666666666629</v>
      </c>
      <c r="V21">
        <f t="shared" si="8"/>
        <v>-5.4162276128362592</v>
      </c>
      <c r="W21">
        <f t="shared" si="9"/>
        <v>0.87236125433811651</v>
      </c>
    </row>
    <row r="22" spans="1:41">
      <c r="A22" t="s">
        <v>10</v>
      </c>
      <c r="B22" t="s">
        <v>14</v>
      </c>
      <c r="C22">
        <v>8</v>
      </c>
      <c r="D22" s="1">
        <v>23</v>
      </c>
      <c r="E22">
        <v>230.87943255813954</v>
      </c>
      <c r="F22">
        <v>15101.36198485865</v>
      </c>
      <c r="G22">
        <v>86.423193967105178</v>
      </c>
      <c r="H22">
        <v>262.5</v>
      </c>
      <c r="I22">
        <v>57.528998037556761</v>
      </c>
      <c r="J22">
        <v>21.580017451308255</v>
      </c>
      <c r="K22" s="19">
        <v>20</v>
      </c>
      <c r="L22" s="21">
        <v>193.90999999999997</v>
      </c>
      <c r="M22" s="21">
        <v>14783.39344879352</v>
      </c>
      <c r="N22" s="21">
        <v>88.056254950247094</v>
      </c>
      <c r="O22" s="21">
        <v>272.91666666666663</v>
      </c>
      <c r="P22" s="21">
        <v>54.168159201686187</v>
      </c>
      <c r="Q22" s="21">
        <v>22.062319352273736</v>
      </c>
      <c r="R22">
        <f t="shared" si="4"/>
        <v>36.969432558139573</v>
      </c>
      <c r="S22">
        <f t="shared" si="5"/>
        <v>317.96853606512923</v>
      </c>
      <c r="T22">
        <f t="shared" si="6"/>
        <v>-1.6330609831419167</v>
      </c>
      <c r="U22">
        <f t="shared" si="7"/>
        <v>-10.416666666666629</v>
      </c>
      <c r="V22">
        <f t="shared" si="8"/>
        <v>3.3608388358705739</v>
      </c>
      <c r="W22">
        <f t="shared" si="9"/>
        <v>-0.48230190096548142</v>
      </c>
    </row>
    <row r="23" spans="1:41">
      <c r="A23" t="s">
        <v>11</v>
      </c>
      <c r="B23" t="s">
        <v>14</v>
      </c>
      <c r="C23">
        <v>2</v>
      </c>
      <c r="D23" s="1">
        <v>9</v>
      </c>
      <c r="E23">
        <v>608.28435348837218</v>
      </c>
      <c r="F23">
        <v>34320.072194453802</v>
      </c>
      <c r="G23">
        <v>74.978715451967489</v>
      </c>
      <c r="H23">
        <v>239.58333333333334</v>
      </c>
      <c r="I23">
        <v>143.24899698554628</v>
      </c>
      <c r="J23">
        <v>22.265622294013223</v>
      </c>
      <c r="K23" s="19">
        <v>8</v>
      </c>
      <c r="L23" s="21">
        <v>426.12024651162795</v>
      </c>
      <c r="M23" s="21">
        <v>36379.471367130602</v>
      </c>
      <c r="N23" s="21">
        <v>65.835761163812748</v>
      </c>
      <c r="O23" s="21">
        <v>241.66666666666666</v>
      </c>
      <c r="P23" s="21">
        <v>150.53574358812662</v>
      </c>
      <c r="Q23" s="21">
        <v>22.146215911519647</v>
      </c>
      <c r="R23">
        <f t="shared" si="4"/>
        <v>182.16410697674422</v>
      </c>
      <c r="S23">
        <f t="shared" si="5"/>
        <v>-2059.3991726767999</v>
      </c>
      <c r="T23">
        <f t="shared" si="6"/>
        <v>9.1429542881547405</v>
      </c>
      <c r="U23">
        <f t="shared" si="7"/>
        <v>-2.0833333333333144</v>
      </c>
      <c r="V23">
        <f t="shared" si="8"/>
        <v>-7.2867466025803367</v>
      </c>
      <c r="W23">
        <f t="shared" si="9"/>
        <v>0.11940638249357605</v>
      </c>
      <c r="X23">
        <f t="shared" ref="X23" si="82">AVERAGE(E23:E26)</f>
        <v>513.13550784883728</v>
      </c>
      <c r="Y23">
        <f t="shared" ref="Y23" si="83">AVERAGE(F23:F26)</f>
        <v>36815.633178887314</v>
      </c>
      <c r="Z23">
        <f t="shared" ref="Z23" si="84">AVERAGE(G23:G26)</f>
        <v>76.518326216084063</v>
      </c>
      <c r="AA23">
        <f t="shared" ref="AA23" si="85">AVERAGE(H23:H26)</f>
        <v>263.54166666666663</v>
      </c>
      <c r="AB23">
        <f t="shared" ref="AB23" si="86">AVERAGE(I23:I26)</f>
        <v>139.70102733582101</v>
      </c>
      <c r="AC23">
        <f t="shared" ref="AC23" si="87">AVERAGE(J23:J26)</f>
        <v>22.461048349199221</v>
      </c>
      <c r="AD23">
        <f t="shared" ref="AD23" si="88">AVERAGE(L23:L26)</f>
        <v>396.4346622093023</v>
      </c>
      <c r="AE23">
        <f t="shared" ref="AE23" si="89">AVERAGE(M23:M26)</f>
        <v>32628.541187729828</v>
      </c>
      <c r="AF23">
        <f t="shared" ref="AF23" si="90">AVERAGE(N23:N26)</f>
        <v>70.362097173300683</v>
      </c>
      <c r="AG23">
        <f t="shared" ref="AG23" si="91">AVERAGE(O23:O26)</f>
        <v>253.64583333333331</v>
      </c>
      <c r="AH23">
        <f t="shared" ref="AH23" si="92">AVERAGE(P23:P26)</f>
        <v>128.75020461480153</v>
      </c>
      <c r="AI23">
        <f t="shared" ref="AI23" si="93">AVERAGE(Q23:Q26)</f>
        <v>21.642308800076393</v>
      </c>
      <c r="AJ23">
        <f t="shared" ref="AJ23" si="94">X23-AD23</f>
        <v>116.70084563953498</v>
      </c>
      <c r="AK23">
        <f t="shared" ref="AK23" si="95">Y23-AE23</f>
        <v>4187.0919911574856</v>
      </c>
      <c r="AL23">
        <f t="shared" ref="AL23" si="96">Z23-AF23</f>
        <v>6.1562290427833801</v>
      </c>
      <c r="AM23">
        <f t="shared" ref="AM23" si="97">AA23-AG23</f>
        <v>9.8958333333333144</v>
      </c>
      <c r="AN23">
        <f t="shared" ref="AN23" si="98">AB23-AH23</f>
        <v>10.950822721019478</v>
      </c>
      <c r="AO23">
        <f t="shared" ref="AO23" si="99">AC23-AI23</f>
        <v>0.81873954912282798</v>
      </c>
    </row>
    <row r="24" spans="1:41">
      <c r="A24" t="s">
        <v>11</v>
      </c>
      <c r="B24" t="s">
        <v>14</v>
      </c>
      <c r="C24">
        <v>3</v>
      </c>
      <c r="D24" s="1">
        <v>5</v>
      </c>
      <c r="E24">
        <v>497.51919186046507</v>
      </c>
      <c r="F24">
        <v>41158.931238288591</v>
      </c>
      <c r="G24">
        <v>77.512570379497078</v>
      </c>
      <c r="H24">
        <v>275</v>
      </c>
      <c r="I24">
        <v>149.66884086650396</v>
      </c>
      <c r="J24">
        <v>22.668662508221857</v>
      </c>
      <c r="K24" s="19">
        <v>4</v>
      </c>
      <c r="L24" s="21">
        <v>479.70383720930232</v>
      </c>
      <c r="M24" s="21">
        <v>32243.426342549683</v>
      </c>
      <c r="N24" s="21">
        <v>69.107667777193853</v>
      </c>
      <c r="O24" s="21">
        <v>260.41666666666663</v>
      </c>
      <c r="P24" s="21">
        <v>123.81475715539079</v>
      </c>
      <c r="Q24" s="21">
        <v>21.369215133657871</v>
      </c>
      <c r="R24">
        <f t="shared" si="4"/>
        <v>17.81535465116275</v>
      </c>
      <c r="S24">
        <f t="shared" si="5"/>
        <v>8915.5048957389081</v>
      </c>
      <c r="T24">
        <f t="shared" si="6"/>
        <v>8.4049026023032241</v>
      </c>
      <c r="U24">
        <f t="shared" si="7"/>
        <v>14.583333333333371</v>
      </c>
      <c r="V24">
        <f t="shared" si="8"/>
        <v>25.854083711113162</v>
      </c>
      <c r="W24">
        <f t="shared" si="9"/>
        <v>1.2994473745639858</v>
      </c>
    </row>
    <row r="25" spans="1:41">
      <c r="A25" t="s">
        <v>11</v>
      </c>
      <c r="B25" t="s">
        <v>14</v>
      </c>
      <c r="C25">
        <v>5</v>
      </c>
      <c r="D25" s="1">
        <v>14</v>
      </c>
      <c r="E25">
        <v>406.65413255813957</v>
      </c>
      <c r="F25">
        <v>38449.528429088678</v>
      </c>
      <c r="G25">
        <v>77.221571399320368</v>
      </c>
      <c r="H25">
        <v>272.91666666666663</v>
      </c>
      <c r="I25">
        <v>140.88376828979059</v>
      </c>
      <c r="J25">
        <v>21.554965168290977</v>
      </c>
      <c r="K25" s="19">
        <v>20</v>
      </c>
      <c r="L25" s="21">
        <v>255.86083255813952</v>
      </c>
      <c r="M25" s="21">
        <v>26929.381992079892</v>
      </c>
      <c r="N25" s="21">
        <v>73.422568127508882</v>
      </c>
      <c r="O25" s="21">
        <v>245.83333333333334</v>
      </c>
      <c r="P25" s="21">
        <v>109.54324878134193</v>
      </c>
      <c r="Q25" s="21">
        <v>22.123456726599937</v>
      </c>
      <c r="R25">
        <f t="shared" si="4"/>
        <v>150.79330000000004</v>
      </c>
      <c r="S25">
        <f t="shared" si="5"/>
        <v>11520.146437008785</v>
      </c>
      <c r="T25">
        <f t="shared" si="6"/>
        <v>3.7990032718114861</v>
      </c>
      <c r="U25">
        <f t="shared" si="7"/>
        <v>27.083333333333286</v>
      </c>
      <c r="V25">
        <f t="shared" si="8"/>
        <v>31.340519508448665</v>
      </c>
      <c r="W25">
        <f t="shared" si="9"/>
        <v>-0.56849155830895981</v>
      </c>
    </row>
    <row r="26" spans="1:41">
      <c r="A26" t="s">
        <v>11</v>
      </c>
      <c r="B26" t="s">
        <v>14</v>
      </c>
      <c r="C26">
        <v>6</v>
      </c>
      <c r="D26" s="1">
        <v>21</v>
      </c>
      <c r="E26">
        <v>540.08435348837202</v>
      </c>
      <c r="F26">
        <v>33334.000853718178</v>
      </c>
      <c r="G26">
        <v>76.360447633551303</v>
      </c>
      <c r="H26">
        <v>266.66666666666663</v>
      </c>
      <c r="I26">
        <v>125.00250320144319</v>
      </c>
      <c r="J26">
        <v>23.354943426270825</v>
      </c>
      <c r="K26" s="19">
        <v>17</v>
      </c>
      <c r="L26" s="21">
        <v>424.05373255813953</v>
      </c>
      <c r="M26" s="21">
        <v>34961.885049159129</v>
      </c>
      <c r="N26" s="21">
        <v>73.082391624687261</v>
      </c>
      <c r="O26" s="21">
        <v>266.66666666666663</v>
      </c>
      <c r="P26" s="21">
        <v>131.10706893434676</v>
      </c>
      <c r="Q26" s="21">
        <v>20.930347428528101</v>
      </c>
      <c r="R26">
        <f t="shared" si="4"/>
        <v>116.03062093023249</v>
      </c>
      <c r="S26">
        <f t="shared" si="5"/>
        <v>-1627.8841954409509</v>
      </c>
      <c r="T26">
        <f t="shared" si="6"/>
        <v>3.2780560088640414</v>
      </c>
      <c r="U26">
        <f t="shared" si="7"/>
        <v>0</v>
      </c>
      <c r="V26">
        <f t="shared" si="8"/>
        <v>-6.1045657329035663</v>
      </c>
      <c r="W26">
        <f t="shared" si="9"/>
        <v>2.4245959977427241</v>
      </c>
    </row>
    <row r="27" spans="1:41">
      <c r="A27" t="s">
        <v>12</v>
      </c>
      <c r="B27" t="s">
        <v>14</v>
      </c>
      <c r="C27">
        <v>1</v>
      </c>
      <c r="D27" s="1">
        <v>3</v>
      </c>
      <c r="E27">
        <v>582.64778197674411</v>
      </c>
      <c r="F27">
        <v>33445.852765560245</v>
      </c>
      <c r="G27">
        <v>72.846896946411647</v>
      </c>
      <c r="H27">
        <v>235.41666666666666</v>
      </c>
      <c r="I27">
        <v>142.07087900414973</v>
      </c>
      <c r="J27">
        <v>22.388323016083145</v>
      </c>
      <c r="K27" s="19">
        <v>8</v>
      </c>
      <c r="L27" s="21">
        <v>569.9076500000001</v>
      </c>
      <c r="M27" s="21">
        <v>32688.177749399511</v>
      </c>
      <c r="N27" s="21">
        <v>74.106631044440618</v>
      </c>
      <c r="O27" s="21">
        <v>233.33333333333334</v>
      </c>
      <c r="P27" s="21">
        <v>140.09219035456931</v>
      </c>
      <c r="Q27" s="21">
        <v>21.267561841341522</v>
      </c>
      <c r="R27">
        <f t="shared" si="4"/>
        <v>12.74013197674401</v>
      </c>
      <c r="S27">
        <f t="shared" si="5"/>
        <v>757.67501616073423</v>
      </c>
      <c r="T27">
        <f t="shared" si="6"/>
        <v>-1.2597340980289715</v>
      </c>
      <c r="U27">
        <f t="shared" si="7"/>
        <v>2.0833333333333144</v>
      </c>
      <c r="V27">
        <f t="shared" si="8"/>
        <v>1.9786886495804197</v>
      </c>
      <c r="W27">
        <f t="shared" si="9"/>
        <v>1.1207611747416237</v>
      </c>
      <c r="X27">
        <f t="shared" ref="X27" si="100">AVERAGE(E27:E30)</f>
        <v>540.61277456395351</v>
      </c>
      <c r="Y27">
        <f t="shared" ref="Y27" si="101">AVERAGE(F27:F30)</f>
        <v>33480.785996346662</v>
      </c>
      <c r="Z27">
        <f t="shared" ref="Z27" si="102">AVERAGE(G27:G30)</f>
        <v>76.001167169209808</v>
      </c>
      <c r="AA27">
        <f t="shared" ref="AA27" si="103">AVERAGE(H27:H30)</f>
        <v>238.54166666666666</v>
      </c>
      <c r="AB27">
        <f t="shared" ref="AB27" si="104">AVERAGE(I27:I30)</f>
        <v>140.17121824624206</v>
      </c>
      <c r="AC27">
        <f t="shared" ref="AC27" si="105">AVERAGE(J27:J30)</f>
        <v>21.571670712974338</v>
      </c>
      <c r="AD27">
        <f t="shared" ref="AD27" si="106">AVERAGE(L27:L30)</f>
        <v>502.80428110465118</v>
      </c>
      <c r="AE27">
        <f t="shared" ref="AE27" si="107">AVERAGE(M27:M30)</f>
        <v>31010.016217309545</v>
      </c>
      <c r="AF27">
        <f t="shared" ref="AF27" si="108">AVERAGE(N27:N30)</f>
        <v>77.434039725520364</v>
      </c>
      <c r="AG27">
        <f t="shared" ref="AG27" si="109">AVERAGE(O27:O30)</f>
        <v>229.16666666666669</v>
      </c>
      <c r="AH27">
        <f t="shared" ref="AH27" si="110">AVERAGE(P27:P30)</f>
        <v>135.23269776600293</v>
      </c>
      <c r="AI27">
        <f t="shared" ref="AI27" si="111">AVERAGE(Q27:Q30)</f>
        <v>20.879706787013898</v>
      </c>
      <c r="AJ27">
        <f t="shared" ref="AJ27" si="112">X27-AD27</f>
        <v>37.808493459302326</v>
      </c>
      <c r="AK27">
        <f t="shared" ref="AK27" si="113">Y27-AE27</f>
        <v>2470.7697790371167</v>
      </c>
      <c r="AL27">
        <f t="shared" ref="AL27" si="114">Z27-AF27</f>
        <v>-1.4328725563105564</v>
      </c>
      <c r="AM27">
        <f t="shared" ref="AM27" si="115">AA27-AG27</f>
        <v>9.3749999999999716</v>
      </c>
      <c r="AN27">
        <f t="shared" ref="AN27" si="116">AB27-AH27</f>
        <v>4.9385204802391343</v>
      </c>
      <c r="AO27">
        <f t="shared" ref="AO27" si="117">AC27-AI27</f>
        <v>0.69196392596044021</v>
      </c>
    </row>
    <row r="28" spans="1:41">
      <c r="A28" t="s">
        <v>12</v>
      </c>
      <c r="B28" t="s">
        <v>14</v>
      </c>
      <c r="C28">
        <v>4</v>
      </c>
      <c r="D28" s="1">
        <v>11</v>
      </c>
      <c r="E28">
        <v>724.08886511627907</v>
      </c>
      <c r="F28">
        <v>33900.342102375522</v>
      </c>
      <c r="G28">
        <v>81.899729773125728</v>
      </c>
      <c r="H28">
        <v>245.83333333333334</v>
      </c>
      <c r="I28">
        <v>137.89969668762924</v>
      </c>
      <c r="J28">
        <v>22.292111587105452</v>
      </c>
      <c r="K28" s="19">
        <v>4</v>
      </c>
      <c r="L28" s="21">
        <v>487.14921511627909</v>
      </c>
      <c r="M28" s="21">
        <v>33160.752289936878</v>
      </c>
      <c r="N28" s="21">
        <v>80.849862465012379</v>
      </c>
      <c r="O28" s="21">
        <v>252.08333333333334</v>
      </c>
      <c r="P28" s="21">
        <v>131.54678594355124</v>
      </c>
      <c r="Q28" s="21">
        <v>20.908907967908771</v>
      </c>
      <c r="R28">
        <f t="shared" si="4"/>
        <v>236.93964999999997</v>
      </c>
      <c r="S28">
        <f t="shared" si="5"/>
        <v>739.589812438644</v>
      </c>
      <c r="T28">
        <f t="shared" si="6"/>
        <v>1.0498673081133489</v>
      </c>
      <c r="U28">
        <f t="shared" si="7"/>
        <v>-6.25</v>
      </c>
      <c r="V28">
        <f t="shared" si="8"/>
        <v>6.3529107440780024</v>
      </c>
      <c r="W28">
        <f t="shared" si="9"/>
        <v>1.3832036191966814</v>
      </c>
    </row>
    <row r="29" spans="1:41">
      <c r="A29" t="s">
        <v>12</v>
      </c>
      <c r="B29" t="s">
        <v>14</v>
      </c>
      <c r="C29">
        <v>5</v>
      </c>
      <c r="D29" s="1">
        <v>14</v>
      </c>
      <c r="E29">
        <v>387.58582325581392</v>
      </c>
      <c r="F29">
        <v>29644.145925043482</v>
      </c>
      <c r="G29">
        <v>78.512999429446282</v>
      </c>
      <c r="H29">
        <v>222.91666666666666</v>
      </c>
      <c r="I29">
        <v>132.98308452355954</v>
      </c>
      <c r="J29">
        <v>21.239501215085024</v>
      </c>
      <c r="K29" s="19">
        <v>15</v>
      </c>
      <c r="L29" s="21">
        <v>426.3348825581395</v>
      </c>
      <c r="M29" s="21">
        <v>26394.758416660941</v>
      </c>
      <c r="N29" s="21">
        <v>71.750256511331017</v>
      </c>
      <c r="O29" s="21">
        <v>206.25</v>
      </c>
      <c r="P29" s="21">
        <v>127.97458626259851</v>
      </c>
      <c r="Q29" s="21">
        <v>20.413477215255757</v>
      </c>
      <c r="R29">
        <f t="shared" si="4"/>
        <v>-38.749059302325577</v>
      </c>
      <c r="S29">
        <f t="shared" si="5"/>
        <v>3249.3875083825405</v>
      </c>
      <c r="T29">
        <f t="shared" si="6"/>
        <v>6.762742918115265</v>
      </c>
      <c r="U29">
        <f t="shared" si="7"/>
        <v>16.666666666666657</v>
      </c>
      <c r="V29">
        <f t="shared" si="8"/>
        <v>5.0084982609610336</v>
      </c>
      <c r="W29">
        <f t="shared" si="9"/>
        <v>0.82602399982926755</v>
      </c>
    </row>
    <row r="30" spans="1:41">
      <c r="A30" t="s">
        <v>12</v>
      </c>
      <c r="B30" t="s">
        <v>14</v>
      </c>
      <c r="C30">
        <v>6</v>
      </c>
      <c r="D30" s="1">
        <v>21</v>
      </c>
      <c r="E30">
        <v>468.12862790697682</v>
      </c>
      <c r="F30">
        <v>36932.803192407409</v>
      </c>
      <c r="G30">
        <v>70.745042527855546</v>
      </c>
      <c r="H30">
        <v>250</v>
      </c>
      <c r="I30">
        <v>147.73121276962965</v>
      </c>
      <c r="J30">
        <v>20.366747033623721</v>
      </c>
      <c r="K30" s="19">
        <v>22</v>
      </c>
      <c r="L30" s="21">
        <v>527.82537674418609</v>
      </c>
      <c r="M30" s="21">
        <v>31796.376413240847</v>
      </c>
      <c r="N30" s="21">
        <v>83.029408881297456</v>
      </c>
      <c r="O30" s="21">
        <v>225</v>
      </c>
      <c r="P30" s="21">
        <v>141.31722850329265</v>
      </c>
      <c r="Q30" s="21">
        <v>20.928880123549543</v>
      </c>
      <c r="R30">
        <f t="shared" si="4"/>
        <v>-59.69674883720927</v>
      </c>
      <c r="S30">
        <f t="shared" si="5"/>
        <v>5136.4267791665625</v>
      </c>
      <c r="T30">
        <f t="shared" si="6"/>
        <v>-12.284366353441911</v>
      </c>
      <c r="U30">
        <f t="shared" si="7"/>
        <v>25</v>
      </c>
      <c r="V30">
        <f t="shared" si="8"/>
        <v>6.4139842663369961</v>
      </c>
      <c r="W30">
        <f t="shared" si="9"/>
        <v>-0.56213308992582256</v>
      </c>
    </row>
    <row r="31" spans="1:41">
      <c r="A31" t="s">
        <v>13</v>
      </c>
      <c r="B31" t="s">
        <v>14</v>
      </c>
      <c r="C31">
        <v>1</v>
      </c>
      <c r="D31" s="1">
        <v>3</v>
      </c>
      <c r="E31">
        <v>491.49142441860459</v>
      </c>
      <c r="F31">
        <v>37716.368491939356</v>
      </c>
      <c r="G31">
        <v>83.26856969164362</v>
      </c>
      <c r="H31">
        <v>243.75</v>
      </c>
      <c r="I31">
        <v>154.73381945411018</v>
      </c>
      <c r="J31">
        <v>22.738371615754989</v>
      </c>
      <c r="K31" s="19">
        <v>2</v>
      </c>
      <c r="L31" s="21">
        <v>522.58238953488376</v>
      </c>
      <c r="M31" s="21">
        <v>31720.147643860924</v>
      </c>
      <c r="N31" s="21">
        <v>66.599070418944351</v>
      </c>
      <c r="O31" s="21">
        <v>254.16666666666666</v>
      </c>
      <c r="P31" s="21">
        <v>124.80058089387906</v>
      </c>
      <c r="Q31" s="21">
        <v>20.676688476337699</v>
      </c>
      <c r="R31">
        <f t="shared" si="4"/>
        <v>-31.090965116279165</v>
      </c>
      <c r="S31">
        <f t="shared" si="5"/>
        <v>5996.220848078432</v>
      </c>
      <c r="T31">
        <f t="shared" si="6"/>
        <v>16.669499272699269</v>
      </c>
      <c r="U31">
        <f t="shared" si="7"/>
        <v>-10.416666666666657</v>
      </c>
      <c r="V31">
        <f t="shared" si="8"/>
        <v>29.933238560231118</v>
      </c>
      <c r="W31">
        <f t="shared" si="9"/>
        <v>2.0616831394172905</v>
      </c>
      <c r="X31">
        <f t="shared" ref="X31" si="118">AVERAGE(E31:E34)</f>
        <v>438.77756773255811</v>
      </c>
      <c r="Y31">
        <f t="shared" ref="Y31" si="119">AVERAGE(F31:F34)</f>
        <v>38636.608290808712</v>
      </c>
      <c r="Z31">
        <f t="shared" ref="Z31" si="120">AVERAGE(G31:G34)</f>
        <v>78.100931382356165</v>
      </c>
      <c r="AA31">
        <f t="shared" ref="AA31" si="121">AVERAGE(H31:H34)</f>
        <v>248.4375</v>
      </c>
      <c r="AB31">
        <f t="shared" ref="AB31" si="122">AVERAGE(I31:I34)</f>
        <v>155.28007161801352</v>
      </c>
      <c r="AC31">
        <f t="shared" ref="AC31" si="123">AVERAGE(J31:J34)</f>
        <v>22.011564321464423</v>
      </c>
      <c r="AD31">
        <f t="shared" ref="AD31" si="124">AVERAGE(L31:L34)</f>
        <v>491.2660816860465</v>
      </c>
      <c r="AE31">
        <f t="shared" ref="AE31" si="125">AVERAGE(M31:M34)</f>
        <v>31164.699588494761</v>
      </c>
      <c r="AF31">
        <f t="shared" ref="AF31" si="126">AVERAGE(N31:N34)</f>
        <v>74.516904895385295</v>
      </c>
      <c r="AG31">
        <f t="shared" ref="AG31" si="127">AVERAGE(O31:O34)</f>
        <v>254.6875</v>
      </c>
      <c r="AH31">
        <f t="shared" ref="AH31" si="128">AVERAGE(P31:P34)</f>
        <v>122.55578492998499</v>
      </c>
      <c r="AI31">
        <f t="shared" ref="AI31" si="129">AVERAGE(Q31:Q34)</f>
        <v>20.979123361437335</v>
      </c>
      <c r="AJ31">
        <f t="shared" ref="AJ31" si="130">X31-AD31</f>
        <v>-52.488513953488393</v>
      </c>
      <c r="AK31">
        <f t="shared" ref="AK31" si="131">Y31-AE31</f>
        <v>7471.9087023139509</v>
      </c>
      <c r="AL31">
        <f t="shared" ref="AL31" si="132">Z31-AF31</f>
        <v>3.5840264869708705</v>
      </c>
      <c r="AM31">
        <f t="shared" ref="AM31" si="133">AA31-AG31</f>
        <v>-6.25</v>
      </c>
      <c r="AN31">
        <f t="shared" ref="AN31" si="134">AB31-AH31</f>
        <v>32.724286688028528</v>
      </c>
      <c r="AO31">
        <f t="shared" ref="AO31" si="135">AC31-AI31</f>
        <v>1.0324409600270883</v>
      </c>
    </row>
    <row r="32" spans="1:41">
      <c r="A32" t="s">
        <v>13</v>
      </c>
      <c r="B32" t="s">
        <v>14</v>
      </c>
      <c r="C32">
        <v>4</v>
      </c>
      <c r="D32" s="1">
        <v>11</v>
      </c>
      <c r="E32">
        <v>476.0953848837209</v>
      </c>
      <c r="F32">
        <v>34024.721525428089</v>
      </c>
      <c r="G32">
        <v>71.953388370195626</v>
      </c>
      <c r="H32">
        <v>235.41666666666666</v>
      </c>
      <c r="I32">
        <v>144.52979055049101</v>
      </c>
      <c r="J32">
        <v>21.574197596455605</v>
      </c>
      <c r="K32" s="19">
        <v>10</v>
      </c>
      <c r="L32" s="21">
        <v>527.99524186046517</v>
      </c>
      <c r="M32" s="21">
        <v>31105.71425909855</v>
      </c>
      <c r="N32" s="21">
        <v>71.796648640412556</v>
      </c>
      <c r="O32" s="21">
        <v>237.5</v>
      </c>
      <c r="P32" s="21">
        <v>130.9714284593623</v>
      </c>
      <c r="Q32" s="21">
        <v>20.797661020370288</v>
      </c>
      <c r="R32">
        <f t="shared" si="4"/>
        <v>-51.899856976744275</v>
      </c>
      <c r="S32">
        <f t="shared" si="5"/>
        <v>2919.0072663295396</v>
      </c>
      <c r="T32">
        <f t="shared" si="6"/>
        <v>0.15673972978306949</v>
      </c>
      <c r="U32">
        <f t="shared" si="7"/>
        <v>-2.0833333333333428</v>
      </c>
      <c r="V32">
        <f t="shared" si="8"/>
        <v>13.558362091128714</v>
      </c>
      <c r="W32">
        <f t="shared" si="9"/>
        <v>0.77653657608531645</v>
      </c>
    </row>
    <row r="33" spans="1:23">
      <c r="A33" t="s">
        <v>13</v>
      </c>
      <c r="B33" t="s">
        <v>14</v>
      </c>
      <c r="C33">
        <v>5</v>
      </c>
      <c r="D33" s="1">
        <v>14</v>
      </c>
      <c r="E33">
        <v>384.7631639534884</v>
      </c>
      <c r="F33">
        <v>41938.687811621392</v>
      </c>
      <c r="G33">
        <v>74.007170742028165</v>
      </c>
      <c r="H33">
        <v>256.25</v>
      </c>
      <c r="I33">
        <v>163.6631719477908</v>
      </c>
      <c r="J33">
        <v>21.421967508166432</v>
      </c>
      <c r="K33" s="19">
        <v>17</v>
      </c>
      <c r="L33" s="21">
        <v>361.95718604651159</v>
      </c>
      <c r="M33" s="21">
        <v>33974.118803988167</v>
      </c>
      <c r="N33" s="21">
        <v>77.578971172056811</v>
      </c>
      <c r="O33" s="21">
        <v>287.5</v>
      </c>
      <c r="P33" s="21">
        <v>118.17084801387189</v>
      </c>
      <c r="Q33" s="21">
        <v>20.779919979039345</v>
      </c>
      <c r="R33">
        <f t="shared" si="4"/>
        <v>22.805977906976807</v>
      </c>
      <c r="S33">
        <f t="shared" si="5"/>
        <v>7964.5690076332248</v>
      </c>
      <c r="T33">
        <f t="shared" si="6"/>
        <v>-3.5718004300286452</v>
      </c>
      <c r="U33">
        <f t="shared" si="7"/>
        <v>-31.25</v>
      </c>
      <c r="V33">
        <f t="shared" si="8"/>
        <v>45.492323933918911</v>
      </c>
      <c r="W33">
        <f t="shared" si="9"/>
        <v>0.64204752912708685</v>
      </c>
    </row>
    <row r="34" spans="1:23">
      <c r="A34" t="s">
        <v>13</v>
      </c>
      <c r="B34" t="s">
        <v>14</v>
      </c>
      <c r="C34">
        <v>8</v>
      </c>
      <c r="D34" s="1">
        <v>23</v>
      </c>
      <c r="E34">
        <v>402.76029767441861</v>
      </c>
      <c r="F34">
        <v>40866.655334246025</v>
      </c>
      <c r="G34">
        <v>83.174596725557265</v>
      </c>
      <c r="H34">
        <v>258.33333333333337</v>
      </c>
      <c r="I34">
        <v>158.19350451966201</v>
      </c>
      <c r="J34">
        <v>22.311720565480666</v>
      </c>
      <c r="K34" s="1">
        <v>22</v>
      </c>
      <c r="L34">
        <v>552.52950930232555</v>
      </c>
      <c r="M34">
        <v>27858.817647031414</v>
      </c>
      <c r="N34">
        <v>82.092929350127491</v>
      </c>
      <c r="O34">
        <v>239.58333333333334</v>
      </c>
      <c r="P34">
        <v>116.28028235282676</v>
      </c>
      <c r="Q34">
        <v>21.662223970002003</v>
      </c>
      <c r="R34">
        <f t="shared" si="4"/>
        <v>-149.76921162790694</v>
      </c>
      <c r="S34">
        <f t="shared" si="5"/>
        <v>13007.837687214611</v>
      </c>
      <c r="T34">
        <f t="shared" si="6"/>
        <v>1.0816673754297739</v>
      </c>
      <c r="U34">
        <f t="shared" si="7"/>
        <v>18.750000000000028</v>
      </c>
      <c r="V34">
        <f t="shared" si="8"/>
        <v>41.913222166835254</v>
      </c>
      <c r="W34">
        <f t="shared" si="9"/>
        <v>0.6494965954786629</v>
      </c>
    </row>
    <row r="38" spans="1:23">
      <c r="E38" t="s">
        <v>5</v>
      </c>
      <c r="F38" t="s">
        <v>30</v>
      </c>
      <c r="G38" t="s">
        <v>59</v>
      </c>
      <c r="H38" t="s">
        <v>60</v>
      </c>
      <c r="I38" t="s">
        <v>61</v>
      </c>
      <c r="J38" t="s">
        <v>62</v>
      </c>
    </row>
    <row r="39" spans="1:23">
      <c r="E39">
        <v>69.321326162790456</v>
      </c>
      <c r="F39">
        <v>8497.2319053161955</v>
      </c>
      <c r="G39">
        <v>3.6724699781251502</v>
      </c>
      <c r="H39">
        <v>6.25</v>
      </c>
      <c r="I39">
        <v>34.4124008866156</v>
      </c>
      <c r="J39">
        <v>0.55026760543289654</v>
      </c>
    </row>
    <row r="40" spans="1:23">
      <c r="E40">
        <v>132.60026860465121</v>
      </c>
      <c r="F40">
        <v>-4044.5147722306901</v>
      </c>
      <c r="G40">
        <v>2.4809430348628183</v>
      </c>
      <c r="H40">
        <v>-45.833333333333314</v>
      </c>
      <c r="I40">
        <v>4.835685274565833</v>
      </c>
      <c r="J40">
        <v>1.7723524632256584</v>
      </c>
    </row>
    <row r="41" spans="1:23">
      <c r="E41">
        <v>18.972413953488399</v>
      </c>
      <c r="F41">
        <v>3262.3579272928546</v>
      </c>
      <c r="G41">
        <v>-2.9886736005425405</v>
      </c>
      <c r="H41">
        <v>-47.916666666666714</v>
      </c>
      <c r="I41">
        <v>34.024348018333427</v>
      </c>
      <c r="J41">
        <v>-0.14985160027937994</v>
      </c>
    </row>
    <row r="42" spans="1:23">
      <c r="E42">
        <v>32.928286046511744</v>
      </c>
      <c r="F42">
        <v>4760.1834145912071</v>
      </c>
      <c r="G42">
        <v>-4.7020630706279434</v>
      </c>
      <c r="H42">
        <v>93.75</v>
      </c>
      <c r="I42">
        <v>-23.133777877052523</v>
      </c>
      <c r="J42">
        <v>-0.87655459795827895</v>
      </c>
      <c r="K42" t="s">
        <v>33</v>
      </c>
    </row>
    <row r="43" spans="1:23" ht="15.75" thickBot="1">
      <c r="E43">
        <v>101.45146453488366</v>
      </c>
      <c r="F43">
        <v>3084.2029599674061</v>
      </c>
      <c r="G43">
        <v>0.60349722673174711</v>
      </c>
      <c r="H43">
        <v>4.1666666666667425</v>
      </c>
      <c r="I43">
        <v>9.4207002559205506</v>
      </c>
      <c r="J43">
        <v>0.28727027832699648</v>
      </c>
    </row>
    <row r="44" spans="1:23">
      <c r="E44">
        <v>234.19975465116272</v>
      </c>
      <c r="F44">
        <v>175.58530280172999</v>
      </c>
      <c r="G44">
        <v>6.6388658334449104</v>
      </c>
      <c r="H44">
        <v>4.1666666666667425</v>
      </c>
      <c r="I44">
        <v>-1.2574760061820882</v>
      </c>
      <c r="J44">
        <v>0.60893266980590255</v>
      </c>
      <c r="K44" s="15" t="s">
        <v>34</v>
      </c>
      <c r="L44" s="15"/>
    </row>
    <row r="45" spans="1:23">
      <c r="E45">
        <v>227.64656627906987</v>
      </c>
      <c r="F45">
        <v>2099.7758955647296</v>
      </c>
      <c r="G45">
        <v>10.366774212010405</v>
      </c>
      <c r="H45">
        <v>70.833333333333286</v>
      </c>
      <c r="I45">
        <v>-24.067561121999205</v>
      </c>
      <c r="J45">
        <v>0.85003279085532313</v>
      </c>
      <c r="K45" s="12" t="s">
        <v>35</v>
      </c>
      <c r="L45" s="12">
        <v>0.50158145633095619</v>
      </c>
    </row>
    <row r="46" spans="1:23">
      <c r="E46">
        <v>64.759225581395185</v>
      </c>
      <c r="F46">
        <v>-718.85581172427919</v>
      </c>
      <c r="G46">
        <v>-0.39922388561589628</v>
      </c>
      <c r="H46">
        <v>-20.833333333333286</v>
      </c>
      <c r="I46">
        <v>8.3130851415791653</v>
      </c>
      <c r="J46">
        <v>0.25239449308444861</v>
      </c>
      <c r="K46" s="12" t="s">
        <v>36</v>
      </c>
      <c r="L46" s="12">
        <v>0.25158395733508288</v>
      </c>
    </row>
    <row r="47" spans="1:23">
      <c r="E47">
        <v>224.45093372093032</v>
      </c>
      <c r="F47">
        <v>-5168.6212035579229</v>
      </c>
      <c r="G47">
        <v>14.580831898038674</v>
      </c>
      <c r="H47">
        <v>-41.666666666666629</v>
      </c>
      <c r="I47">
        <v>0.42022116943788035</v>
      </c>
      <c r="J47">
        <v>0.95356929017023973</v>
      </c>
      <c r="K47" s="12" t="s">
        <v>37</v>
      </c>
      <c r="L47" s="12">
        <v>0.14070750656990996</v>
      </c>
    </row>
    <row r="48" spans="1:23">
      <c r="E48">
        <v>177.97905232558151</v>
      </c>
      <c r="F48">
        <v>2622.2613708280333</v>
      </c>
      <c r="G48">
        <v>-0.31052067255859583</v>
      </c>
      <c r="H48">
        <v>18.749999999999972</v>
      </c>
      <c r="I48">
        <v>0.27238578103214195</v>
      </c>
      <c r="J48">
        <v>0.86721480885633184</v>
      </c>
      <c r="K48" s="12" t="s">
        <v>38</v>
      </c>
      <c r="L48" s="12">
        <v>95.175799356375464</v>
      </c>
    </row>
    <row r="49" spans="5:19" ht="15.75" thickBot="1">
      <c r="E49">
        <v>262.49109767441865</v>
      </c>
      <c r="F49">
        <v>951.29705070678756</v>
      </c>
      <c r="G49">
        <v>5.0452374064132499</v>
      </c>
      <c r="H49">
        <v>-16.666666666666629</v>
      </c>
      <c r="I49">
        <v>11.320111806016115</v>
      </c>
      <c r="J49">
        <v>0.92252738197175788</v>
      </c>
      <c r="K49" s="13" t="s">
        <v>39</v>
      </c>
      <c r="L49" s="13">
        <v>32</v>
      </c>
    </row>
    <row r="50" spans="5:19">
      <c r="E50">
        <v>228.24183720930233</v>
      </c>
      <c r="F50">
        <v>10151.643438418232</v>
      </c>
      <c r="G50">
        <v>3.9471491378733106</v>
      </c>
      <c r="H50">
        <v>37.5</v>
      </c>
      <c r="I50">
        <v>19.905612248693245</v>
      </c>
      <c r="J50">
        <v>0.86086485101467858</v>
      </c>
    </row>
    <row r="51" spans="5:19" ht="15.75" thickBot="1">
      <c r="E51">
        <v>12.819586046511688</v>
      </c>
      <c r="F51">
        <v>-2690.0310557437406</v>
      </c>
      <c r="G51">
        <v>-1.0642531993390776</v>
      </c>
      <c r="H51">
        <v>-54.166666666666629</v>
      </c>
      <c r="I51">
        <v>3.4886161523398584</v>
      </c>
      <c r="J51">
        <v>0.33143493693163961</v>
      </c>
      <c r="K51" t="s">
        <v>40</v>
      </c>
    </row>
    <row r="52" spans="5:19">
      <c r="E52">
        <v>78.246010465116285</v>
      </c>
      <c r="F52">
        <v>-486.23128830215501</v>
      </c>
      <c r="G52">
        <v>3.1094224181113645</v>
      </c>
      <c r="H52">
        <v>-25</v>
      </c>
      <c r="I52">
        <v>3.5084918559609903</v>
      </c>
      <c r="J52">
        <v>0.30106410003537576</v>
      </c>
      <c r="K52" s="14"/>
      <c r="L52" s="14" t="s">
        <v>45</v>
      </c>
      <c r="M52" s="14" t="s">
        <v>46</v>
      </c>
      <c r="N52" s="14" t="s">
        <v>47</v>
      </c>
      <c r="O52" s="14" t="s">
        <v>48</v>
      </c>
      <c r="P52" s="14" t="s">
        <v>49</v>
      </c>
    </row>
    <row r="53" spans="5:19">
      <c r="E53">
        <v>71.14597906976735</v>
      </c>
      <c r="F53">
        <v>396.39897550304886</v>
      </c>
      <c r="G53">
        <v>1.6848505756915841</v>
      </c>
      <c r="H53">
        <v>25</v>
      </c>
      <c r="I53">
        <v>-4.1808280006116405</v>
      </c>
      <c r="J53">
        <v>0.8224187158348073</v>
      </c>
      <c r="K53" s="12" t="s">
        <v>41</v>
      </c>
      <c r="L53" s="12">
        <v>4</v>
      </c>
      <c r="M53" s="12">
        <v>82216.064857959282</v>
      </c>
      <c r="N53" s="12">
        <v>20554.01621448982</v>
      </c>
      <c r="O53" s="12">
        <v>2.2690477157130218</v>
      </c>
      <c r="P53" s="12">
        <v>8.7907767942458734E-2</v>
      </c>
    </row>
    <row r="54" spans="5:19">
      <c r="E54">
        <v>-1.075437209302379</v>
      </c>
      <c r="F54">
        <v>1879.0285166875074</v>
      </c>
      <c r="G54">
        <v>-0.69199735625802816</v>
      </c>
      <c r="H54">
        <v>14.583333333333371</v>
      </c>
      <c r="I54">
        <v>3.0513022362918321</v>
      </c>
      <c r="J54">
        <v>9.7940296515965031E-2</v>
      </c>
      <c r="K54" s="12" t="s">
        <v>42</v>
      </c>
      <c r="L54" s="12">
        <v>27</v>
      </c>
      <c r="M54" s="12">
        <v>244577.68514437607</v>
      </c>
      <c r="N54" s="12">
        <v>9058.4327831250394</v>
      </c>
      <c r="O54" s="12"/>
      <c r="P54" s="12"/>
    </row>
    <row r="55" spans="5:19" ht="15.75" thickBot="1">
      <c r="E55">
        <v>30.017445348837185</v>
      </c>
      <c r="F55">
        <v>2595.402939422971</v>
      </c>
      <c r="G55">
        <v>8.0358801444006076</v>
      </c>
      <c r="H55">
        <v>41.666666666666714</v>
      </c>
      <c r="I55">
        <v>1.3040766929922754</v>
      </c>
      <c r="J55">
        <v>0.83543101530932873</v>
      </c>
      <c r="K55" s="13" t="s">
        <v>43</v>
      </c>
      <c r="L55" s="13">
        <v>31</v>
      </c>
      <c r="M55" s="13">
        <v>326793.75000233535</v>
      </c>
      <c r="N55" s="13"/>
      <c r="O55" s="13"/>
      <c r="P55" s="13"/>
    </row>
    <row r="56" spans="5:19" ht="15.75" thickBot="1">
      <c r="E56">
        <v>65.305627906976781</v>
      </c>
      <c r="F56">
        <v>530.47500231429694</v>
      </c>
      <c r="G56">
        <v>6.3629302511799324E-2</v>
      </c>
      <c r="H56">
        <v>-20.833333333333371</v>
      </c>
      <c r="I56">
        <v>5.6870523636698351</v>
      </c>
      <c r="J56">
        <v>1.8939610486104463</v>
      </c>
    </row>
    <row r="57" spans="5:19">
      <c r="E57">
        <v>47.175247674418614</v>
      </c>
      <c r="F57">
        <v>105.48818384757033</v>
      </c>
      <c r="G57">
        <v>5.3591617325335648</v>
      </c>
      <c r="H57">
        <v>29.166666666666629</v>
      </c>
      <c r="I57">
        <v>-5.4162276128362592</v>
      </c>
      <c r="J57">
        <v>0.87236125433811651</v>
      </c>
      <c r="K57" s="14"/>
      <c r="L57" s="14" t="s">
        <v>50</v>
      </c>
      <c r="M57" s="14" t="s">
        <v>38</v>
      </c>
      <c r="N57" s="14" t="s">
        <v>51</v>
      </c>
      <c r="O57" s="14" t="s">
        <v>52</v>
      </c>
      <c r="P57" s="14" t="s">
        <v>53</v>
      </c>
      <c r="Q57" s="14" t="s">
        <v>54</v>
      </c>
      <c r="R57" s="14" t="s">
        <v>55</v>
      </c>
      <c r="S57" s="14" t="s">
        <v>56</v>
      </c>
    </row>
    <row r="58" spans="5:19">
      <c r="E58">
        <v>36.969432558139573</v>
      </c>
      <c r="F58">
        <v>317.96853606512923</v>
      </c>
      <c r="G58">
        <v>-1.6330609831419167</v>
      </c>
      <c r="H58">
        <v>-10.416666666666629</v>
      </c>
      <c r="I58">
        <v>3.3608388358705739</v>
      </c>
      <c r="J58">
        <v>-0.48230190096548142</v>
      </c>
      <c r="K58" s="12" t="s">
        <v>44</v>
      </c>
      <c r="L58" s="12">
        <v>88.269067072848756</v>
      </c>
      <c r="M58" s="12">
        <v>26.223299592869619</v>
      </c>
      <c r="N58" s="12">
        <v>3.3660549375277706</v>
      </c>
      <c r="O58" s="12">
        <v>2.3009709457837511E-3</v>
      </c>
      <c r="P58" s="12">
        <v>34.463301341893391</v>
      </c>
      <c r="Q58" s="12">
        <v>142.07483280380413</v>
      </c>
      <c r="R58" s="12">
        <v>34.463301341893391</v>
      </c>
      <c r="S58" s="12">
        <v>142.07483280380413</v>
      </c>
    </row>
    <row r="59" spans="5:19">
      <c r="E59">
        <v>182.16410697674422</v>
      </c>
      <c r="F59">
        <v>-2059.3991726767999</v>
      </c>
      <c r="G59">
        <v>9.1429542881547405</v>
      </c>
      <c r="H59">
        <v>-2.0833333333333144</v>
      </c>
      <c r="I59">
        <v>-7.2867466025803367</v>
      </c>
      <c r="J59">
        <v>0.11940638249357605</v>
      </c>
      <c r="K59" s="12" t="s">
        <v>59</v>
      </c>
      <c r="L59" s="12">
        <v>6.4192212246717988</v>
      </c>
      <c r="M59" s="12">
        <v>3.4603972178515452</v>
      </c>
      <c r="N59" s="12">
        <v>1.8550532845062502</v>
      </c>
      <c r="O59" s="12">
        <v>7.453895581777592E-2</v>
      </c>
      <c r="P59" s="12">
        <v>-0.68092730470688867</v>
      </c>
      <c r="Q59" s="12">
        <v>13.519369754050485</v>
      </c>
      <c r="R59" s="12">
        <v>-0.68092730470688867</v>
      </c>
      <c r="S59" s="12">
        <v>13.519369754050485</v>
      </c>
    </row>
    <row r="60" spans="5:19">
      <c r="E60">
        <v>17.81535465116275</v>
      </c>
      <c r="F60">
        <v>8915.5048957389081</v>
      </c>
      <c r="G60">
        <v>8.4049026023032241</v>
      </c>
      <c r="H60">
        <v>14.583333333333371</v>
      </c>
      <c r="I60">
        <v>25.854083711113162</v>
      </c>
      <c r="J60">
        <v>1.2994473745639858</v>
      </c>
      <c r="K60" s="12" t="s">
        <v>60</v>
      </c>
      <c r="L60" s="12">
        <v>-0.51134821943539233</v>
      </c>
      <c r="M60" s="12">
        <v>0.58851588578460157</v>
      </c>
      <c r="N60" s="12">
        <v>-0.86887751339739905</v>
      </c>
      <c r="O60" s="12">
        <v>0.39257242433758432</v>
      </c>
      <c r="P60" s="12">
        <v>-1.7188830594858846</v>
      </c>
      <c r="Q60" s="12">
        <v>0.69618662061510006</v>
      </c>
      <c r="R60" s="12">
        <v>-1.7188830594858846</v>
      </c>
      <c r="S60" s="12">
        <v>0.69618662061510006</v>
      </c>
    </row>
    <row r="61" spans="5:19">
      <c r="E61">
        <v>150.79330000000004</v>
      </c>
      <c r="F61">
        <v>11520.146437008785</v>
      </c>
      <c r="G61">
        <v>3.7990032718114861</v>
      </c>
      <c r="H61">
        <v>27.083333333333286</v>
      </c>
      <c r="I61">
        <v>31.340519508448665</v>
      </c>
      <c r="J61">
        <v>-0.56849155830895981</v>
      </c>
      <c r="K61" s="12" t="s">
        <v>61</v>
      </c>
      <c r="L61" s="12">
        <v>-2.363333391303827</v>
      </c>
      <c r="M61" s="12">
        <v>1.108045529857375</v>
      </c>
      <c r="N61" s="12">
        <v>-2.1328847304749559</v>
      </c>
      <c r="O61" s="12">
        <v>4.2176880838758868E-2</v>
      </c>
      <c r="P61" s="12">
        <v>-4.6368549970650372</v>
      </c>
      <c r="Q61" s="12">
        <v>-8.9811785542616679E-2</v>
      </c>
      <c r="R61" s="12">
        <v>-4.6368549970650372</v>
      </c>
      <c r="S61" s="12">
        <v>-8.9811785542616679E-2</v>
      </c>
    </row>
    <row r="62" spans="5:19" ht="15.75" thickBot="1">
      <c r="E62">
        <v>116.03062093023249</v>
      </c>
      <c r="F62">
        <v>-1627.8841954409509</v>
      </c>
      <c r="G62">
        <v>3.2780560088640414</v>
      </c>
      <c r="H62">
        <v>0</v>
      </c>
      <c r="I62">
        <v>-6.1045657329035663</v>
      </c>
      <c r="J62">
        <v>2.4245959977427241</v>
      </c>
      <c r="K62" s="13" t="s">
        <v>62</v>
      </c>
      <c r="L62" s="13">
        <v>-6.4323101881497138</v>
      </c>
      <c r="M62" s="13">
        <v>26.752025127098733</v>
      </c>
      <c r="N62" s="13">
        <v>-0.24044199112365666</v>
      </c>
      <c r="O62" s="13">
        <v>0.811803937773388</v>
      </c>
      <c r="P62" s="13">
        <v>-61.322931092648588</v>
      </c>
      <c r="Q62" s="13">
        <v>48.45831071634916</v>
      </c>
      <c r="R62" s="13">
        <v>-61.322931092648588</v>
      </c>
      <c r="S62" s="13">
        <v>48.45831071634916</v>
      </c>
    </row>
    <row r="63" spans="5:19">
      <c r="E63">
        <v>12.74013197674401</v>
      </c>
      <c r="F63">
        <v>757.67501616073423</v>
      </c>
      <c r="G63">
        <v>-1.2597340980289715</v>
      </c>
      <c r="H63">
        <v>2.0833333333333144</v>
      </c>
      <c r="I63">
        <v>1.9786886495804197</v>
      </c>
      <c r="J63">
        <v>1.1207611747416237</v>
      </c>
    </row>
    <row r="64" spans="5:19">
      <c r="E64">
        <v>236.93964999999997</v>
      </c>
      <c r="F64">
        <v>739.589812438644</v>
      </c>
      <c r="G64">
        <v>1.0498673081133489</v>
      </c>
      <c r="H64">
        <v>-6.25</v>
      </c>
      <c r="I64">
        <v>6.3529107440780024</v>
      </c>
      <c r="J64">
        <v>1.3832036191966814</v>
      </c>
    </row>
    <row r="65" spans="5:10">
      <c r="E65">
        <v>-38.749059302325577</v>
      </c>
      <c r="F65">
        <v>3249.3875083825405</v>
      </c>
      <c r="G65">
        <v>6.762742918115265</v>
      </c>
      <c r="H65">
        <v>16.666666666666657</v>
      </c>
      <c r="I65">
        <v>5.0084982609610336</v>
      </c>
      <c r="J65">
        <v>0.82602399982926755</v>
      </c>
    </row>
    <row r="66" spans="5:10">
      <c r="E66">
        <v>-59.69674883720927</v>
      </c>
      <c r="F66">
        <v>5136.4267791665625</v>
      </c>
      <c r="G66">
        <v>-12.284366353441911</v>
      </c>
      <c r="H66">
        <v>25</v>
      </c>
      <c r="I66">
        <v>6.4139842663369961</v>
      </c>
      <c r="J66">
        <v>-0.56213308992582256</v>
      </c>
    </row>
    <row r="67" spans="5:10">
      <c r="E67">
        <v>-31.090965116279165</v>
      </c>
      <c r="F67">
        <v>5996.220848078432</v>
      </c>
      <c r="G67">
        <v>16.669499272699269</v>
      </c>
      <c r="H67">
        <v>-10.416666666666657</v>
      </c>
      <c r="I67">
        <v>29.933238560231118</v>
      </c>
      <c r="J67">
        <v>2.0616831394172905</v>
      </c>
    </row>
    <row r="68" spans="5:10">
      <c r="E68">
        <v>-51.899856976744275</v>
      </c>
      <c r="F68">
        <v>2919.0072663295396</v>
      </c>
      <c r="G68">
        <v>0.15673972978306949</v>
      </c>
      <c r="H68">
        <v>-2.0833333333333428</v>
      </c>
      <c r="I68">
        <v>13.558362091128714</v>
      </c>
      <c r="J68">
        <v>0.77653657608531645</v>
      </c>
    </row>
    <row r="69" spans="5:10">
      <c r="E69">
        <v>22.805977906976807</v>
      </c>
      <c r="F69">
        <v>7964.5690076332248</v>
      </c>
      <c r="G69">
        <v>-3.5718004300286452</v>
      </c>
      <c r="H69">
        <v>-31.25</v>
      </c>
      <c r="I69">
        <v>45.492323933918911</v>
      </c>
      <c r="J69">
        <v>0.64204752912708685</v>
      </c>
    </row>
    <row r="70" spans="5:10">
      <c r="E70">
        <v>-149.76921162790694</v>
      </c>
      <c r="F70">
        <v>13007.837687214611</v>
      </c>
      <c r="G70">
        <v>1.0816673754297739</v>
      </c>
      <c r="H70">
        <v>18.750000000000028</v>
      </c>
      <c r="I70">
        <v>41.913222166835254</v>
      </c>
      <c r="J70">
        <v>0.6494965954786629</v>
      </c>
    </row>
  </sheetData>
  <mergeCells count="5">
    <mergeCell ref="E1:J1"/>
    <mergeCell ref="L1:Q1"/>
    <mergeCell ref="R1:W1"/>
    <mergeCell ref="X2:AC2"/>
    <mergeCell ref="AD2:A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0"/>
  <sheetViews>
    <sheetView tabSelected="1" topLeftCell="O103" workbookViewId="0">
      <selection activeCell="AA150" sqref="AA150"/>
    </sheetView>
  </sheetViews>
  <sheetFormatPr defaultRowHeight="15"/>
  <cols>
    <col min="1" max="1" width="18.7109375" bestFit="1" customWidth="1"/>
    <col min="10" max="10" width="18" bestFit="1" customWidth="1"/>
    <col min="23" max="23" width="18" bestFit="1" customWidth="1"/>
  </cols>
  <sheetData>
    <row r="1" spans="1:15">
      <c r="A1" t="s">
        <v>0</v>
      </c>
      <c r="B1" t="s">
        <v>1</v>
      </c>
      <c r="C1" s="1" t="s">
        <v>3</v>
      </c>
      <c r="D1" t="s">
        <v>30</v>
      </c>
      <c r="E1" s="10" t="s">
        <v>25</v>
      </c>
      <c r="F1" s="9" t="s">
        <v>26</v>
      </c>
      <c r="G1" t="s">
        <v>61</v>
      </c>
      <c r="H1" t="s">
        <v>62</v>
      </c>
      <c r="I1" s="24" t="s">
        <v>5</v>
      </c>
      <c r="J1" s="9"/>
      <c r="K1" s="6"/>
    </row>
    <row r="2" spans="1:15">
      <c r="A2" t="s">
        <v>6</v>
      </c>
      <c r="B2" t="s">
        <v>14</v>
      </c>
      <c r="C2" s="1">
        <v>2</v>
      </c>
      <c r="D2">
        <v>33411.43211463459</v>
      </c>
      <c r="E2">
        <v>65.573733052480904</v>
      </c>
      <c r="F2" s="1">
        <v>283.33333333333337</v>
      </c>
      <c r="G2">
        <v>117.92270158106324</v>
      </c>
      <c r="H2">
        <v>25.198489419533754</v>
      </c>
      <c r="I2" s="24">
        <v>560.1359825581394</v>
      </c>
      <c r="J2" t="s">
        <v>33</v>
      </c>
    </row>
    <row r="3" spans="1:15" ht="15.75" thickBot="1">
      <c r="A3" t="s">
        <v>6</v>
      </c>
      <c r="B3" t="s">
        <v>14</v>
      </c>
      <c r="C3" s="1">
        <v>9</v>
      </c>
      <c r="D3">
        <v>33243.514337173896</v>
      </c>
      <c r="E3">
        <v>73.911118834094708</v>
      </c>
      <c r="F3" s="1">
        <v>306.25</v>
      </c>
      <c r="G3">
        <v>108.55025089689435</v>
      </c>
      <c r="H3">
        <v>25.943045471563121</v>
      </c>
      <c r="I3" s="24">
        <v>809.89906976744192</v>
      </c>
    </row>
    <row r="4" spans="1:15">
      <c r="A4" t="s">
        <v>6</v>
      </c>
      <c r="B4" t="s">
        <v>14</v>
      </c>
      <c r="C4" s="1">
        <v>13</v>
      </c>
      <c r="D4">
        <v>27809.476108312476</v>
      </c>
      <c r="E4">
        <v>66.251362137643881</v>
      </c>
      <c r="F4" s="1">
        <v>285.41666666666663</v>
      </c>
      <c r="G4">
        <v>97.434660817445177</v>
      </c>
      <c r="H4">
        <v>24.866519104401458</v>
      </c>
      <c r="I4" s="24">
        <v>464.77613953488373</v>
      </c>
      <c r="J4" s="15" t="s">
        <v>34</v>
      </c>
      <c r="K4" s="15"/>
    </row>
    <row r="5" spans="1:15">
      <c r="A5" t="s">
        <v>6</v>
      </c>
      <c r="B5" t="s">
        <v>14</v>
      </c>
      <c r="C5" s="1">
        <v>19</v>
      </c>
      <c r="D5">
        <v>36391.84542917068</v>
      </c>
      <c r="E5">
        <v>68.508792224399187</v>
      </c>
      <c r="F5" s="1">
        <v>320.83333333333337</v>
      </c>
      <c r="G5">
        <v>113.4291286104021</v>
      </c>
      <c r="H5">
        <v>23.669646338067391</v>
      </c>
      <c r="I5" s="24">
        <v>472.48397674418607</v>
      </c>
      <c r="J5" s="12" t="s">
        <v>35</v>
      </c>
      <c r="K5" s="12">
        <v>0.79244079822361546</v>
      </c>
    </row>
    <row r="6" spans="1:15">
      <c r="A6" t="s">
        <v>6</v>
      </c>
      <c r="B6" t="s">
        <v>15</v>
      </c>
      <c r="C6" s="1">
        <v>3</v>
      </c>
      <c r="D6">
        <v>30040.684731543995</v>
      </c>
      <c r="E6">
        <v>70.788843164186332</v>
      </c>
      <c r="F6" s="1">
        <v>314.58333333333337</v>
      </c>
      <c r="G6">
        <v>95.493567358550436</v>
      </c>
      <c r="H6">
        <v>24.745412835400071</v>
      </c>
      <c r="I6" s="24">
        <v>534.08613372093021</v>
      </c>
      <c r="J6" s="12" t="s">
        <v>36</v>
      </c>
      <c r="K6" s="12">
        <v>0.62796241868928082</v>
      </c>
    </row>
    <row r="7" spans="1:15">
      <c r="A7" t="s">
        <v>6</v>
      </c>
      <c r="B7" t="s">
        <v>15</v>
      </c>
      <c r="C7" s="1">
        <v>6</v>
      </c>
      <c r="D7">
        <v>31249.816927301206</v>
      </c>
      <c r="E7">
        <v>71.616596718751069</v>
      </c>
      <c r="F7" s="1">
        <v>350</v>
      </c>
      <c r="G7">
        <v>89.285191220860582</v>
      </c>
      <c r="H7">
        <v>24.326965309351351</v>
      </c>
      <c r="I7" s="24">
        <v>393.48575</v>
      </c>
      <c r="J7" s="12" t="s">
        <v>37</v>
      </c>
      <c r="K7" s="12">
        <v>0.61124162851801256</v>
      </c>
    </row>
    <row r="8" spans="1:15">
      <c r="A8" t="s">
        <v>6</v>
      </c>
      <c r="B8" t="s">
        <v>15</v>
      </c>
      <c r="C8" s="1">
        <v>12</v>
      </c>
      <c r="D8">
        <v>29082.987214647866</v>
      </c>
      <c r="E8">
        <v>68.558874376618888</v>
      </c>
      <c r="F8" s="1">
        <v>291.66666666666663</v>
      </c>
      <c r="G8">
        <v>99.713099021649839</v>
      </c>
      <c r="H8">
        <v>24.235179104142833</v>
      </c>
      <c r="I8" s="24">
        <v>479.1996511627907</v>
      </c>
      <c r="J8" s="12" t="s">
        <v>38</v>
      </c>
      <c r="K8" s="12">
        <v>119.03050389966732</v>
      </c>
    </row>
    <row r="9" spans="1:15" ht="15.75" thickBot="1">
      <c r="A9" t="s">
        <v>6</v>
      </c>
      <c r="B9" t="s">
        <v>15</v>
      </c>
      <c r="C9" s="1">
        <v>18</v>
      </c>
      <c r="D9">
        <v>31090.433454868376</v>
      </c>
      <c r="E9">
        <v>65.479626939018644</v>
      </c>
      <c r="F9" s="1">
        <v>325</v>
      </c>
      <c r="G9">
        <v>95.662872168825771</v>
      </c>
      <c r="H9">
        <v>24.822406631435211</v>
      </c>
      <c r="I9" s="24">
        <v>469.11203488372087</v>
      </c>
      <c r="J9" s="13" t="s">
        <v>39</v>
      </c>
      <c r="K9" s="13">
        <v>94</v>
      </c>
    </row>
    <row r="10" spans="1:15">
      <c r="A10" t="s">
        <v>7</v>
      </c>
      <c r="B10" t="s">
        <v>14</v>
      </c>
      <c r="C10" s="1">
        <v>4</v>
      </c>
      <c r="D10">
        <v>41053.129681336533</v>
      </c>
      <c r="E10">
        <v>69.225434594532587</v>
      </c>
      <c r="F10" s="1">
        <v>343.75</v>
      </c>
      <c r="G10">
        <v>119.42728634570628</v>
      </c>
      <c r="H10">
        <v>22.328147067633264</v>
      </c>
      <c r="I10" s="24">
        <v>762.0807906976745</v>
      </c>
    </row>
    <row r="11" spans="1:15" ht="15.75" thickBot="1">
      <c r="A11" t="s">
        <v>7</v>
      </c>
      <c r="B11" t="s">
        <v>14</v>
      </c>
      <c r="C11" s="1">
        <v>9</v>
      </c>
      <c r="D11">
        <v>51626.057328916781</v>
      </c>
      <c r="E11">
        <v>73.499215973862093</v>
      </c>
      <c r="F11" s="1">
        <v>362.5</v>
      </c>
      <c r="G11">
        <v>142.41670987287387</v>
      </c>
      <c r="H11">
        <v>23.267161825284308</v>
      </c>
      <c r="I11" s="24">
        <v>678.34036046511642</v>
      </c>
      <c r="J11" t="s">
        <v>40</v>
      </c>
    </row>
    <row r="12" spans="1:15">
      <c r="A12" t="s">
        <v>7</v>
      </c>
      <c r="B12" t="s">
        <v>14</v>
      </c>
      <c r="C12" s="1">
        <v>13</v>
      </c>
      <c r="D12">
        <v>33907.041997784218</v>
      </c>
      <c r="E12">
        <v>82.627145714084264</v>
      </c>
      <c r="F12" s="1">
        <v>356.25</v>
      </c>
      <c r="G12">
        <v>95.17766174816623</v>
      </c>
      <c r="H12">
        <v>22.439276300465782</v>
      </c>
      <c r="I12" s="24">
        <v>722.70624418604643</v>
      </c>
      <c r="J12" s="14"/>
      <c r="K12" s="14" t="s">
        <v>45</v>
      </c>
      <c r="L12" s="14" t="s">
        <v>46</v>
      </c>
      <c r="M12" s="14" t="s">
        <v>47</v>
      </c>
      <c r="N12" s="14" t="s">
        <v>48</v>
      </c>
      <c r="O12" s="14" t="s">
        <v>49</v>
      </c>
    </row>
    <row r="13" spans="1:15">
      <c r="A13" t="s">
        <v>7</v>
      </c>
      <c r="B13" t="s">
        <v>14</v>
      </c>
      <c r="C13" s="1">
        <v>17</v>
      </c>
      <c r="D13">
        <v>43823.217647678117</v>
      </c>
      <c r="E13">
        <v>69.918294033429518</v>
      </c>
      <c r="F13" s="1">
        <v>331.25</v>
      </c>
      <c r="G13">
        <v>132.29650610619808</v>
      </c>
      <c r="H13">
        <v>22.701327804965043</v>
      </c>
      <c r="I13" s="24">
        <v>751.29226162790701</v>
      </c>
      <c r="J13" s="12" t="s">
        <v>41</v>
      </c>
      <c r="K13" s="12">
        <v>4</v>
      </c>
      <c r="L13" s="12">
        <v>2128400.6954840571</v>
      </c>
      <c r="M13" s="12">
        <v>532100.17387101427</v>
      </c>
      <c r="N13" s="12">
        <v>37.555786075727639</v>
      </c>
      <c r="O13" s="12">
        <v>2.2525612659852169E-18</v>
      </c>
    </row>
    <row r="14" spans="1:15">
      <c r="A14" t="s">
        <v>7</v>
      </c>
      <c r="B14" t="s">
        <v>15</v>
      </c>
      <c r="C14" s="1">
        <v>1</v>
      </c>
      <c r="D14">
        <v>36873.005308689448</v>
      </c>
      <c r="E14">
        <v>63.426002777326104</v>
      </c>
      <c r="F14" s="1">
        <v>314.58333333333337</v>
      </c>
      <c r="G14">
        <v>117.21220230576776</v>
      </c>
      <c r="H14">
        <v>21.367894580243526</v>
      </c>
      <c r="I14" s="24">
        <v>535.16087790697668</v>
      </c>
      <c r="J14" s="12" t="s">
        <v>42</v>
      </c>
      <c r="K14" s="12">
        <v>89</v>
      </c>
      <c r="L14" s="12">
        <v>1260975.2164161759</v>
      </c>
      <c r="M14" s="12">
        <v>14168.260858608719</v>
      </c>
      <c r="N14" s="12"/>
      <c r="O14" s="12"/>
    </row>
    <row r="15" spans="1:15" ht="15.75" thickBot="1">
      <c r="A15" t="s">
        <v>7</v>
      </c>
      <c r="B15" t="s">
        <v>15</v>
      </c>
      <c r="C15" s="1">
        <v>6</v>
      </c>
      <c r="D15">
        <v>43169.338032915373</v>
      </c>
      <c r="E15">
        <v>79.128297622459783</v>
      </c>
      <c r="F15" s="1">
        <v>379.16666666666663</v>
      </c>
      <c r="G15">
        <v>113.8531992076889</v>
      </c>
      <c r="H15">
        <v>22.16501571341675</v>
      </c>
      <c r="I15" s="24">
        <v>647.95981395348838</v>
      </c>
      <c r="J15" s="13" t="s">
        <v>43</v>
      </c>
      <c r="K15" s="13">
        <v>93</v>
      </c>
      <c r="L15" s="13">
        <v>3389375.911900233</v>
      </c>
      <c r="M15" s="13"/>
      <c r="N15" s="13"/>
      <c r="O15" s="13"/>
    </row>
    <row r="16" spans="1:15" ht="15.75" thickBot="1">
      <c r="A16" t="s">
        <v>7</v>
      </c>
      <c r="B16" t="s">
        <v>15</v>
      </c>
      <c r="C16" s="1">
        <v>14</v>
      </c>
      <c r="D16">
        <v>36979.439055677678</v>
      </c>
      <c r="E16">
        <v>79.298589787793034</v>
      </c>
      <c r="F16" s="1">
        <v>322.91666666666663</v>
      </c>
      <c r="G16">
        <v>114.51697255951798</v>
      </c>
      <c r="H16">
        <v>22.328257260342856</v>
      </c>
      <c r="I16" s="24">
        <v>651.4776104651163</v>
      </c>
    </row>
    <row r="17" spans="1:18">
      <c r="A17" t="s">
        <v>7</v>
      </c>
      <c r="B17" t="s">
        <v>15</v>
      </c>
      <c r="C17" s="1">
        <v>16</v>
      </c>
      <c r="D17">
        <v>40198.913863426867</v>
      </c>
      <c r="E17">
        <v>69.212274112253127</v>
      </c>
      <c r="F17" s="1">
        <v>316.66666666666663</v>
      </c>
      <c r="G17">
        <v>126.94393851608486</v>
      </c>
      <c r="H17">
        <v>21.769975128447033</v>
      </c>
      <c r="I17" s="24">
        <v>721.35879069767452</v>
      </c>
      <c r="J17" s="14"/>
      <c r="K17" s="14" t="s">
        <v>50</v>
      </c>
      <c r="L17" s="14" t="s">
        <v>38</v>
      </c>
      <c r="M17" s="14" t="s">
        <v>51</v>
      </c>
      <c r="N17" s="14" t="s">
        <v>52</v>
      </c>
      <c r="O17" s="14" t="s">
        <v>53</v>
      </c>
      <c r="P17" s="14" t="s">
        <v>54</v>
      </c>
      <c r="Q17" s="14" t="s">
        <v>55</v>
      </c>
      <c r="R17" s="14" t="s">
        <v>56</v>
      </c>
    </row>
    <row r="18" spans="1:18">
      <c r="A18" t="s">
        <v>8</v>
      </c>
      <c r="B18" t="s">
        <v>14</v>
      </c>
      <c r="C18" s="1">
        <v>4</v>
      </c>
      <c r="D18">
        <v>42315.878829637368</v>
      </c>
      <c r="E18">
        <v>68.963372618521362</v>
      </c>
      <c r="F18" s="1">
        <v>308.33333333333337</v>
      </c>
      <c r="G18">
        <v>137.24068809612118</v>
      </c>
      <c r="H18">
        <v>22.164077590053012</v>
      </c>
      <c r="I18" s="24">
        <v>592.19581395348837</v>
      </c>
      <c r="J18" s="12" t="s">
        <v>44</v>
      </c>
      <c r="K18" s="12">
        <v>-1017.5668006617086</v>
      </c>
      <c r="L18" s="12">
        <v>247.61170199277598</v>
      </c>
      <c r="M18" s="12">
        <v>-4.1095262965051464</v>
      </c>
      <c r="N18" s="12">
        <v>8.7999672263699307E-5</v>
      </c>
      <c r="O18" s="12">
        <v>-1509.5659677263739</v>
      </c>
      <c r="P18" s="12">
        <v>-525.56763359704337</v>
      </c>
      <c r="Q18" s="12">
        <v>-1509.5659677263739</v>
      </c>
      <c r="R18" s="12">
        <v>-525.56763359704337</v>
      </c>
    </row>
    <row r="19" spans="1:18">
      <c r="A19" t="s">
        <v>8</v>
      </c>
      <c r="B19" t="s">
        <v>14</v>
      </c>
      <c r="C19" s="1">
        <v>7</v>
      </c>
      <c r="D19">
        <v>43519.398891194127</v>
      </c>
      <c r="E19">
        <v>73.723046207645041</v>
      </c>
      <c r="F19" s="1">
        <v>339.58333333333337</v>
      </c>
      <c r="G19">
        <v>128.15528507836305</v>
      </c>
      <c r="H19">
        <v>22.128827315221084</v>
      </c>
      <c r="I19" s="24">
        <v>739.70069767441851</v>
      </c>
      <c r="J19" s="12" t="s">
        <v>73</v>
      </c>
      <c r="K19" s="12">
        <v>6.9796375943546813</v>
      </c>
      <c r="L19" s="12">
        <v>1.278218362000491</v>
      </c>
      <c r="M19" s="12">
        <v>5.4604422858009301</v>
      </c>
      <c r="N19" s="12">
        <v>4.2543578955443447E-7</v>
      </c>
      <c r="O19" s="12">
        <v>4.4398449901693189</v>
      </c>
      <c r="P19" s="12">
        <v>9.5194301985400429</v>
      </c>
      <c r="Q19" s="12">
        <v>4.4398449901693189</v>
      </c>
      <c r="R19" s="12">
        <v>9.5194301985400429</v>
      </c>
    </row>
    <row r="20" spans="1:18" ht="17.25">
      <c r="A20" t="s">
        <v>8</v>
      </c>
      <c r="B20" t="s">
        <v>14</v>
      </c>
      <c r="C20" s="1">
        <v>13</v>
      </c>
      <c r="D20">
        <v>39545.170709484795</v>
      </c>
      <c r="E20">
        <v>62.437782177354507</v>
      </c>
      <c r="F20" s="1">
        <v>314.58333333333337</v>
      </c>
      <c r="G20">
        <v>125.70650291756755</v>
      </c>
      <c r="H20">
        <v>21.400108938282269</v>
      </c>
      <c r="I20" s="24">
        <v>569.44050000000004</v>
      </c>
      <c r="J20" s="12" t="s">
        <v>74</v>
      </c>
      <c r="K20" s="12">
        <v>0.33837173512487018</v>
      </c>
      <c r="L20" s="12">
        <v>0.37513654433961541</v>
      </c>
      <c r="M20" s="12">
        <v>0.90199619373402973</v>
      </c>
      <c r="N20" s="12">
        <v>0.36949350172718376</v>
      </c>
      <c r="O20" s="12">
        <v>-0.40701657191076557</v>
      </c>
      <c r="P20" s="12">
        <v>1.083760042160506</v>
      </c>
      <c r="Q20" s="12">
        <v>-0.40701657191076557</v>
      </c>
      <c r="R20" s="12">
        <v>1.083760042160506</v>
      </c>
    </row>
    <row r="21" spans="1:18" ht="17.25">
      <c r="A21" t="s">
        <v>8</v>
      </c>
      <c r="B21" t="s">
        <v>14</v>
      </c>
      <c r="C21" s="1">
        <v>19</v>
      </c>
      <c r="D21">
        <v>47329.572893240082</v>
      </c>
      <c r="E21">
        <v>68.588488234095962</v>
      </c>
      <c r="F21" s="1">
        <v>400</v>
      </c>
      <c r="G21">
        <v>118.32393223310021</v>
      </c>
      <c r="H21">
        <v>21.578025519647351</v>
      </c>
      <c r="I21" s="24">
        <v>624.18041860465121</v>
      </c>
      <c r="J21" s="12" t="s">
        <v>75</v>
      </c>
      <c r="K21" s="12">
        <v>5.5532065726337425</v>
      </c>
      <c r="L21" s="12">
        <v>0.45815962208254163</v>
      </c>
      <c r="M21" s="12">
        <v>12.120680882771643</v>
      </c>
      <c r="N21" s="12">
        <v>1.536720774011305E-20</v>
      </c>
      <c r="O21" s="12">
        <v>4.6428531820906382</v>
      </c>
      <c r="P21" s="12">
        <v>6.4635599631768468</v>
      </c>
      <c r="Q21" s="12">
        <v>4.6428531820906382</v>
      </c>
      <c r="R21" s="12">
        <v>6.4635599631768468</v>
      </c>
    </row>
    <row r="22" spans="1:18" ht="15.75" thickBot="1">
      <c r="A22" t="s">
        <v>8</v>
      </c>
      <c r="B22" t="s">
        <v>15</v>
      </c>
      <c r="C22" s="1">
        <v>1</v>
      </c>
      <c r="D22">
        <v>40223.390107534397</v>
      </c>
      <c r="E22">
        <v>64.353067379190023</v>
      </c>
      <c r="F22" s="1">
        <v>314.58333333333337</v>
      </c>
      <c r="G22">
        <v>127.86243212991064</v>
      </c>
      <c r="H22">
        <v>20.66743102285065</v>
      </c>
      <c r="I22" s="24">
        <v>446.96220930232556</v>
      </c>
      <c r="J22" s="13" t="s">
        <v>76</v>
      </c>
      <c r="K22" s="13">
        <v>16.985274112870403</v>
      </c>
      <c r="L22" s="13">
        <v>5.4559870095121914</v>
      </c>
      <c r="M22" s="13">
        <v>3.113144163147306</v>
      </c>
      <c r="N22" s="13">
        <v>2.4894685723066347E-3</v>
      </c>
      <c r="O22" s="13">
        <v>6.1443443725064073</v>
      </c>
      <c r="P22" s="13">
        <v>27.8262038532344</v>
      </c>
      <c r="Q22" s="13">
        <v>6.1443443725064073</v>
      </c>
      <c r="R22" s="13">
        <v>27.8262038532344</v>
      </c>
    </row>
    <row r="23" spans="1:18">
      <c r="A23" t="s">
        <v>8</v>
      </c>
      <c r="B23" t="s">
        <v>15</v>
      </c>
      <c r="C23" s="1">
        <v>8</v>
      </c>
      <c r="D23">
        <v>50825.822736848189</v>
      </c>
      <c r="E23">
        <v>73.806604280499045</v>
      </c>
      <c r="F23" s="1">
        <v>418.75</v>
      </c>
      <c r="G23">
        <v>121.3750990730703</v>
      </c>
      <c r="H23">
        <v>22.256984814446209</v>
      </c>
      <c r="I23" s="24">
        <v>637.28448837209316</v>
      </c>
    </row>
    <row r="24" spans="1:18">
      <c r="A24" t="s">
        <v>8</v>
      </c>
      <c r="B24" t="s">
        <v>15</v>
      </c>
      <c r="C24" s="1">
        <v>12</v>
      </c>
      <c r="D24">
        <v>44431.883803838682</v>
      </c>
      <c r="E24">
        <v>70.22189554180666</v>
      </c>
      <c r="F24" s="1">
        <v>345.83333333333337</v>
      </c>
      <c r="G24">
        <v>128.47773630025642</v>
      </c>
      <c r="H24">
        <v>21.000061810524176</v>
      </c>
      <c r="I24" s="24">
        <v>634.45939534883712</v>
      </c>
    </row>
    <row r="25" spans="1:18">
      <c r="A25" t="s">
        <v>8</v>
      </c>
      <c r="B25" t="s">
        <v>15</v>
      </c>
      <c r="C25" s="1">
        <v>16</v>
      </c>
      <c r="D25">
        <v>38856.093471007232</v>
      </c>
      <c r="E25">
        <v>67.922245689548902</v>
      </c>
      <c r="F25" s="1">
        <v>325</v>
      </c>
      <c r="G25">
        <v>119.55721068002225</v>
      </c>
      <c r="H25">
        <v>20.65121316094902</v>
      </c>
      <c r="I25" s="24">
        <v>549.90790697674413</v>
      </c>
    </row>
    <row r="26" spans="1:18">
      <c r="A26" t="s">
        <v>65</v>
      </c>
      <c r="B26" t="s">
        <v>14</v>
      </c>
      <c r="C26" s="1">
        <v>2</v>
      </c>
      <c r="D26">
        <v>16303.77571889208</v>
      </c>
      <c r="E26">
        <v>58.102514541611697</v>
      </c>
      <c r="F26" s="1">
        <v>293.75</v>
      </c>
      <c r="G26">
        <v>55.502215213249634</v>
      </c>
      <c r="H26">
        <v>27.254191869680312</v>
      </c>
      <c r="I26" s="24">
        <v>217.77355813953491</v>
      </c>
      <c r="J26" s="1"/>
      <c r="P26" s="10"/>
    </row>
    <row r="27" spans="1:18">
      <c r="A27" t="s">
        <v>65</v>
      </c>
      <c r="B27" t="s">
        <v>14</v>
      </c>
      <c r="C27" s="1">
        <v>7</v>
      </c>
      <c r="D27">
        <v>18399.608229771373</v>
      </c>
      <c r="E27">
        <v>42.578216723059157</v>
      </c>
      <c r="F27" s="1">
        <v>304.16666666666663</v>
      </c>
      <c r="G27">
        <v>60.491862673220957</v>
      </c>
      <c r="H27">
        <v>26.257020667883392</v>
      </c>
      <c r="I27" s="24">
        <v>218.78032558139535</v>
      </c>
      <c r="J27" s="1"/>
      <c r="P27" s="10"/>
    </row>
    <row r="28" spans="1:18">
      <c r="A28" t="s">
        <v>65</v>
      </c>
      <c r="B28" t="s">
        <v>14</v>
      </c>
      <c r="C28" s="1">
        <v>11</v>
      </c>
      <c r="D28">
        <v>15081.113922520217</v>
      </c>
      <c r="E28">
        <v>72.093099344418405</v>
      </c>
      <c r="F28" s="1">
        <v>289.58333333333337</v>
      </c>
      <c r="G28">
        <v>52.078666782803623</v>
      </c>
      <c r="H28">
        <v>27.388091038012004</v>
      </c>
      <c r="I28" s="24">
        <v>405.24425581395343</v>
      </c>
      <c r="J28" s="1"/>
      <c r="P28" s="10"/>
    </row>
    <row r="29" spans="1:18">
      <c r="A29" t="s">
        <v>65</v>
      </c>
      <c r="B29" t="s">
        <v>14</v>
      </c>
      <c r="C29" s="1">
        <v>17</v>
      </c>
      <c r="D29">
        <v>17796.251413736652</v>
      </c>
      <c r="E29">
        <v>61.296420194507228</v>
      </c>
      <c r="F29" s="1">
        <v>279.16666666666663</v>
      </c>
      <c r="G29">
        <v>63.74776625816115</v>
      </c>
      <c r="H29">
        <v>26.76052017683962</v>
      </c>
      <c r="I29" s="24">
        <v>333.54732558139528</v>
      </c>
      <c r="J29" s="1"/>
      <c r="P29" s="10"/>
    </row>
    <row r="30" spans="1:18">
      <c r="A30" t="s">
        <v>65</v>
      </c>
      <c r="B30" t="s">
        <v>15</v>
      </c>
      <c r="C30" s="1">
        <v>3</v>
      </c>
      <c r="D30">
        <v>16442.553617137382</v>
      </c>
      <c r="E30">
        <v>78.140477149380942</v>
      </c>
      <c r="F30" s="1">
        <v>287.5</v>
      </c>
      <c r="G30">
        <v>57.191490842216979</v>
      </c>
      <c r="H30">
        <v>26.997990835373884</v>
      </c>
      <c r="I30" s="24">
        <v>241.9196860465116</v>
      </c>
      <c r="J30" s="1"/>
      <c r="P30" s="10"/>
    </row>
    <row r="31" spans="1:18">
      <c r="A31" t="s">
        <v>65</v>
      </c>
      <c r="B31" t="s">
        <v>15</v>
      </c>
      <c r="C31" s="1">
        <v>6</v>
      </c>
      <c r="D31">
        <v>20864.350876005465</v>
      </c>
      <c r="E31">
        <v>75.133479912067642</v>
      </c>
      <c r="F31" s="1">
        <v>300</v>
      </c>
      <c r="G31">
        <v>69.547836253351548</v>
      </c>
      <c r="H31">
        <v>26.581132652321958</v>
      </c>
      <c r="I31" s="24">
        <v>306.88215697674423</v>
      </c>
      <c r="J31" s="1"/>
      <c r="P31" s="10"/>
    </row>
    <row r="32" spans="1:18">
      <c r="A32" t="s">
        <v>65</v>
      </c>
      <c r="B32" t="s">
        <v>15</v>
      </c>
      <c r="C32" s="1">
        <v>14</v>
      </c>
      <c r="D32">
        <v>17876.998262268935</v>
      </c>
      <c r="E32">
        <v>58.213169594116344</v>
      </c>
      <c r="F32" s="1">
        <v>314.58333333333337</v>
      </c>
      <c r="G32">
        <v>56.827544144960846</v>
      </c>
      <c r="H32">
        <v>26.574061855962317</v>
      </c>
      <c r="I32" s="24">
        <v>225.21361046511629</v>
      </c>
      <c r="J32" s="1"/>
      <c r="P32" s="10"/>
    </row>
    <row r="33" spans="1:16">
      <c r="A33" t="s">
        <v>65</v>
      </c>
      <c r="B33" t="s">
        <v>15</v>
      </c>
      <c r="C33" s="1">
        <v>18</v>
      </c>
      <c r="D33">
        <v>18144.885670871172</v>
      </c>
      <c r="E33">
        <v>50.427988024801898</v>
      </c>
      <c r="F33" s="1">
        <v>302.08333333333337</v>
      </c>
      <c r="G33">
        <v>60.065828427711459</v>
      </c>
      <c r="H33">
        <v>26.446229897249093</v>
      </c>
      <c r="I33" s="24">
        <v>239.63961627906974</v>
      </c>
      <c r="J33" s="1"/>
      <c r="P33" s="10"/>
    </row>
    <row r="34" spans="1:16">
      <c r="A34" t="s">
        <v>66</v>
      </c>
      <c r="B34" t="s">
        <v>14</v>
      </c>
      <c r="C34" s="1">
        <v>2</v>
      </c>
      <c r="D34">
        <v>42803.525400701546</v>
      </c>
      <c r="E34">
        <v>50.655205774133229</v>
      </c>
      <c r="F34" s="1">
        <v>345.83333333333337</v>
      </c>
      <c r="G34">
        <v>123.7692300743177</v>
      </c>
      <c r="H34">
        <v>18.097247764705397</v>
      </c>
      <c r="I34" s="24">
        <v>500.42040697674418</v>
      </c>
      <c r="J34" s="1"/>
      <c r="P34" s="10"/>
    </row>
    <row r="35" spans="1:16">
      <c r="A35" t="s">
        <v>66</v>
      </c>
      <c r="B35" t="s">
        <v>14</v>
      </c>
      <c r="C35" s="1">
        <v>9</v>
      </c>
      <c r="D35">
        <v>42727.497882263502</v>
      </c>
      <c r="E35">
        <v>56.121283430658906</v>
      </c>
      <c r="F35" s="1">
        <v>329.16666666666663</v>
      </c>
      <c r="G35">
        <v>129.80505685750938</v>
      </c>
      <c r="H35">
        <v>18.06877750584723</v>
      </c>
      <c r="I35" s="24">
        <v>341.61784883720929</v>
      </c>
      <c r="J35" s="1"/>
      <c r="P35" s="10"/>
    </row>
    <row r="36" spans="1:16">
      <c r="A36" t="s">
        <v>66</v>
      </c>
      <c r="B36" t="s">
        <v>14</v>
      </c>
      <c r="C36" s="1">
        <v>11</v>
      </c>
      <c r="D36">
        <v>39736.781082886053</v>
      </c>
      <c r="E36">
        <v>52.765702665579262</v>
      </c>
      <c r="F36" s="1">
        <v>362.5</v>
      </c>
      <c r="G36">
        <v>109.61870643554774</v>
      </c>
      <c r="H36">
        <v>17.685443756604343</v>
      </c>
      <c r="I36" s="24">
        <v>366.61831395348838</v>
      </c>
      <c r="J36" s="1"/>
      <c r="P36" s="10"/>
    </row>
    <row r="37" spans="1:16">
      <c r="A37" t="s">
        <v>66</v>
      </c>
      <c r="B37" t="s">
        <v>14</v>
      </c>
      <c r="C37" s="1">
        <v>17</v>
      </c>
      <c r="D37">
        <v>46080.36298566348</v>
      </c>
      <c r="E37">
        <v>53.238321889971004</v>
      </c>
      <c r="F37" s="1">
        <v>370.83333333333337</v>
      </c>
      <c r="G37">
        <v>124.26165299504757</v>
      </c>
      <c r="H37">
        <v>18.13622036989527</v>
      </c>
      <c r="I37" s="24">
        <v>346.0486046511628</v>
      </c>
      <c r="J37" s="1"/>
      <c r="P37" s="10"/>
    </row>
    <row r="38" spans="1:16">
      <c r="A38" t="s">
        <v>66</v>
      </c>
      <c r="B38" t="s">
        <v>15</v>
      </c>
      <c r="C38" s="1">
        <v>14</v>
      </c>
      <c r="D38">
        <v>31133.678841584049</v>
      </c>
      <c r="E38">
        <v>49.38455866732734</v>
      </c>
      <c r="F38" s="1">
        <v>264.58333333333337</v>
      </c>
      <c r="G38">
        <v>117.67059719653813</v>
      </c>
      <c r="H38">
        <v>17.783379171337547</v>
      </c>
      <c r="I38" s="24">
        <v>366.24767441860462</v>
      </c>
      <c r="J38" s="1"/>
      <c r="P38" s="10"/>
    </row>
    <row r="39" spans="1:16">
      <c r="A39" t="s">
        <v>66</v>
      </c>
      <c r="B39" t="s">
        <v>15</v>
      </c>
      <c r="C39" s="1">
        <v>18</v>
      </c>
      <c r="D39">
        <v>32670.984411257428</v>
      </c>
      <c r="E39">
        <v>51.013459298967355</v>
      </c>
      <c r="F39" s="1">
        <v>339.58333333333337</v>
      </c>
      <c r="G39">
        <v>96.209033849101615</v>
      </c>
      <c r="H39">
        <v>17.685734143394427</v>
      </c>
      <c r="I39" s="24">
        <v>536.98304651162789</v>
      </c>
      <c r="J39" s="1"/>
      <c r="P39" s="10"/>
    </row>
    <row r="40" spans="1:16">
      <c r="A40" t="s">
        <v>67</v>
      </c>
      <c r="B40" t="s">
        <v>14</v>
      </c>
      <c r="C40" s="1">
        <v>2</v>
      </c>
      <c r="D40">
        <v>33738.671970784912</v>
      </c>
      <c r="E40">
        <v>70.944912788709487</v>
      </c>
      <c r="F40" s="1">
        <v>364.58333333333337</v>
      </c>
      <c r="G40">
        <v>92.54035740558146</v>
      </c>
      <c r="H40">
        <v>20.696990772549057</v>
      </c>
      <c r="I40" s="24">
        <v>460.30880813953485</v>
      </c>
      <c r="J40" s="1"/>
      <c r="P40" s="10"/>
    </row>
    <row r="41" spans="1:16">
      <c r="A41" t="s">
        <v>67</v>
      </c>
      <c r="B41" t="s">
        <v>14</v>
      </c>
      <c r="C41" s="1">
        <v>9</v>
      </c>
      <c r="D41">
        <v>44410.054397385196</v>
      </c>
      <c r="E41">
        <v>85.432383400560013</v>
      </c>
      <c r="F41" s="1">
        <v>427.08333333333331</v>
      </c>
      <c r="G41">
        <v>103.98451761338973</v>
      </c>
      <c r="H41">
        <v>20.979307108286019</v>
      </c>
      <c r="I41" s="24">
        <v>520.70406976744187</v>
      </c>
      <c r="J41" s="1"/>
      <c r="P41" s="10"/>
    </row>
    <row r="42" spans="1:16">
      <c r="A42" t="s">
        <v>67</v>
      </c>
      <c r="B42" t="s">
        <v>14</v>
      </c>
      <c r="C42" s="1">
        <v>11</v>
      </c>
      <c r="D42">
        <v>30579.273293541239</v>
      </c>
      <c r="E42">
        <v>67.113958399604996</v>
      </c>
      <c r="F42" s="1">
        <v>318.75</v>
      </c>
      <c r="G42">
        <v>95.934975038560751</v>
      </c>
      <c r="H42">
        <v>20.060142942545991</v>
      </c>
      <c r="I42" s="24">
        <v>436.21590697674418</v>
      </c>
      <c r="J42" s="1"/>
      <c r="P42" s="10"/>
    </row>
    <row r="43" spans="1:16">
      <c r="A43" t="s">
        <v>67</v>
      </c>
      <c r="B43" t="s">
        <v>14</v>
      </c>
      <c r="C43" s="1">
        <v>17</v>
      </c>
      <c r="D43">
        <v>41157.580739456855</v>
      </c>
      <c r="E43">
        <v>73.082926594545185</v>
      </c>
      <c r="F43" s="1">
        <v>379.16666666666663</v>
      </c>
      <c r="G43">
        <v>108.54746568647963</v>
      </c>
      <c r="H43">
        <v>20.237639175916286</v>
      </c>
      <c r="I43" s="24">
        <v>512.99127906976742</v>
      </c>
      <c r="J43" s="1"/>
      <c r="P43" s="10"/>
    </row>
    <row r="44" spans="1:16">
      <c r="A44" t="s">
        <v>67</v>
      </c>
      <c r="B44" t="s">
        <v>15</v>
      </c>
      <c r="C44" s="1">
        <v>3</v>
      </c>
      <c r="D44">
        <v>25952.963252118665</v>
      </c>
      <c r="E44">
        <v>78.138753044187354</v>
      </c>
      <c r="F44" s="1">
        <v>312.5</v>
      </c>
      <c r="G44">
        <v>83.049482406779731</v>
      </c>
      <c r="H44">
        <v>20.015191230083886</v>
      </c>
      <c r="I44" s="24">
        <v>435.06573255813953</v>
      </c>
      <c r="J44" s="1"/>
      <c r="P44" s="10"/>
    </row>
    <row r="45" spans="1:16">
      <c r="A45" t="s">
        <v>67</v>
      </c>
      <c r="B45" t="s">
        <v>15</v>
      </c>
      <c r="C45" s="1">
        <v>6</v>
      </c>
      <c r="D45">
        <v>31468.631756822146</v>
      </c>
      <c r="E45">
        <v>65.237198068862213</v>
      </c>
      <c r="F45" s="1">
        <v>331.25</v>
      </c>
      <c r="G45">
        <v>94.999643039463081</v>
      </c>
      <c r="H45">
        <v>19.983623749922305</v>
      </c>
      <c r="I45" s="24">
        <v>323.56681395348835</v>
      </c>
      <c r="J45" s="1"/>
      <c r="P45" s="10"/>
    </row>
    <row r="46" spans="1:16">
      <c r="A46" t="s">
        <v>67</v>
      </c>
      <c r="B46" t="s">
        <v>15</v>
      </c>
      <c r="C46" s="1">
        <v>14</v>
      </c>
      <c r="D46">
        <v>30834.86719966276</v>
      </c>
      <c r="E46">
        <v>81.939920702864299</v>
      </c>
      <c r="F46" s="1">
        <v>360.41666666666663</v>
      </c>
      <c r="G46">
        <v>85.553388762070099</v>
      </c>
      <c r="H46">
        <v>20.391853839238383</v>
      </c>
      <c r="I46" s="24">
        <v>531.45083720930234</v>
      </c>
      <c r="J46" s="1"/>
      <c r="P46" s="10"/>
    </row>
    <row r="47" spans="1:16">
      <c r="A47" t="s">
        <v>67</v>
      </c>
      <c r="B47" t="s">
        <v>15</v>
      </c>
      <c r="C47" s="1">
        <v>18</v>
      </c>
      <c r="D47">
        <v>32009.146098306832</v>
      </c>
      <c r="E47">
        <v>80.753382356616626</v>
      </c>
      <c r="F47" s="1">
        <v>381.25</v>
      </c>
      <c r="G47">
        <v>83.958415995558909</v>
      </c>
      <c r="H47">
        <v>19.964864183603112</v>
      </c>
      <c r="I47" s="24">
        <v>503.14939534883717</v>
      </c>
      <c r="J47" s="1"/>
      <c r="P47" s="10"/>
    </row>
    <row r="48" spans="1:16">
      <c r="A48" t="s">
        <v>68</v>
      </c>
      <c r="B48" t="s">
        <v>14</v>
      </c>
      <c r="C48" s="1">
        <v>2</v>
      </c>
      <c r="D48">
        <v>48772.254638774022</v>
      </c>
      <c r="E48">
        <v>61.474165397355222</v>
      </c>
      <c r="F48" s="1">
        <v>354.16666666666663</v>
      </c>
      <c r="G48">
        <v>137.70989545065609</v>
      </c>
      <c r="H48">
        <v>21.817259378826801</v>
      </c>
      <c r="I48" s="24">
        <v>912.78600000000006</v>
      </c>
      <c r="J48" s="1"/>
      <c r="P48" s="10"/>
    </row>
    <row r="49" spans="1:16">
      <c r="A49" t="s">
        <v>68</v>
      </c>
      <c r="B49" t="s">
        <v>14</v>
      </c>
      <c r="C49" s="1">
        <v>9</v>
      </c>
      <c r="D49">
        <v>46656.109280881283</v>
      </c>
      <c r="E49">
        <v>63.11974041035888</v>
      </c>
      <c r="F49" s="1">
        <v>358.33333333333337</v>
      </c>
      <c r="G49">
        <v>130.20309566757567</v>
      </c>
      <c r="H49">
        <v>21.003386479136434</v>
      </c>
      <c r="I49" s="24">
        <v>494.03104069767448</v>
      </c>
      <c r="J49" s="1"/>
      <c r="P49" s="10"/>
    </row>
    <row r="50" spans="1:16">
      <c r="A50" t="s">
        <v>68</v>
      </c>
      <c r="B50" t="s">
        <v>14</v>
      </c>
      <c r="C50" s="1">
        <v>11</v>
      </c>
      <c r="D50">
        <v>45085.448442777459</v>
      </c>
      <c r="E50">
        <v>65.025111262057038</v>
      </c>
      <c r="F50" s="1">
        <v>387.5</v>
      </c>
      <c r="G50">
        <v>116.34954436845796</v>
      </c>
      <c r="H50">
        <v>21.843114246990059</v>
      </c>
      <c r="I50" s="24">
        <v>769.72805232558142</v>
      </c>
      <c r="J50" s="1"/>
      <c r="P50" s="10"/>
    </row>
    <row r="51" spans="1:16">
      <c r="A51" t="s">
        <v>68</v>
      </c>
      <c r="B51" t="s">
        <v>14</v>
      </c>
      <c r="C51" s="1">
        <v>17</v>
      </c>
      <c r="D51">
        <v>50387.261892415787</v>
      </c>
      <c r="E51">
        <v>67.367950418712667</v>
      </c>
      <c r="F51" s="1">
        <v>375</v>
      </c>
      <c r="G51">
        <v>134.36603171310875</v>
      </c>
      <c r="H51">
        <v>21.648066783313695</v>
      </c>
      <c r="I51" s="24">
        <v>625.64474999999993</v>
      </c>
      <c r="J51" s="1"/>
      <c r="P51" s="10"/>
    </row>
    <row r="52" spans="1:16">
      <c r="A52" t="s">
        <v>68</v>
      </c>
      <c r="B52" t="s">
        <v>15</v>
      </c>
      <c r="C52" s="1">
        <v>3</v>
      </c>
      <c r="D52">
        <v>46728.367711618026</v>
      </c>
      <c r="E52">
        <v>65.423250558403765</v>
      </c>
      <c r="F52" s="1">
        <v>366.66666666666663</v>
      </c>
      <c r="G52">
        <v>127.44100284986736</v>
      </c>
      <c r="H52">
        <v>21.26342997911264</v>
      </c>
      <c r="I52" s="24">
        <v>638.0951627906976</v>
      </c>
      <c r="J52" s="1"/>
      <c r="P52" s="10"/>
    </row>
    <row r="53" spans="1:16">
      <c r="A53" t="s">
        <v>68</v>
      </c>
      <c r="B53" t="s">
        <v>15</v>
      </c>
      <c r="C53" s="1">
        <v>6</v>
      </c>
      <c r="D53">
        <v>41314.145045327838</v>
      </c>
      <c r="E53">
        <v>68.520214920885792</v>
      </c>
      <c r="F53" s="1">
        <v>339.58333333333337</v>
      </c>
      <c r="G53">
        <v>121.66128602305129</v>
      </c>
      <c r="H53">
        <v>21.479438916643758</v>
      </c>
      <c r="I53" s="24">
        <v>721.96869767441854</v>
      </c>
      <c r="J53" s="1"/>
      <c r="P53" s="10"/>
    </row>
    <row r="54" spans="1:16">
      <c r="A54" t="s">
        <v>68</v>
      </c>
      <c r="B54" t="s">
        <v>15</v>
      </c>
      <c r="C54" s="1">
        <v>14</v>
      </c>
      <c r="D54">
        <v>47072.168559312006</v>
      </c>
      <c r="E54">
        <v>66.686116999185643</v>
      </c>
      <c r="F54" s="1">
        <v>402.08333333333331</v>
      </c>
      <c r="G54">
        <v>117.07067828222675</v>
      </c>
      <c r="H54">
        <v>21.109748653965088</v>
      </c>
      <c r="I54" s="24">
        <v>580.84595930232558</v>
      </c>
      <c r="J54" s="1"/>
      <c r="P54" s="10"/>
    </row>
    <row r="55" spans="1:16">
      <c r="A55" t="s">
        <v>68</v>
      </c>
      <c r="B55" t="s">
        <v>15</v>
      </c>
      <c r="C55" s="1">
        <v>18</v>
      </c>
      <c r="D55">
        <v>42181.365243723681</v>
      </c>
      <c r="E55">
        <v>72.178561286539491</v>
      </c>
      <c r="F55" s="1">
        <v>379.16666666666663</v>
      </c>
      <c r="G55">
        <v>111.24755668674379</v>
      </c>
      <c r="H55">
        <v>21.423439201347019</v>
      </c>
      <c r="I55" s="24">
        <v>679.11357558139537</v>
      </c>
      <c r="J55" s="1"/>
      <c r="P55" s="10"/>
    </row>
    <row r="56" spans="1:16">
      <c r="A56" t="s">
        <v>9</v>
      </c>
      <c r="B56" t="s">
        <v>14</v>
      </c>
      <c r="C56" s="1">
        <v>4</v>
      </c>
      <c r="D56">
        <v>24909.952709405843</v>
      </c>
      <c r="E56">
        <v>90.37646815063222</v>
      </c>
      <c r="F56" s="1">
        <v>404.16666666666669</v>
      </c>
      <c r="G56">
        <v>61.632872683065997</v>
      </c>
      <c r="H56">
        <v>16.181174221995764</v>
      </c>
      <c r="I56" s="24">
        <v>323.60479651162791</v>
      </c>
      <c r="J56" s="1"/>
      <c r="P56" s="10"/>
    </row>
    <row r="57" spans="1:16">
      <c r="A57" t="s">
        <v>9</v>
      </c>
      <c r="B57" t="s">
        <v>14</v>
      </c>
      <c r="C57" s="1">
        <v>7</v>
      </c>
      <c r="D57">
        <v>29750.973751298992</v>
      </c>
      <c r="E57">
        <v>90.294574169204438</v>
      </c>
      <c r="F57" s="1">
        <v>381.25</v>
      </c>
      <c r="G57">
        <v>78.035340987013754</v>
      </c>
      <c r="H57">
        <v>16.365915249295178</v>
      </c>
      <c r="I57" s="24">
        <v>323.6396511627907</v>
      </c>
      <c r="J57" s="1"/>
      <c r="P57" s="10"/>
    </row>
    <row r="58" spans="1:16">
      <c r="A58" t="s">
        <v>9</v>
      </c>
      <c r="B58" t="s">
        <v>14</v>
      </c>
      <c r="C58" s="1">
        <v>13</v>
      </c>
      <c r="D58">
        <v>30352.440720761089</v>
      </c>
      <c r="E58">
        <v>88.044439464828002</v>
      </c>
      <c r="F58" s="1">
        <v>406.25</v>
      </c>
      <c r="G58">
        <v>74.7137002357196</v>
      </c>
      <c r="H58">
        <v>16.461167066612727</v>
      </c>
      <c r="I58" s="24">
        <v>416.35506976744188</v>
      </c>
      <c r="J58" s="1"/>
      <c r="P58" s="10"/>
    </row>
    <row r="59" spans="1:16">
      <c r="A59" t="s">
        <v>9</v>
      </c>
      <c r="B59" t="s">
        <v>14</v>
      </c>
      <c r="C59" s="1">
        <v>19</v>
      </c>
      <c r="D59">
        <v>26815.13913334033</v>
      </c>
      <c r="E59">
        <v>84.645793983411494</v>
      </c>
      <c r="F59" s="1">
        <v>364.58333333333337</v>
      </c>
      <c r="G59">
        <v>73.550095908590606</v>
      </c>
      <c r="H59">
        <v>16.46256313481987</v>
      </c>
      <c r="I59" s="24">
        <v>392.26252906976742</v>
      </c>
      <c r="J59" s="1"/>
      <c r="P59" s="10"/>
    </row>
    <row r="60" spans="1:16">
      <c r="A60" t="s">
        <v>9</v>
      </c>
      <c r="B60" t="s">
        <v>15</v>
      </c>
      <c r="C60" s="1">
        <v>1</v>
      </c>
      <c r="D60">
        <v>25097.697843761205</v>
      </c>
      <c r="E60">
        <v>87.758629812033021</v>
      </c>
      <c r="F60" s="1">
        <v>360.41666666666663</v>
      </c>
      <c r="G60">
        <v>69.635231011591785</v>
      </c>
      <c r="H60">
        <v>16.019660654529009</v>
      </c>
      <c r="I60" s="24">
        <v>334.29965116279072</v>
      </c>
      <c r="J60" s="1"/>
      <c r="P60" s="10"/>
    </row>
    <row r="61" spans="1:16">
      <c r="A61" t="s">
        <v>9</v>
      </c>
      <c r="B61" t="s">
        <v>15</v>
      </c>
      <c r="C61" s="1">
        <v>8</v>
      </c>
      <c r="D61">
        <v>27448.02054204556</v>
      </c>
      <c r="E61">
        <v>91.457251481701903</v>
      </c>
      <c r="F61" s="1">
        <v>393.75</v>
      </c>
      <c r="G61">
        <v>69.709258519480784</v>
      </c>
      <c r="H61">
        <v>16.600177490818798</v>
      </c>
      <c r="I61" s="24">
        <v>407.28684883720933</v>
      </c>
      <c r="J61" s="1"/>
      <c r="P61" s="10"/>
    </row>
    <row r="62" spans="1:16">
      <c r="A62" t="s">
        <v>9</v>
      </c>
      <c r="B62" t="s">
        <v>15</v>
      </c>
      <c r="C62" s="1">
        <v>12</v>
      </c>
      <c r="D62">
        <v>25911.498873710563</v>
      </c>
      <c r="E62">
        <v>90.657847148538053</v>
      </c>
      <c r="F62" s="1">
        <v>356.25</v>
      </c>
      <c r="G62">
        <v>72.734031926205091</v>
      </c>
      <c r="H62">
        <v>16.27378709531763</v>
      </c>
      <c r="I62" s="24">
        <v>432.79581395348839</v>
      </c>
      <c r="J62" s="1"/>
      <c r="P62" s="10"/>
    </row>
    <row r="63" spans="1:16">
      <c r="A63" t="s">
        <v>9</v>
      </c>
      <c r="B63" t="s">
        <v>15</v>
      </c>
      <c r="C63" s="1">
        <v>16</v>
      </c>
      <c r="D63">
        <v>26739.187612742306</v>
      </c>
      <c r="E63">
        <v>89.872830897854413</v>
      </c>
      <c r="F63" s="1">
        <v>377.08333333333337</v>
      </c>
      <c r="G63">
        <v>70.910552785172953</v>
      </c>
      <c r="H63">
        <v>16.322080058342113</v>
      </c>
      <c r="I63" s="24">
        <v>436.4337209302326</v>
      </c>
      <c r="J63" s="1"/>
      <c r="P63" s="10"/>
    </row>
    <row r="64" spans="1:16">
      <c r="A64" t="s">
        <v>10</v>
      </c>
      <c r="B64" t="s">
        <v>14</v>
      </c>
      <c r="C64" s="1">
        <v>4</v>
      </c>
      <c r="D64">
        <v>16741.640539459855</v>
      </c>
      <c r="E64">
        <v>88.827472847113967</v>
      </c>
      <c r="F64" s="1">
        <v>308.33333333333337</v>
      </c>
      <c r="G64">
        <v>54.297212560410337</v>
      </c>
      <c r="H64">
        <v>21.762594289002276</v>
      </c>
      <c r="I64" s="24">
        <v>382.97968604651169</v>
      </c>
      <c r="J64" s="1"/>
      <c r="P64" s="10"/>
    </row>
    <row r="65" spans="1:16">
      <c r="A65" t="s">
        <v>10</v>
      </c>
      <c r="B65" t="s">
        <v>14</v>
      </c>
      <c r="C65" s="1">
        <v>7</v>
      </c>
      <c r="D65">
        <v>20007.555216888773</v>
      </c>
      <c r="E65">
        <v>88.161117869455069</v>
      </c>
      <c r="F65" s="1">
        <v>395.83333333333337</v>
      </c>
      <c r="G65">
        <v>50.545402653192689</v>
      </c>
      <c r="H65">
        <v>21.754298275157556</v>
      </c>
      <c r="I65" s="24">
        <v>380.29116279069768</v>
      </c>
      <c r="J65" s="1"/>
      <c r="P65" s="10"/>
    </row>
    <row r="66" spans="1:16">
      <c r="A66" t="s">
        <v>10</v>
      </c>
      <c r="B66" t="s">
        <v>14</v>
      </c>
      <c r="C66" s="1">
        <v>13</v>
      </c>
      <c r="D66">
        <v>18406.288632417512</v>
      </c>
      <c r="E66">
        <v>86.563096546844122</v>
      </c>
      <c r="F66" s="1">
        <v>377.08333333333337</v>
      </c>
      <c r="G66">
        <v>48.812257146742567</v>
      </c>
      <c r="H66">
        <v>21.308964246168305</v>
      </c>
      <c r="I66" s="24">
        <v>343.05763953488372</v>
      </c>
      <c r="J66" s="1"/>
      <c r="P66" s="10"/>
    </row>
    <row r="67" spans="1:16">
      <c r="A67" t="s">
        <v>10</v>
      </c>
      <c r="B67" t="s">
        <v>14</v>
      </c>
      <c r="C67" s="1">
        <v>19</v>
      </c>
      <c r="D67">
        <v>17450.598580267953</v>
      </c>
      <c r="E67">
        <v>85.5240542988697</v>
      </c>
      <c r="F67" s="1">
        <v>350</v>
      </c>
      <c r="G67">
        <v>49.858853086479868</v>
      </c>
      <c r="H67">
        <v>21.419876947785536</v>
      </c>
      <c r="I67" s="24">
        <v>354.39996511627902</v>
      </c>
      <c r="J67" s="1"/>
      <c r="P67" s="10"/>
    </row>
    <row r="68" spans="1:16">
      <c r="A68" t="s">
        <v>10</v>
      </c>
      <c r="B68" t="s">
        <v>15</v>
      </c>
      <c r="C68" s="1">
        <v>1</v>
      </c>
      <c r="D68">
        <v>19604.015475014719</v>
      </c>
      <c r="E68">
        <v>86.308418804973442</v>
      </c>
      <c r="F68" s="1">
        <v>414.58333333333331</v>
      </c>
      <c r="G68">
        <v>47.286067477422442</v>
      </c>
      <c r="H68">
        <v>21.090222247475761</v>
      </c>
      <c r="I68" s="24">
        <v>298.94010465116281</v>
      </c>
      <c r="J68" s="1"/>
      <c r="P68" s="10"/>
    </row>
    <row r="69" spans="1:16">
      <c r="A69" t="s">
        <v>10</v>
      </c>
      <c r="B69" t="s">
        <v>15</v>
      </c>
      <c r="C69" s="1">
        <v>8</v>
      </c>
      <c r="D69">
        <v>18478.371905183572</v>
      </c>
      <c r="E69">
        <v>89.136071123329344</v>
      </c>
      <c r="F69" s="1">
        <v>375</v>
      </c>
      <c r="G69">
        <v>49.27565841382286</v>
      </c>
      <c r="H69">
        <v>21.380877202106472</v>
      </c>
      <c r="I69" s="24">
        <v>337.28427906976742</v>
      </c>
      <c r="J69" s="1"/>
      <c r="P69" s="10"/>
    </row>
    <row r="70" spans="1:16">
      <c r="A70" t="s">
        <v>10</v>
      </c>
      <c r="B70" t="s">
        <v>15</v>
      </c>
      <c r="C70" s="1">
        <v>12</v>
      </c>
      <c r="D70">
        <v>18702.16192216409</v>
      </c>
      <c r="E70">
        <v>83.247883731609932</v>
      </c>
      <c r="F70" s="1">
        <v>400</v>
      </c>
      <c r="G70">
        <v>46.755404805410222</v>
      </c>
      <c r="H70">
        <v>20.962398366973151</v>
      </c>
      <c r="I70" s="24">
        <v>323.43958139534885</v>
      </c>
      <c r="J70" s="1"/>
      <c r="P70" s="10"/>
    </row>
    <row r="71" spans="1:16">
      <c r="A71" t="s">
        <v>10</v>
      </c>
      <c r="B71" t="s">
        <v>15</v>
      </c>
      <c r="C71" s="1">
        <v>16</v>
      </c>
      <c r="D71">
        <v>15993.132809896577</v>
      </c>
      <c r="E71">
        <v>85.242424352792668</v>
      </c>
      <c r="F71" s="1">
        <v>306.25</v>
      </c>
      <c r="G71">
        <v>52.222474481294945</v>
      </c>
      <c r="H71">
        <v>21.329586825703842</v>
      </c>
      <c r="I71" s="24">
        <v>313.4545348837209</v>
      </c>
      <c r="J71" s="1"/>
      <c r="P71" s="10"/>
    </row>
    <row r="72" spans="1:16">
      <c r="A72" t="s">
        <v>11</v>
      </c>
      <c r="B72" t="s">
        <v>14</v>
      </c>
      <c r="C72" s="1">
        <v>4</v>
      </c>
      <c r="D72">
        <v>38327.512329828212</v>
      </c>
      <c r="E72">
        <v>82.009589190831377</v>
      </c>
      <c r="F72" s="1">
        <v>325</v>
      </c>
      <c r="G72">
        <v>117.93080716870219</v>
      </c>
      <c r="H72">
        <v>22.080318609437555</v>
      </c>
      <c r="I72" s="24">
        <v>838.36017441860474</v>
      </c>
      <c r="J72" s="1"/>
      <c r="P72" s="10"/>
    </row>
    <row r="73" spans="1:16">
      <c r="A73" t="s">
        <v>11</v>
      </c>
      <c r="B73" t="s">
        <v>14</v>
      </c>
      <c r="C73" s="1">
        <v>7</v>
      </c>
      <c r="D73">
        <v>45192.589630827999</v>
      </c>
      <c r="E73">
        <v>85.232653272161983</v>
      </c>
      <c r="F73" s="1">
        <v>362.5</v>
      </c>
      <c r="G73">
        <v>124.66921277469793</v>
      </c>
      <c r="H73">
        <v>21.989481755703242</v>
      </c>
      <c r="I73" s="24">
        <v>752.17818604651154</v>
      </c>
      <c r="J73" s="1"/>
      <c r="P73" s="10"/>
    </row>
    <row r="74" spans="1:16">
      <c r="A74" t="s">
        <v>11</v>
      </c>
      <c r="B74" t="s">
        <v>14</v>
      </c>
      <c r="C74" s="1">
        <v>11</v>
      </c>
      <c r="D74">
        <v>41584.624370691949</v>
      </c>
      <c r="E74">
        <v>68.778923651158252</v>
      </c>
      <c r="F74" s="1">
        <v>312.5</v>
      </c>
      <c r="G74">
        <v>133.07079798621425</v>
      </c>
      <c r="H74">
        <v>21.181890997000959</v>
      </c>
      <c r="I74" s="24">
        <v>610.69499999999994</v>
      </c>
      <c r="J74" s="1"/>
      <c r="P74" s="10"/>
    </row>
    <row r="75" spans="1:16">
      <c r="A75" t="s">
        <v>11</v>
      </c>
      <c r="B75" t="s">
        <v>14</v>
      </c>
      <c r="C75" s="1">
        <v>17</v>
      </c>
      <c r="D75">
        <v>36122.648537354136</v>
      </c>
      <c r="E75">
        <v>80.314586394131737</v>
      </c>
      <c r="F75" s="1">
        <v>316.66666666666663</v>
      </c>
      <c r="G75">
        <v>114.07152169690781</v>
      </c>
      <c r="H75">
        <v>21.71651982384482</v>
      </c>
      <c r="I75" s="24">
        <v>1265.0610290697675</v>
      </c>
      <c r="J75" s="1"/>
      <c r="P75" s="10"/>
    </row>
    <row r="76" spans="1:16">
      <c r="A76" t="s">
        <v>11</v>
      </c>
      <c r="B76" t="s">
        <v>15</v>
      </c>
      <c r="C76" s="1">
        <v>3</v>
      </c>
      <c r="D76">
        <v>33522.432306038623</v>
      </c>
      <c r="E76">
        <v>82.549728459457796</v>
      </c>
      <c r="F76" s="1">
        <v>270.83333333333337</v>
      </c>
      <c r="G76">
        <v>123.77513466845028</v>
      </c>
      <c r="H76">
        <v>20.901333379865552</v>
      </c>
      <c r="I76" s="24">
        <v>561.86134883720933</v>
      </c>
      <c r="J76" s="1"/>
      <c r="P76" s="10"/>
    </row>
    <row r="77" spans="1:16">
      <c r="A77" t="s">
        <v>11</v>
      </c>
      <c r="B77" t="s">
        <v>15</v>
      </c>
      <c r="C77" s="1">
        <v>6</v>
      </c>
      <c r="D77">
        <v>43292.853834243928</v>
      </c>
      <c r="E77">
        <v>75.904148611546802</v>
      </c>
      <c r="F77" s="1">
        <v>343.75</v>
      </c>
      <c r="G77">
        <v>125.94284751780052</v>
      </c>
      <c r="H77">
        <v>21.067583883434349</v>
      </c>
      <c r="I77" s="24">
        <v>470.9922965116279</v>
      </c>
      <c r="J77" s="1"/>
      <c r="P77" s="10"/>
    </row>
    <row r="78" spans="1:16">
      <c r="A78" t="s">
        <v>11</v>
      </c>
      <c r="B78" t="s">
        <v>15</v>
      </c>
      <c r="C78" s="1">
        <v>14</v>
      </c>
      <c r="D78">
        <v>37230.314414163011</v>
      </c>
      <c r="E78">
        <v>88.326719968417748</v>
      </c>
      <c r="F78" s="1">
        <v>339.58333333333337</v>
      </c>
      <c r="G78">
        <v>109.63528171041867</v>
      </c>
      <c r="H78">
        <v>21.027433477222015</v>
      </c>
      <c r="I78" s="24">
        <v>753.32505813953492</v>
      </c>
      <c r="J78" s="1"/>
      <c r="P78" s="10"/>
    </row>
    <row r="79" spans="1:16">
      <c r="A79" t="s">
        <v>11</v>
      </c>
      <c r="B79" t="s">
        <v>15</v>
      </c>
      <c r="C79" s="1">
        <v>16</v>
      </c>
      <c r="D79">
        <v>26418.729573823632</v>
      </c>
      <c r="E79">
        <v>84.071658288262284</v>
      </c>
      <c r="F79" s="1">
        <v>285.41666666666663</v>
      </c>
      <c r="G79">
        <v>92.561972229455066</v>
      </c>
      <c r="H79">
        <v>21.347241749750435</v>
      </c>
      <c r="I79" s="24">
        <v>544.1275116279071</v>
      </c>
      <c r="J79" s="1"/>
      <c r="P79" s="10"/>
    </row>
    <row r="80" spans="1:16">
      <c r="A80" t="s">
        <v>12</v>
      </c>
      <c r="B80" t="s">
        <v>14</v>
      </c>
      <c r="C80" s="1">
        <v>2</v>
      </c>
      <c r="D80">
        <v>44557.192444839719</v>
      </c>
      <c r="E80">
        <v>76.908523678268622</v>
      </c>
      <c r="F80" s="1">
        <v>350</v>
      </c>
      <c r="G80">
        <v>127.30626412811348</v>
      </c>
      <c r="H80">
        <v>21.022519084103269</v>
      </c>
      <c r="I80" s="24">
        <v>790.19539534883722</v>
      </c>
      <c r="J80" s="1"/>
      <c r="P80" s="10"/>
    </row>
    <row r="81" spans="1:16">
      <c r="A81" t="s">
        <v>12</v>
      </c>
      <c r="B81" t="s">
        <v>14</v>
      </c>
      <c r="C81" s="1">
        <v>9</v>
      </c>
      <c r="D81">
        <v>48433.652841229734</v>
      </c>
      <c r="E81">
        <v>78.27115830272578</v>
      </c>
      <c r="F81" s="1">
        <v>337.5</v>
      </c>
      <c r="G81">
        <v>143.50711952956959</v>
      </c>
      <c r="H81">
        <v>21.593710879484576</v>
      </c>
      <c r="I81" s="24">
        <v>732.26897093023263</v>
      </c>
      <c r="J81" s="1"/>
      <c r="P81" s="10"/>
    </row>
    <row r="82" spans="1:16">
      <c r="A82" t="s">
        <v>12</v>
      </c>
      <c r="B82" t="s">
        <v>14</v>
      </c>
      <c r="C82" s="1">
        <v>11</v>
      </c>
      <c r="D82">
        <v>45621.106151264379</v>
      </c>
      <c r="E82">
        <v>67.721121419852224</v>
      </c>
      <c r="F82" s="1">
        <v>333.33333333333337</v>
      </c>
      <c r="G82">
        <v>136.86331845379311</v>
      </c>
      <c r="H82">
        <v>20.428373657429447</v>
      </c>
      <c r="I82" s="24">
        <v>790.90262790697682</v>
      </c>
      <c r="J82" s="1"/>
      <c r="P82" s="10"/>
    </row>
    <row r="83" spans="1:16">
      <c r="A83" t="s">
        <v>12</v>
      </c>
      <c r="B83" t="s">
        <v>14</v>
      </c>
      <c r="C83" s="1">
        <v>17</v>
      </c>
      <c r="D83">
        <v>43323.375390206282</v>
      </c>
      <c r="E83">
        <v>75.361122277899</v>
      </c>
      <c r="F83" s="1">
        <v>312.5</v>
      </c>
      <c r="G83">
        <v>138.6348012486601</v>
      </c>
      <c r="H83">
        <v>20.810403588850722</v>
      </c>
      <c r="I83" s="24">
        <v>835.23165697674415</v>
      </c>
      <c r="J83" s="1"/>
      <c r="P83" s="10"/>
    </row>
    <row r="84" spans="1:16">
      <c r="A84" t="s">
        <v>12</v>
      </c>
      <c r="B84" t="s">
        <v>15</v>
      </c>
      <c r="C84" s="1">
        <v>3</v>
      </c>
      <c r="D84">
        <v>37649.724719303005</v>
      </c>
      <c r="E84">
        <v>73.023392329127873</v>
      </c>
      <c r="F84" s="1">
        <v>272.91666666666663</v>
      </c>
      <c r="G84">
        <v>137.9531898111866</v>
      </c>
      <c r="H84">
        <v>19.639290676550971</v>
      </c>
      <c r="I84" s="24">
        <v>677.94549418604652</v>
      </c>
      <c r="J84" s="1"/>
      <c r="P84" s="10"/>
    </row>
    <row r="85" spans="1:16">
      <c r="A85" t="s">
        <v>12</v>
      </c>
      <c r="B85" t="s">
        <v>15</v>
      </c>
      <c r="C85" s="1">
        <v>6</v>
      </c>
      <c r="D85">
        <v>44930.296134189899</v>
      </c>
      <c r="E85">
        <v>78.303504346158974</v>
      </c>
      <c r="F85" s="1">
        <v>329.16666666666663</v>
      </c>
      <c r="G85">
        <v>136.49710217981743</v>
      </c>
      <c r="H85">
        <v>19.89578668838827</v>
      </c>
      <c r="I85" s="24">
        <v>989.46325581395365</v>
      </c>
      <c r="J85" s="1"/>
      <c r="P85" s="10"/>
    </row>
    <row r="86" spans="1:16">
      <c r="A86" t="s">
        <v>12</v>
      </c>
      <c r="B86" t="s">
        <v>15</v>
      </c>
      <c r="C86" s="1">
        <v>12</v>
      </c>
      <c r="D86">
        <v>40183.364348451963</v>
      </c>
      <c r="E86">
        <v>73.249064333804199</v>
      </c>
      <c r="F86" s="1">
        <v>310.41666666666663</v>
      </c>
      <c r="G86">
        <v>129.44976434400635</v>
      </c>
      <c r="H86">
        <v>19.170212726761076</v>
      </c>
      <c r="I86" s="24">
        <v>520.89356395348841</v>
      </c>
      <c r="J86" s="1"/>
      <c r="P86" s="10"/>
    </row>
    <row r="87" spans="1:16">
      <c r="A87" t="s">
        <v>12</v>
      </c>
      <c r="B87" t="s">
        <v>15</v>
      </c>
      <c r="C87" s="1">
        <v>18</v>
      </c>
      <c r="D87">
        <v>38758.585204521536</v>
      </c>
      <c r="E87">
        <v>81.123516956963698</v>
      </c>
      <c r="F87" s="1">
        <v>297.91666666666663</v>
      </c>
      <c r="G87">
        <v>130.09874753965272</v>
      </c>
      <c r="H87">
        <v>19.673991607786444</v>
      </c>
      <c r="I87" s="24">
        <v>613.01891860465116</v>
      </c>
      <c r="J87" s="1"/>
      <c r="P87" s="10"/>
    </row>
    <row r="88" spans="1:16">
      <c r="A88" t="s">
        <v>13</v>
      </c>
      <c r="B88" t="s">
        <v>14</v>
      </c>
      <c r="C88" s="1">
        <v>2</v>
      </c>
      <c r="D88">
        <v>39351.639750154594</v>
      </c>
      <c r="E88">
        <v>72.68802800695228</v>
      </c>
      <c r="F88" s="1">
        <v>291.66666666666663</v>
      </c>
      <c r="G88">
        <v>134.91990771481576</v>
      </c>
      <c r="H88">
        <v>21.490776654347467</v>
      </c>
      <c r="I88" s="24">
        <v>536.1984069767442</v>
      </c>
      <c r="J88" s="1"/>
      <c r="P88" s="10"/>
    </row>
    <row r="89" spans="1:16">
      <c r="A89" t="s">
        <v>13</v>
      </c>
      <c r="B89" t="s">
        <v>14</v>
      </c>
      <c r="C89" s="1">
        <v>9</v>
      </c>
      <c r="D89">
        <v>46456.821954539606</v>
      </c>
      <c r="E89">
        <v>75.512478936175881</v>
      </c>
      <c r="F89" s="1">
        <v>295.83333333333337</v>
      </c>
      <c r="G89">
        <v>157.03714463506344</v>
      </c>
      <c r="H89">
        <v>21.936191054295932</v>
      </c>
      <c r="I89" s="24">
        <v>848.43441860465111</v>
      </c>
      <c r="J89" s="1"/>
      <c r="P89" s="10"/>
    </row>
    <row r="90" spans="1:16">
      <c r="A90" t="s">
        <v>13</v>
      </c>
      <c r="B90" t="s">
        <v>14</v>
      </c>
      <c r="C90" s="1">
        <v>11</v>
      </c>
      <c r="D90">
        <v>39417.514020194787</v>
      </c>
      <c r="E90">
        <v>73.20617025265355</v>
      </c>
      <c r="F90" s="1">
        <v>345.83333333333337</v>
      </c>
      <c r="G90">
        <v>113.97835379333431</v>
      </c>
      <c r="H90">
        <v>21.206231745769099</v>
      </c>
      <c r="I90" s="24">
        <v>634.869558139535</v>
      </c>
      <c r="J90" s="1"/>
      <c r="P90" s="10"/>
    </row>
    <row r="91" spans="1:16">
      <c r="A91" t="s">
        <v>13</v>
      </c>
      <c r="B91" t="s">
        <v>14</v>
      </c>
      <c r="C91" s="1">
        <v>19</v>
      </c>
      <c r="D91">
        <v>37970.661484364791</v>
      </c>
      <c r="E91">
        <v>74.561235802092312</v>
      </c>
      <c r="F91" s="1">
        <v>325</v>
      </c>
      <c r="G91">
        <v>116.83280456727628</v>
      </c>
      <c r="H91">
        <v>21.302362127570404</v>
      </c>
      <c r="I91" s="24">
        <v>756.56748837209318</v>
      </c>
      <c r="J91" s="1"/>
      <c r="P91" s="10"/>
    </row>
    <row r="92" spans="1:16">
      <c r="A92" t="s">
        <v>13</v>
      </c>
      <c r="B92" t="s">
        <v>15</v>
      </c>
      <c r="C92" s="1">
        <v>1</v>
      </c>
      <c r="D92">
        <v>34931.796712737174</v>
      </c>
      <c r="E92">
        <v>74.323313704959446</v>
      </c>
      <c r="F92" s="1">
        <v>310.41666666666663</v>
      </c>
      <c r="G92">
        <v>112.53196256452246</v>
      </c>
      <c r="H92">
        <v>20.480617742301416</v>
      </c>
      <c r="I92" s="24">
        <v>523.83139534883719</v>
      </c>
      <c r="J92" s="1"/>
      <c r="P92" s="10"/>
    </row>
    <row r="93" spans="1:16">
      <c r="A93" t="s">
        <v>13</v>
      </c>
      <c r="B93" t="s">
        <v>15</v>
      </c>
      <c r="C93" s="1">
        <v>8</v>
      </c>
      <c r="D93">
        <v>42044.668194259277</v>
      </c>
      <c r="E93">
        <v>79.964900666372856</v>
      </c>
      <c r="F93" s="1">
        <v>308.33333333333337</v>
      </c>
      <c r="G93">
        <v>136.36108603543548</v>
      </c>
      <c r="H93">
        <v>21.06197249306862</v>
      </c>
      <c r="I93" s="24">
        <v>567.92136627906984</v>
      </c>
      <c r="J93" s="1"/>
      <c r="P93" s="10"/>
    </row>
    <row r="94" spans="1:16">
      <c r="A94" t="s">
        <v>13</v>
      </c>
      <c r="B94" t="s">
        <v>15</v>
      </c>
      <c r="C94" s="1">
        <v>14</v>
      </c>
      <c r="D94">
        <v>22705.125270084201</v>
      </c>
      <c r="E94">
        <v>81.150653269129023</v>
      </c>
      <c r="F94" s="1">
        <v>300</v>
      </c>
      <c r="G94">
        <v>75.683750900280671</v>
      </c>
      <c r="H94">
        <v>20.578383649964348</v>
      </c>
      <c r="I94" s="24">
        <v>644.93011046511629</v>
      </c>
      <c r="J94" s="1"/>
      <c r="P94" s="10"/>
    </row>
    <row r="95" spans="1:16">
      <c r="A95" t="s">
        <v>13</v>
      </c>
      <c r="B95" t="s">
        <v>15</v>
      </c>
      <c r="C95" s="1">
        <v>18</v>
      </c>
      <c r="D95">
        <v>36373.744579890961</v>
      </c>
      <c r="E95">
        <v>87.802833160350772</v>
      </c>
      <c r="F95" s="1">
        <v>352.08333333333337</v>
      </c>
      <c r="G95">
        <v>103.31004377720508</v>
      </c>
      <c r="H95">
        <v>21.113037625331476</v>
      </c>
      <c r="I95" s="24">
        <v>697.47378488372101</v>
      </c>
      <c r="J95" s="1"/>
      <c r="P95" s="10"/>
    </row>
    <row r="98" spans="1:28" ht="15.75">
      <c r="A98" s="27" t="s">
        <v>71</v>
      </c>
      <c r="D98" s="50" t="s">
        <v>14</v>
      </c>
      <c r="E98" s="50"/>
      <c r="F98" s="50"/>
      <c r="G98" s="50"/>
      <c r="H98" s="50"/>
      <c r="I98" s="50"/>
      <c r="J98" s="20"/>
      <c r="K98" s="51" t="s">
        <v>15</v>
      </c>
      <c r="L98" s="51"/>
      <c r="M98" s="51"/>
      <c r="N98" s="51"/>
      <c r="O98" s="51"/>
      <c r="P98" s="51"/>
      <c r="Q98" s="54" t="s">
        <v>64</v>
      </c>
      <c r="R98" s="54"/>
      <c r="S98" s="54"/>
      <c r="T98" s="54"/>
      <c r="U98" s="54"/>
      <c r="V98" s="54"/>
      <c r="W98" t="s">
        <v>33</v>
      </c>
    </row>
    <row r="99" spans="1:28" ht="15.75" thickBot="1">
      <c r="A99" t="s">
        <v>0</v>
      </c>
      <c r="B99" t="s">
        <v>1</v>
      </c>
      <c r="C99" s="1" t="s">
        <v>3</v>
      </c>
      <c r="D99" t="s">
        <v>30</v>
      </c>
      <c r="E99" s="10" t="s">
        <v>25</v>
      </c>
      <c r="F99" s="9" t="s">
        <v>26</v>
      </c>
      <c r="G99" t="s">
        <v>61</v>
      </c>
      <c r="H99" t="s">
        <v>62</v>
      </c>
      <c r="I99" s="24" t="s">
        <v>5</v>
      </c>
      <c r="J99" s="1" t="s">
        <v>3</v>
      </c>
      <c r="K99" t="s">
        <v>30</v>
      </c>
      <c r="L99" s="10" t="s">
        <v>25</v>
      </c>
      <c r="M99" s="9" t="s">
        <v>26</v>
      </c>
      <c r="N99" t="s">
        <v>61</v>
      </c>
      <c r="O99" t="s">
        <v>62</v>
      </c>
      <c r="P99" s="24" t="s">
        <v>5</v>
      </c>
      <c r="Q99" t="s">
        <v>30</v>
      </c>
      <c r="R99" s="10" t="s">
        <v>25</v>
      </c>
      <c r="S99" s="9" t="s">
        <v>26</v>
      </c>
      <c r="T99" t="s">
        <v>61</v>
      </c>
      <c r="U99" t="s">
        <v>62</v>
      </c>
      <c r="V99" s="24" t="s">
        <v>5</v>
      </c>
    </row>
    <row r="100" spans="1:28">
      <c r="A100" t="s">
        <v>6</v>
      </c>
      <c r="B100" t="s">
        <v>14</v>
      </c>
      <c r="C100" s="1">
        <v>2</v>
      </c>
      <c r="D100">
        <v>33411.43211463459</v>
      </c>
      <c r="E100">
        <v>65.573733052480904</v>
      </c>
      <c r="F100" s="1">
        <v>283.33333333333337</v>
      </c>
      <c r="G100">
        <v>117.92270158106324</v>
      </c>
      <c r="H100">
        <v>25.198489419533754</v>
      </c>
      <c r="I100" s="24">
        <v>560.1359825581394</v>
      </c>
      <c r="J100" s="1">
        <v>3</v>
      </c>
      <c r="K100">
        <v>30040.684731543995</v>
      </c>
      <c r="L100">
        <v>70.788843164186332</v>
      </c>
      <c r="M100" s="1">
        <v>314.58333333333337</v>
      </c>
      <c r="N100">
        <v>95.493567358550436</v>
      </c>
      <c r="O100">
        <v>24.745412835400071</v>
      </c>
      <c r="P100" s="24">
        <v>534.08613372093021</v>
      </c>
      <c r="Q100">
        <f>D100-K100</f>
        <v>3370.7473830905947</v>
      </c>
      <c r="R100">
        <f t="shared" ref="R100:V100" si="0">E100-L100</f>
        <v>-5.2151101117054282</v>
      </c>
      <c r="S100">
        <f t="shared" si="0"/>
        <v>-31.25</v>
      </c>
      <c r="T100">
        <f t="shared" si="0"/>
        <v>22.429134222512801</v>
      </c>
      <c r="U100">
        <f>H100-O100</f>
        <v>0.45307658413368301</v>
      </c>
      <c r="V100">
        <f t="shared" si="0"/>
        <v>26.049848837209197</v>
      </c>
      <c r="W100" s="15" t="s">
        <v>34</v>
      </c>
      <c r="X100" s="15"/>
    </row>
    <row r="101" spans="1:28">
      <c r="A101" t="s">
        <v>6</v>
      </c>
      <c r="B101" t="s">
        <v>14</v>
      </c>
      <c r="C101" s="1">
        <v>9</v>
      </c>
      <c r="D101">
        <v>33243.514337173896</v>
      </c>
      <c r="E101">
        <v>73.911118834094708</v>
      </c>
      <c r="F101" s="1">
        <v>306.25</v>
      </c>
      <c r="G101">
        <v>108.55025089689435</v>
      </c>
      <c r="H101">
        <v>25.943045471563121</v>
      </c>
      <c r="I101" s="24">
        <v>809.89906976744192</v>
      </c>
      <c r="J101" s="1">
        <v>6</v>
      </c>
      <c r="K101">
        <v>31249.816927301206</v>
      </c>
      <c r="L101">
        <v>71.616596718751069</v>
      </c>
      <c r="M101" s="1">
        <v>350</v>
      </c>
      <c r="N101">
        <v>89.285191220860582</v>
      </c>
      <c r="O101">
        <v>24.326965309351351</v>
      </c>
      <c r="P101" s="24">
        <v>393.48575</v>
      </c>
      <c r="Q101">
        <f t="shared" ref="Q101:Q123" si="1">D101-K101</f>
        <v>1993.6974098726896</v>
      </c>
      <c r="R101">
        <f t="shared" ref="R101:R123" si="2">E101-L101</f>
        <v>2.2945221153436393</v>
      </c>
      <c r="S101">
        <f t="shared" ref="S101:S123" si="3">F101-M101</f>
        <v>-43.75</v>
      </c>
      <c r="T101">
        <f t="shared" ref="T101:T123" si="4">G101-N101</f>
        <v>19.265059676033772</v>
      </c>
      <c r="U101">
        <f t="shared" ref="U101:U123" si="5">H101-O101</f>
        <v>1.6160801622117695</v>
      </c>
      <c r="V101">
        <f t="shared" ref="V101:V123" si="6">I101-P101</f>
        <v>416.41331976744192</v>
      </c>
      <c r="W101" s="12" t="s">
        <v>35</v>
      </c>
      <c r="X101" s="12">
        <v>0.35206818221405717</v>
      </c>
    </row>
    <row r="102" spans="1:28">
      <c r="A102" t="s">
        <v>6</v>
      </c>
      <c r="B102" t="s">
        <v>14</v>
      </c>
      <c r="C102" s="1">
        <v>13</v>
      </c>
      <c r="D102">
        <v>27809.476108312476</v>
      </c>
      <c r="E102">
        <v>66.251362137643881</v>
      </c>
      <c r="F102" s="1">
        <v>285.41666666666663</v>
      </c>
      <c r="G102">
        <v>97.434660817445177</v>
      </c>
      <c r="H102">
        <v>24.866519104401458</v>
      </c>
      <c r="I102" s="24">
        <v>464.77613953488373</v>
      </c>
      <c r="J102" s="1">
        <v>12</v>
      </c>
      <c r="K102">
        <v>29082.987214647866</v>
      </c>
      <c r="L102">
        <v>68.558874376618888</v>
      </c>
      <c r="M102" s="1">
        <v>291.66666666666663</v>
      </c>
      <c r="N102">
        <v>99.713099021649839</v>
      </c>
      <c r="O102">
        <v>24.235179104142833</v>
      </c>
      <c r="P102" s="24">
        <v>479.1996511627907</v>
      </c>
      <c r="Q102">
        <f t="shared" si="1"/>
        <v>-1273.5111063353907</v>
      </c>
      <c r="R102">
        <f t="shared" si="2"/>
        <v>-2.3075122389750078</v>
      </c>
      <c r="S102">
        <f t="shared" si="3"/>
        <v>-6.25</v>
      </c>
      <c r="T102">
        <f t="shared" si="4"/>
        <v>-2.2784382042046616</v>
      </c>
      <c r="U102">
        <f t="shared" si="5"/>
        <v>0.63134000025862491</v>
      </c>
      <c r="V102">
        <f t="shared" si="6"/>
        <v>-14.423511627906976</v>
      </c>
      <c r="W102" s="12" t="s">
        <v>36</v>
      </c>
      <c r="X102" s="12">
        <v>0.12395200492751057</v>
      </c>
    </row>
    <row r="103" spans="1:28">
      <c r="A103" t="s">
        <v>6</v>
      </c>
      <c r="B103" t="s">
        <v>14</v>
      </c>
      <c r="C103" s="1">
        <v>19</v>
      </c>
      <c r="D103">
        <v>36391.84542917068</v>
      </c>
      <c r="E103">
        <v>68.508792224399187</v>
      </c>
      <c r="F103" s="1">
        <v>320.83333333333337</v>
      </c>
      <c r="G103">
        <v>113.4291286104021</v>
      </c>
      <c r="H103">
        <v>23.669646338067391</v>
      </c>
      <c r="I103" s="24">
        <v>472.48397674418607</v>
      </c>
      <c r="J103" s="1">
        <v>18</v>
      </c>
      <c r="K103">
        <v>31090.433454868376</v>
      </c>
      <c r="L103">
        <v>65.479626939018644</v>
      </c>
      <c r="M103" s="1">
        <v>325</v>
      </c>
      <c r="N103">
        <v>95.662872168825771</v>
      </c>
      <c r="O103">
        <v>24.822406631435211</v>
      </c>
      <c r="P103" s="24">
        <v>469.11203488372087</v>
      </c>
      <c r="Q103">
        <f t="shared" si="1"/>
        <v>5301.4119743023039</v>
      </c>
      <c r="R103">
        <f t="shared" si="2"/>
        <v>3.0291652853805431</v>
      </c>
      <c r="S103">
        <f t="shared" si="3"/>
        <v>-4.1666666666666288</v>
      </c>
      <c r="T103">
        <f t="shared" si="4"/>
        <v>17.766256441576331</v>
      </c>
      <c r="U103">
        <f t="shared" si="5"/>
        <v>-1.1527602933678196</v>
      </c>
      <c r="V103">
        <f t="shared" si="6"/>
        <v>3.3719418604651992</v>
      </c>
      <c r="W103" s="12" t="s">
        <v>37</v>
      </c>
      <c r="X103" s="12">
        <v>-6.0479151929855625E-2</v>
      </c>
    </row>
    <row r="104" spans="1:28">
      <c r="A104" t="s">
        <v>7</v>
      </c>
      <c r="B104" t="s">
        <v>14</v>
      </c>
      <c r="C104" s="1">
        <v>4</v>
      </c>
      <c r="D104">
        <v>41053.129681336533</v>
      </c>
      <c r="E104">
        <v>69.225434594532587</v>
      </c>
      <c r="F104" s="1">
        <v>343.75</v>
      </c>
      <c r="G104">
        <v>119.42728634570628</v>
      </c>
      <c r="H104">
        <v>22.328147067633264</v>
      </c>
      <c r="I104" s="24">
        <v>762.0807906976745</v>
      </c>
      <c r="J104" s="1">
        <v>1</v>
      </c>
      <c r="K104">
        <v>36873.005308689448</v>
      </c>
      <c r="L104">
        <v>63.426002777326104</v>
      </c>
      <c r="M104" s="1">
        <v>314.58333333333337</v>
      </c>
      <c r="N104">
        <v>117.21220230576776</v>
      </c>
      <c r="O104">
        <v>21.367894580243526</v>
      </c>
      <c r="P104" s="24">
        <v>535.16087790697668</v>
      </c>
      <c r="Q104">
        <f t="shared" si="1"/>
        <v>4180.1243726470857</v>
      </c>
      <c r="R104">
        <f t="shared" si="2"/>
        <v>5.7994318172064823</v>
      </c>
      <c r="S104">
        <f t="shared" si="3"/>
        <v>29.166666666666629</v>
      </c>
      <c r="T104">
        <f t="shared" si="4"/>
        <v>2.2150840399385174</v>
      </c>
      <c r="U104">
        <f t="shared" si="5"/>
        <v>0.96025248738973801</v>
      </c>
      <c r="V104">
        <f t="shared" si="6"/>
        <v>226.91991279069782</v>
      </c>
      <c r="W104" s="12" t="s">
        <v>38</v>
      </c>
      <c r="X104" s="12">
        <v>204.77014460915396</v>
      </c>
    </row>
    <row r="105" spans="1:28" ht="15.75" thickBot="1">
      <c r="A105" t="s">
        <v>7</v>
      </c>
      <c r="B105" t="s">
        <v>14</v>
      </c>
      <c r="C105" s="1">
        <v>9</v>
      </c>
      <c r="D105">
        <v>51626.057328916781</v>
      </c>
      <c r="E105">
        <v>73.499215973862093</v>
      </c>
      <c r="F105" s="1">
        <v>362.5</v>
      </c>
      <c r="G105">
        <v>142.41670987287387</v>
      </c>
      <c r="H105">
        <v>23.267161825284308</v>
      </c>
      <c r="I105" s="24">
        <v>678.34036046511642</v>
      </c>
      <c r="J105" s="1">
        <v>6</v>
      </c>
      <c r="K105">
        <v>43169.338032915373</v>
      </c>
      <c r="L105">
        <v>79.128297622459783</v>
      </c>
      <c r="M105" s="1">
        <v>379.16666666666663</v>
      </c>
      <c r="N105">
        <v>113.8531992076889</v>
      </c>
      <c r="O105">
        <v>22.16501571341675</v>
      </c>
      <c r="P105" s="24">
        <v>647.95981395348838</v>
      </c>
      <c r="Q105">
        <f t="shared" si="1"/>
        <v>8456.7192960014072</v>
      </c>
      <c r="R105">
        <f t="shared" si="2"/>
        <v>-5.6290816485976904</v>
      </c>
      <c r="S105">
        <f t="shared" si="3"/>
        <v>-16.666666666666629</v>
      </c>
      <c r="T105">
        <f t="shared" si="4"/>
        <v>28.563510665184964</v>
      </c>
      <c r="U105">
        <f t="shared" si="5"/>
        <v>1.1021461118675582</v>
      </c>
      <c r="V105">
        <f t="shared" si="6"/>
        <v>30.38054651162804</v>
      </c>
      <c r="W105" s="13" t="s">
        <v>39</v>
      </c>
      <c r="X105" s="13">
        <v>24</v>
      </c>
    </row>
    <row r="106" spans="1:28">
      <c r="A106" t="s">
        <v>7</v>
      </c>
      <c r="B106" t="s">
        <v>14</v>
      </c>
      <c r="C106" s="1">
        <v>13</v>
      </c>
      <c r="D106">
        <v>33907.041997784218</v>
      </c>
      <c r="E106">
        <v>82.627145714084264</v>
      </c>
      <c r="F106" s="1">
        <v>356.25</v>
      </c>
      <c r="G106">
        <v>95.17766174816623</v>
      </c>
      <c r="H106">
        <v>22.439276300465782</v>
      </c>
      <c r="I106" s="24">
        <v>722.70624418604643</v>
      </c>
      <c r="J106" s="1">
        <v>14</v>
      </c>
      <c r="K106">
        <v>36979.439055677678</v>
      </c>
      <c r="L106">
        <v>79.298589787793034</v>
      </c>
      <c r="M106" s="1">
        <v>322.91666666666663</v>
      </c>
      <c r="N106">
        <v>114.51697255951798</v>
      </c>
      <c r="O106">
        <v>22.328257260342856</v>
      </c>
      <c r="P106" s="24">
        <v>651.4776104651163</v>
      </c>
      <c r="Q106">
        <f t="shared" si="1"/>
        <v>-3072.3970578934604</v>
      </c>
      <c r="R106">
        <f t="shared" si="2"/>
        <v>3.3285559262912301</v>
      </c>
      <c r="S106">
        <f t="shared" si="3"/>
        <v>33.333333333333371</v>
      </c>
      <c r="T106">
        <f t="shared" si="4"/>
        <v>-19.339310811351751</v>
      </c>
      <c r="U106">
        <f t="shared" si="5"/>
        <v>0.11101904012292607</v>
      </c>
      <c r="V106">
        <f t="shared" si="6"/>
        <v>71.228633720930134</v>
      </c>
    </row>
    <row r="107" spans="1:28" ht="15.75" thickBot="1">
      <c r="A107" t="s">
        <v>7</v>
      </c>
      <c r="B107" t="s">
        <v>14</v>
      </c>
      <c r="C107" s="1">
        <v>17</v>
      </c>
      <c r="D107">
        <v>43823.217647678117</v>
      </c>
      <c r="E107">
        <v>69.918294033429518</v>
      </c>
      <c r="F107" s="1">
        <v>331.25</v>
      </c>
      <c r="G107">
        <v>132.29650610619808</v>
      </c>
      <c r="H107">
        <v>22.701327804965043</v>
      </c>
      <c r="I107" s="24">
        <v>751.29226162790701</v>
      </c>
      <c r="J107" s="1">
        <v>16</v>
      </c>
      <c r="K107">
        <v>40198.913863426867</v>
      </c>
      <c r="L107">
        <v>69.212274112253127</v>
      </c>
      <c r="M107" s="1">
        <v>316.66666666666663</v>
      </c>
      <c r="N107">
        <v>126.94393851608486</v>
      </c>
      <c r="O107">
        <v>21.769975128447033</v>
      </c>
      <c r="P107" s="24">
        <v>721.35879069767452</v>
      </c>
      <c r="Q107">
        <f t="shared" si="1"/>
        <v>3624.3037842512495</v>
      </c>
      <c r="R107">
        <f t="shared" si="2"/>
        <v>0.70601992117639156</v>
      </c>
      <c r="S107">
        <f t="shared" si="3"/>
        <v>14.583333333333371</v>
      </c>
      <c r="T107">
        <f t="shared" si="4"/>
        <v>5.3525675901132246</v>
      </c>
      <c r="U107">
        <f t="shared" si="5"/>
        <v>0.93135267651801001</v>
      </c>
      <c r="V107">
        <f t="shared" si="6"/>
        <v>29.933470930232488</v>
      </c>
      <c r="W107" t="s">
        <v>40</v>
      </c>
    </row>
    <row r="108" spans="1:28">
      <c r="A108" t="s">
        <v>8</v>
      </c>
      <c r="B108" t="s">
        <v>14</v>
      </c>
      <c r="C108" s="1">
        <v>4</v>
      </c>
      <c r="D108">
        <v>42315.878829637368</v>
      </c>
      <c r="E108">
        <v>68.963372618521362</v>
      </c>
      <c r="F108" s="1">
        <v>308.33333333333337</v>
      </c>
      <c r="G108">
        <v>137.24068809612118</v>
      </c>
      <c r="H108">
        <v>22.164077590053012</v>
      </c>
      <c r="I108" s="24">
        <v>592.19581395348837</v>
      </c>
      <c r="J108" s="1">
        <v>1</v>
      </c>
      <c r="K108">
        <v>40223.390107534397</v>
      </c>
      <c r="L108">
        <v>64.353067379190023</v>
      </c>
      <c r="M108" s="1">
        <v>314.58333333333337</v>
      </c>
      <c r="N108">
        <v>127.86243212991064</v>
      </c>
      <c r="O108">
        <v>20.66743102285065</v>
      </c>
      <c r="P108" s="24">
        <v>446.96220930232556</v>
      </c>
      <c r="Q108">
        <f t="shared" si="1"/>
        <v>2092.4887221029712</v>
      </c>
      <c r="R108">
        <f t="shared" si="2"/>
        <v>4.6103052393313391</v>
      </c>
      <c r="S108">
        <f t="shared" si="3"/>
        <v>-6.25</v>
      </c>
      <c r="T108">
        <f t="shared" si="4"/>
        <v>9.3782559662105314</v>
      </c>
      <c r="U108">
        <f t="shared" si="5"/>
        <v>1.4966465672023617</v>
      </c>
      <c r="V108">
        <f t="shared" si="6"/>
        <v>145.23360465116281</v>
      </c>
      <c r="W108" s="14"/>
      <c r="X108" s="14" t="s">
        <v>45</v>
      </c>
      <c r="Y108" s="14" t="s">
        <v>46</v>
      </c>
      <c r="Z108" s="14" t="s">
        <v>47</v>
      </c>
      <c r="AA108" s="14" t="s">
        <v>48</v>
      </c>
      <c r="AB108" s="14" t="s">
        <v>49</v>
      </c>
    </row>
    <row r="109" spans="1:28">
      <c r="A109" t="s">
        <v>8</v>
      </c>
      <c r="B109" t="s">
        <v>14</v>
      </c>
      <c r="C109" s="1">
        <v>7</v>
      </c>
      <c r="D109">
        <v>43519.398891194127</v>
      </c>
      <c r="E109">
        <v>73.723046207645041</v>
      </c>
      <c r="F109" s="1">
        <v>339.58333333333337</v>
      </c>
      <c r="G109">
        <v>128.15528507836305</v>
      </c>
      <c r="H109">
        <v>22.128827315221084</v>
      </c>
      <c r="I109" s="24">
        <v>739.70069767441851</v>
      </c>
      <c r="J109" s="1">
        <v>8</v>
      </c>
      <c r="K109">
        <v>50825.822736848189</v>
      </c>
      <c r="L109">
        <v>73.806604280499045</v>
      </c>
      <c r="M109" s="1">
        <v>418.75</v>
      </c>
      <c r="N109">
        <v>121.3750990730703</v>
      </c>
      <c r="O109">
        <v>22.256984814446209</v>
      </c>
      <c r="P109" s="24">
        <v>637.28448837209316</v>
      </c>
      <c r="Q109">
        <f t="shared" si="1"/>
        <v>-7306.4238456540625</v>
      </c>
      <c r="R109">
        <f t="shared" si="2"/>
        <v>-8.355807285400374E-2</v>
      </c>
      <c r="S109">
        <f t="shared" si="3"/>
        <v>-79.166666666666629</v>
      </c>
      <c r="T109">
        <f t="shared" si="4"/>
        <v>6.7801860052927481</v>
      </c>
      <c r="U109">
        <f t="shared" si="5"/>
        <v>-0.12815749922512509</v>
      </c>
      <c r="V109">
        <f t="shared" si="6"/>
        <v>102.41620930232534</v>
      </c>
      <c r="W109" s="12" t="s">
        <v>41</v>
      </c>
      <c r="X109" s="12">
        <v>4</v>
      </c>
      <c r="Y109" s="12">
        <v>112722.99798966409</v>
      </c>
      <c r="Z109" s="12">
        <v>28180.749497416022</v>
      </c>
      <c r="AA109" s="12">
        <v>0.67207735959370207</v>
      </c>
      <c r="AB109" s="12">
        <v>0.61941540022158748</v>
      </c>
    </row>
    <row r="110" spans="1:28">
      <c r="A110" t="s">
        <v>8</v>
      </c>
      <c r="B110" t="s">
        <v>14</v>
      </c>
      <c r="C110" s="1">
        <v>13</v>
      </c>
      <c r="D110">
        <v>39545.170709484795</v>
      </c>
      <c r="E110">
        <v>62.437782177354507</v>
      </c>
      <c r="F110" s="1">
        <v>314.58333333333337</v>
      </c>
      <c r="G110">
        <v>125.70650291756755</v>
      </c>
      <c r="H110">
        <v>21.400108938282269</v>
      </c>
      <c r="I110" s="24">
        <v>569.44050000000004</v>
      </c>
      <c r="J110" s="1">
        <v>12</v>
      </c>
      <c r="K110">
        <v>44431.883803838682</v>
      </c>
      <c r="L110">
        <v>70.22189554180666</v>
      </c>
      <c r="M110" s="1">
        <v>345.83333333333337</v>
      </c>
      <c r="N110">
        <v>128.47773630025642</v>
      </c>
      <c r="O110">
        <v>21.000061810524176</v>
      </c>
      <c r="P110" s="24">
        <v>634.45939534883712</v>
      </c>
      <c r="Q110">
        <f t="shared" si="1"/>
        <v>-4886.7130943538868</v>
      </c>
      <c r="R110">
        <f t="shared" si="2"/>
        <v>-7.7841133644521534</v>
      </c>
      <c r="S110">
        <f t="shared" si="3"/>
        <v>-31.25</v>
      </c>
      <c r="T110">
        <f t="shared" si="4"/>
        <v>-2.7712333826888766</v>
      </c>
      <c r="U110">
        <f t="shared" si="5"/>
        <v>0.40004712775809281</v>
      </c>
      <c r="V110">
        <f t="shared" si="6"/>
        <v>-65.018895348837077</v>
      </c>
      <c r="W110" s="12" t="s">
        <v>42</v>
      </c>
      <c r="X110" s="12">
        <v>19</v>
      </c>
      <c r="Y110" s="12">
        <v>796685.43034182268</v>
      </c>
      <c r="Z110" s="12">
        <v>41930.812123253825</v>
      </c>
      <c r="AA110" s="12"/>
      <c r="AB110" s="12"/>
    </row>
    <row r="111" spans="1:28" ht="15.75" thickBot="1">
      <c r="A111" t="s">
        <v>8</v>
      </c>
      <c r="B111" t="s">
        <v>14</v>
      </c>
      <c r="C111" s="1">
        <v>19</v>
      </c>
      <c r="D111">
        <v>47329.572893240082</v>
      </c>
      <c r="E111">
        <v>68.588488234095962</v>
      </c>
      <c r="F111" s="1">
        <v>400</v>
      </c>
      <c r="G111">
        <v>118.32393223310021</v>
      </c>
      <c r="H111">
        <v>21.578025519647351</v>
      </c>
      <c r="I111" s="24">
        <v>624.18041860465121</v>
      </c>
      <c r="J111" s="1">
        <v>16</v>
      </c>
      <c r="K111">
        <v>38856.093471007232</v>
      </c>
      <c r="L111">
        <v>67.922245689548902</v>
      </c>
      <c r="M111" s="1">
        <v>325</v>
      </c>
      <c r="N111">
        <v>119.55721068002225</v>
      </c>
      <c r="O111">
        <v>20.65121316094902</v>
      </c>
      <c r="P111" s="24">
        <v>549.90790697674413</v>
      </c>
      <c r="Q111">
        <f t="shared" si="1"/>
        <v>8473.4794222328492</v>
      </c>
      <c r="R111">
        <f t="shared" si="2"/>
        <v>0.66624254454706033</v>
      </c>
      <c r="S111">
        <f t="shared" si="3"/>
        <v>75</v>
      </c>
      <c r="T111">
        <f t="shared" si="4"/>
        <v>-1.2332784469220428</v>
      </c>
      <c r="U111">
        <f t="shared" si="5"/>
        <v>0.92681235869833145</v>
      </c>
      <c r="V111">
        <f t="shared" si="6"/>
        <v>74.272511627907079</v>
      </c>
      <c r="W111" s="13" t="s">
        <v>43</v>
      </c>
      <c r="X111" s="13">
        <v>23</v>
      </c>
      <c r="Y111" s="13">
        <v>909408.42833148676</v>
      </c>
      <c r="Z111" s="13"/>
      <c r="AA111" s="13"/>
      <c r="AB111" s="13"/>
    </row>
    <row r="112" spans="1:28" ht="15.75" thickBot="1">
      <c r="A112" t="s">
        <v>11</v>
      </c>
      <c r="B112" t="s">
        <v>14</v>
      </c>
      <c r="C112" s="1">
        <v>4</v>
      </c>
      <c r="D112">
        <v>38327.512329828212</v>
      </c>
      <c r="E112">
        <v>82.009589190831377</v>
      </c>
      <c r="F112" s="1">
        <v>325</v>
      </c>
      <c r="G112">
        <v>117.93080716870219</v>
      </c>
      <c r="H112">
        <v>22.080318609437555</v>
      </c>
      <c r="I112" s="24">
        <v>838.36017441860474</v>
      </c>
      <c r="J112" s="1">
        <v>3</v>
      </c>
      <c r="K112">
        <v>33522.432306038623</v>
      </c>
      <c r="L112">
        <v>82.549728459457796</v>
      </c>
      <c r="M112" s="1">
        <v>270.83333333333337</v>
      </c>
      <c r="N112">
        <v>123.77513466845028</v>
      </c>
      <c r="O112">
        <v>20.901333379865552</v>
      </c>
      <c r="P112" s="24">
        <v>561.86134883720933</v>
      </c>
      <c r="Q112">
        <f t="shared" si="1"/>
        <v>4805.0800237895892</v>
      </c>
      <c r="R112">
        <f t="shared" si="2"/>
        <v>-0.54013926862641881</v>
      </c>
      <c r="S112">
        <f t="shared" si="3"/>
        <v>54.166666666666629</v>
      </c>
      <c r="T112">
        <f t="shared" si="4"/>
        <v>-5.8443274997480898</v>
      </c>
      <c r="U112">
        <f t="shared" si="5"/>
        <v>1.1789852295720031</v>
      </c>
      <c r="V112">
        <f t="shared" si="6"/>
        <v>276.49882558139541</v>
      </c>
    </row>
    <row r="113" spans="1:31">
      <c r="A113" t="s">
        <v>11</v>
      </c>
      <c r="B113" t="s">
        <v>14</v>
      </c>
      <c r="C113" s="1">
        <v>7</v>
      </c>
      <c r="D113">
        <v>45192.589630827999</v>
      </c>
      <c r="E113">
        <v>85.232653272161983</v>
      </c>
      <c r="F113" s="1">
        <v>362.5</v>
      </c>
      <c r="G113">
        <v>124.66921277469793</v>
      </c>
      <c r="H113">
        <v>21.989481755703242</v>
      </c>
      <c r="I113" s="24">
        <v>752.17818604651154</v>
      </c>
      <c r="J113" s="1">
        <v>6</v>
      </c>
      <c r="K113">
        <v>43292.853834243928</v>
      </c>
      <c r="L113">
        <v>75.904148611546802</v>
      </c>
      <c r="M113" s="1">
        <v>343.75</v>
      </c>
      <c r="N113">
        <v>125.94284751780052</v>
      </c>
      <c r="O113">
        <v>21.067583883434349</v>
      </c>
      <c r="P113" s="24">
        <v>470.9922965116279</v>
      </c>
      <c r="Q113">
        <f t="shared" si="1"/>
        <v>1899.7357965840711</v>
      </c>
      <c r="R113">
        <f t="shared" si="2"/>
        <v>9.3285046606151809</v>
      </c>
      <c r="S113">
        <f t="shared" si="3"/>
        <v>18.75</v>
      </c>
      <c r="T113">
        <f t="shared" si="4"/>
        <v>-1.2736347431025905</v>
      </c>
      <c r="U113">
        <f t="shared" si="5"/>
        <v>0.92189787226889308</v>
      </c>
      <c r="V113">
        <f t="shared" si="6"/>
        <v>281.18588953488364</v>
      </c>
      <c r="W113" s="14"/>
      <c r="X113" s="14" t="s">
        <v>50</v>
      </c>
      <c r="Y113" s="14" t="s">
        <v>38</v>
      </c>
      <c r="Z113" s="14" t="s">
        <v>51</v>
      </c>
      <c r="AA113" s="14" t="s">
        <v>52</v>
      </c>
      <c r="AB113" s="14" t="s">
        <v>53</v>
      </c>
      <c r="AC113" s="14" t="s">
        <v>54</v>
      </c>
      <c r="AD113" s="14" t="s">
        <v>55</v>
      </c>
      <c r="AE113" s="14" t="s">
        <v>56</v>
      </c>
    </row>
    <row r="114" spans="1:31">
      <c r="A114" t="s">
        <v>11</v>
      </c>
      <c r="B114" t="s">
        <v>14</v>
      </c>
      <c r="C114" s="1">
        <v>11</v>
      </c>
      <c r="D114">
        <v>41584.624370691949</v>
      </c>
      <c r="E114">
        <v>68.778923651158252</v>
      </c>
      <c r="F114" s="1">
        <v>312.5</v>
      </c>
      <c r="G114">
        <v>133.07079798621425</v>
      </c>
      <c r="H114">
        <v>21.181890997000959</v>
      </c>
      <c r="I114" s="24">
        <v>610.69499999999994</v>
      </c>
      <c r="J114" s="1">
        <v>14</v>
      </c>
      <c r="K114">
        <v>37230.314414163011</v>
      </c>
      <c r="L114">
        <v>88.326719968417748</v>
      </c>
      <c r="M114" s="1">
        <v>339.58333333333337</v>
      </c>
      <c r="N114">
        <v>109.63528171041867</v>
      </c>
      <c r="O114">
        <v>21.027433477222015</v>
      </c>
      <c r="P114" s="24">
        <v>753.32505813953492</v>
      </c>
      <c r="Q114">
        <f t="shared" si="1"/>
        <v>4354.3099565289376</v>
      </c>
      <c r="R114">
        <f t="shared" si="2"/>
        <v>-19.547796317259497</v>
      </c>
      <c r="S114">
        <f t="shared" si="3"/>
        <v>-27.083333333333371</v>
      </c>
      <c r="T114">
        <f t="shared" si="4"/>
        <v>23.435516275795578</v>
      </c>
      <c r="U114">
        <f t="shared" si="5"/>
        <v>0.15445751977894417</v>
      </c>
      <c r="V114">
        <f t="shared" si="6"/>
        <v>-142.63005813953498</v>
      </c>
      <c r="W114" s="12" t="s">
        <v>44</v>
      </c>
      <c r="X114" s="12">
        <v>89.780785405057145</v>
      </c>
      <c r="Y114" s="12">
        <v>75.567594234981257</v>
      </c>
      <c r="Z114" s="12">
        <v>1.1880857967487923</v>
      </c>
      <c r="AA114" s="12">
        <v>0.24943936112841558</v>
      </c>
      <c r="AB114" s="12">
        <v>-68.384006718432474</v>
      </c>
      <c r="AC114" s="12">
        <v>247.94557752854675</v>
      </c>
      <c r="AD114" s="12">
        <v>-68.384006718432474</v>
      </c>
      <c r="AE114" s="12">
        <v>247.94557752854675</v>
      </c>
    </row>
    <row r="115" spans="1:31">
      <c r="A115" t="s">
        <v>11</v>
      </c>
      <c r="B115" t="s">
        <v>14</v>
      </c>
      <c r="C115" s="1">
        <v>17</v>
      </c>
      <c r="D115">
        <v>36122.648537354136</v>
      </c>
      <c r="E115">
        <v>80.314586394131737</v>
      </c>
      <c r="F115" s="1">
        <v>316.66666666666663</v>
      </c>
      <c r="G115">
        <v>114.07152169690781</v>
      </c>
      <c r="H115">
        <v>21.71651982384482</v>
      </c>
      <c r="I115" s="24">
        <v>1265.0610290697675</v>
      </c>
      <c r="J115" s="1">
        <v>16</v>
      </c>
      <c r="K115">
        <v>26418.729573823632</v>
      </c>
      <c r="L115">
        <v>84.071658288262284</v>
      </c>
      <c r="M115" s="1">
        <v>285.41666666666663</v>
      </c>
      <c r="N115">
        <v>92.561972229455066</v>
      </c>
      <c r="O115">
        <v>21.347241749750435</v>
      </c>
      <c r="P115" s="24">
        <v>544.1275116279071</v>
      </c>
      <c r="Q115">
        <f t="shared" si="1"/>
        <v>9703.9189635305047</v>
      </c>
      <c r="R115">
        <f t="shared" si="2"/>
        <v>-3.7570718941305472</v>
      </c>
      <c r="S115">
        <f t="shared" si="3"/>
        <v>31.25</v>
      </c>
      <c r="T115">
        <f t="shared" si="4"/>
        <v>21.509549467452743</v>
      </c>
      <c r="U115">
        <f t="shared" si="5"/>
        <v>0.36927807409438529</v>
      </c>
      <c r="V115">
        <f t="shared" si="6"/>
        <v>720.93351744186043</v>
      </c>
      <c r="W115" s="12" t="s">
        <v>73</v>
      </c>
      <c r="X115" s="12">
        <v>10.017021374672666</v>
      </c>
      <c r="Y115" s="12">
        <v>7.9233286485647669</v>
      </c>
      <c r="Z115" s="12">
        <v>1.2642440846483316</v>
      </c>
      <c r="AA115" s="12">
        <v>0.2214322492006815</v>
      </c>
      <c r="AB115" s="12">
        <v>-6.566696041677436</v>
      </c>
      <c r="AC115" s="12">
        <v>26.600738791022767</v>
      </c>
      <c r="AD115" s="12">
        <v>-6.566696041677436</v>
      </c>
      <c r="AE115" s="12">
        <v>26.600738791022767</v>
      </c>
    </row>
    <row r="116" spans="1:31" ht="17.25">
      <c r="A116" t="s">
        <v>12</v>
      </c>
      <c r="B116" t="s">
        <v>14</v>
      </c>
      <c r="C116" s="1">
        <v>2</v>
      </c>
      <c r="D116">
        <v>44557.192444839719</v>
      </c>
      <c r="E116">
        <v>76.908523678268622</v>
      </c>
      <c r="F116" s="1">
        <v>350</v>
      </c>
      <c r="G116">
        <v>127.30626412811348</v>
      </c>
      <c r="H116">
        <v>21.022519084103269</v>
      </c>
      <c r="I116" s="24">
        <v>790.19539534883722</v>
      </c>
      <c r="J116" s="1">
        <v>3</v>
      </c>
      <c r="K116">
        <v>37649.724719303005</v>
      </c>
      <c r="L116">
        <v>73.023392329127873</v>
      </c>
      <c r="M116" s="1">
        <v>272.91666666666663</v>
      </c>
      <c r="N116">
        <v>137.9531898111866</v>
      </c>
      <c r="O116">
        <v>19.639290676550971</v>
      </c>
      <c r="P116" s="24">
        <v>677.94549418604652</v>
      </c>
      <c r="Q116">
        <f t="shared" si="1"/>
        <v>6907.4677255367133</v>
      </c>
      <c r="R116">
        <f t="shared" si="2"/>
        <v>3.8851313491407495</v>
      </c>
      <c r="S116">
        <f t="shared" si="3"/>
        <v>77.083333333333371</v>
      </c>
      <c r="T116">
        <f t="shared" si="4"/>
        <v>-10.646925683073121</v>
      </c>
      <c r="U116">
        <f t="shared" si="5"/>
        <v>1.3832284075522985</v>
      </c>
      <c r="V116">
        <f t="shared" si="6"/>
        <v>112.24990116279071</v>
      </c>
      <c r="W116" s="12" t="s">
        <v>74</v>
      </c>
      <c r="X116" s="12">
        <v>0.79462664483268886</v>
      </c>
      <c r="Y116" s="12">
        <v>1.2717273219722598</v>
      </c>
      <c r="Z116" s="12">
        <v>0.62484042852861033</v>
      </c>
      <c r="AA116" s="12">
        <v>0.53950793092164628</v>
      </c>
      <c r="AB116" s="12">
        <v>-1.867129224912772</v>
      </c>
      <c r="AC116" s="12">
        <v>3.4563825145781499</v>
      </c>
      <c r="AD116" s="12">
        <v>-1.867129224912772</v>
      </c>
      <c r="AE116" s="12">
        <v>3.4563825145781499</v>
      </c>
    </row>
    <row r="117" spans="1:31" ht="17.25">
      <c r="A117" t="s">
        <v>12</v>
      </c>
      <c r="B117" t="s">
        <v>14</v>
      </c>
      <c r="C117" s="1">
        <v>9</v>
      </c>
      <c r="D117">
        <v>48433.652841229734</v>
      </c>
      <c r="E117">
        <v>78.27115830272578</v>
      </c>
      <c r="F117" s="1">
        <v>337.5</v>
      </c>
      <c r="G117">
        <v>143.50711952956959</v>
      </c>
      <c r="H117">
        <v>21.593710879484576</v>
      </c>
      <c r="I117" s="24">
        <v>732.26897093023263</v>
      </c>
      <c r="J117" s="1">
        <v>6</v>
      </c>
      <c r="K117">
        <v>44930.296134189899</v>
      </c>
      <c r="L117">
        <v>78.303504346158974</v>
      </c>
      <c r="M117" s="1">
        <v>329.16666666666663</v>
      </c>
      <c r="N117">
        <v>136.49710217981743</v>
      </c>
      <c r="O117">
        <v>19.89578668838827</v>
      </c>
      <c r="P117" s="24">
        <v>989.46325581395365</v>
      </c>
      <c r="Q117">
        <f t="shared" si="1"/>
        <v>3503.3567070398349</v>
      </c>
      <c r="R117">
        <f t="shared" si="2"/>
        <v>-3.2346043433193472E-2</v>
      </c>
      <c r="S117">
        <f t="shared" si="3"/>
        <v>8.3333333333333712</v>
      </c>
      <c r="T117">
        <f t="shared" si="4"/>
        <v>7.010017349752161</v>
      </c>
      <c r="U117">
        <f t="shared" si="5"/>
        <v>1.6979241910963054</v>
      </c>
      <c r="V117">
        <f t="shared" si="6"/>
        <v>-257.19428488372102</v>
      </c>
      <c r="W117" s="12" t="s">
        <v>75</v>
      </c>
      <c r="X117" s="12">
        <v>3.4164076981645799</v>
      </c>
      <c r="Y117" s="12">
        <v>3.74757518631694</v>
      </c>
      <c r="Z117" s="12">
        <v>0.91163152927217816</v>
      </c>
      <c r="AA117" s="12">
        <v>0.37338475587105979</v>
      </c>
      <c r="AB117" s="12">
        <v>-4.427357295436102</v>
      </c>
      <c r="AC117" s="12">
        <v>11.260172691765261</v>
      </c>
      <c r="AD117" s="12">
        <v>-4.427357295436102</v>
      </c>
      <c r="AE117" s="12">
        <v>11.260172691765261</v>
      </c>
    </row>
    <row r="118" spans="1:31" ht="15.75" thickBot="1">
      <c r="A118" t="s">
        <v>12</v>
      </c>
      <c r="B118" t="s">
        <v>14</v>
      </c>
      <c r="C118" s="1">
        <v>11</v>
      </c>
      <c r="D118">
        <v>45621.106151264379</v>
      </c>
      <c r="E118">
        <v>67.721121419852224</v>
      </c>
      <c r="F118" s="1">
        <v>333.33333333333337</v>
      </c>
      <c r="G118">
        <v>136.86331845379311</v>
      </c>
      <c r="H118">
        <v>20.428373657429447</v>
      </c>
      <c r="I118" s="24">
        <v>790.90262790697682</v>
      </c>
      <c r="J118" s="1">
        <v>12</v>
      </c>
      <c r="K118">
        <v>40183.364348451963</v>
      </c>
      <c r="L118">
        <v>73.249064333804199</v>
      </c>
      <c r="M118" s="1">
        <v>310.41666666666663</v>
      </c>
      <c r="N118">
        <v>129.44976434400635</v>
      </c>
      <c r="O118">
        <v>19.170212726761076</v>
      </c>
      <c r="P118" s="24">
        <v>520.89356395348841</v>
      </c>
      <c r="Q118">
        <f t="shared" si="1"/>
        <v>5437.7418028124157</v>
      </c>
      <c r="R118">
        <f t="shared" si="2"/>
        <v>-5.5279429139519749</v>
      </c>
      <c r="S118">
        <f t="shared" si="3"/>
        <v>22.916666666666742</v>
      </c>
      <c r="T118">
        <f t="shared" si="4"/>
        <v>7.4135541097867588</v>
      </c>
      <c r="U118">
        <f t="shared" si="5"/>
        <v>1.258160930668371</v>
      </c>
      <c r="V118">
        <f t="shared" si="6"/>
        <v>270.00906395348841</v>
      </c>
      <c r="W118" s="13" t="s">
        <v>76</v>
      </c>
      <c r="X118" s="13">
        <v>18.208444308927987</v>
      </c>
      <c r="Y118" s="13">
        <v>70.70041777884569</v>
      </c>
      <c r="Z118" s="13">
        <v>0.25754365930177214</v>
      </c>
      <c r="AA118" s="13">
        <v>0.799527818186062</v>
      </c>
      <c r="AB118" s="13">
        <v>-129.7692304369825</v>
      </c>
      <c r="AC118" s="13">
        <v>166.18611905483849</v>
      </c>
      <c r="AD118" s="13">
        <v>-129.7692304369825</v>
      </c>
      <c r="AE118" s="13">
        <v>166.18611905483849</v>
      </c>
    </row>
    <row r="119" spans="1:31">
      <c r="A119" t="s">
        <v>12</v>
      </c>
      <c r="B119" t="s">
        <v>14</v>
      </c>
      <c r="C119" s="1">
        <v>17</v>
      </c>
      <c r="D119">
        <v>43323.375390206282</v>
      </c>
      <c r="E119">
        <v>75.361122277899</v>
      </c>
      <c r="F119" s="1">
        <v>312.5</v>
      </c>
      <c r="G119">
        <v>138.6348012486601</v>
      </c>
      <c r="H119">
        <v>20.810403588850722</v>
      </c>
      <c r="I119" s="24">
        <v>835.23165697674415</v>
      </c>
      <c r="J119" s="1">
        <v>18</v>
      </c>
      <c r="K119">
        <v>38758.585204521536</v>
      </c>
      <c r="L119">
        <v>81.123516956963698</v>
      </c>
      <c r="M119" s="1">
        <v>297.91666666666663</v>
      </c>
      <c r="N119">
        <v>130.09874753965272</v>
      </c>
      <c r="O119">
        <v>19.673991607786444</v>
      </c>
      <c r="P119" s="24">
        <v>613.01891860465116</v>
      </c>
      <c r="Q119">
        <f t="shared" si="1"/>
        <v>4564.7901856847457</v>
      </c>
      <c r="R119">
        <f t="shared" si="2"/>
        <v>-5.7623946790646983</v>
      </c>
      <c r="S119">
        <f t="shared" si="3"/>
        <v>14.583333333333371</v>
      </c>
      <c r="T119">
        <f t="shared" si="4"/>
        <v>8.5360537090073763</v>
      </c>
      <c r="U119">
        <f t="shared" si="5"/>
        <v>1.1364119810642777</v>
      </c>
      <c r="V119">
        <f t="shared" si="6"/>
        <v>222.21273837209299</v>
      </c>
    </row>
    <row r="120" spans="1:31">
      <c r="A120" t="s">
        <v>13</v>
      </c>
      <c r="B120" t="s">
        <v>14</v>
      </c>
      <c r="C120" s="1">
        <v>2</v>
      </c>
      <c r="D120">
        <v>39351.639750154594</v>
      </c>
      <c r="E120">
        <v>72.68802800695228</v>
      </c>
      <c r="F120" s="1">
        <v>291.66666666666663</v>
      </c>
      <c r="G120">
        <v>134.91990771481576</v>
      </c>
      <c r="H120">
        <v>21.490776654347467</v>
      </c>
      <c r="I120" s="24">
        <v>536.1984069767442</v>
      </c>
      <c r="J120" s="1">
        <v>1</v>
      </c>
      <c r="K120">
        <v>34931.796712737174</v>
      </c>
      <c r="L120">
        <v>74.323313704959446</v>
      </c>
      <c r="M120" s="1">
        <v>310.41666666666663</v>
      </c>
      <c r="N120">
        <v>112.53196256452246</v>
      </c>
      <c r="O120">
        <v>20.480617742301416</v>
      </c>
      <c r="P120" s="24">
        <v>523.83139534883719</v>
      </c>
      <c r="Q120">
        <f t="shared" si="1"/>
        <v>4419.8430374174204</v>
      </c>
      <c r="R120">
        <f t="shared" si="2"/>
        <v>-1.6352856980071664</v>
      </c>
      <c r="S120">
        <f t="shared" si="3"/>
        <v>-18.75</v>
      </c>
      <c r="T120">
        <f t="shared" si="4"/>
        <v>22.387945150293305</v>
      </c>
      <c r="U120">
        <f t="shared" si="5"/>
        <v>1.0101589120460517</v>
      </c>
      <c r="V120">
        <f t="shared" si="6"/>
        <v>12.367011627907004</v>
      </c>
    </row>
    <row r="121" spans="1:31">
      <c r="A121" t="s">
        <v>13</v>
      </c>
      <c r="B121" t="s">
        <v>14</v>
      </c>
      <c r="C121" s="1">
        <v>9</v>
      </c>
      <c r="D121">
        <v>46456.821954539606</v>
      </c>
      <c r="E121">
        <v>75.512478936175881</v>
      </c>
      <c r="F121" s="1">
        <v>295.83333333333337</v>
      </c>
      <c r="G121">
        <v>157.03714463506344</v>
      </c>
      <c r="H121">
        <v>21.936191054295932</v>
      </c>
      <c r="I121" s="24">
        <v>848.43441860465111</v>
      </c>
      <c r="J121" s="1">
        <v>8</v>
      </c>
      <c r="K121">
        <v>42044.668194259277</v>
      </c>
      <c r="L121">
        <v>79.964900666372856</v>
      </c>
      <c r="M121" s="1">
        <v>308.33333333333337</v>
      </c>
      <c r="N121">
        <v>136.36108603543548</v>
      </c>
      <c r="O121">
        <v>21.06197249306862</v>
      </c>
      <c r="P121" s="24">
        <v>567.92136627906984</v>
      </c>
      <c r="Q121">
        <f t="shared" si="1"/>
        <v>4412.1537602803292</v>
      </c>
      <c r="R121">
        <f t="shared" si="2"/>
        <v>-4.4524217301969742</v>
      </c>
      <c r="S121">
        <f t="shared" si="3"/>
        <v>-12.5</v>
      </c>
      <c r="T121">
        <f t="shared" si="4"/>
        <v>20.676058599627964</v>
      </c>
      <c r="U121">
        <f t="shared" si="5"/>
        <v>0.87421856122731256</v>
      </c>
      <c r="V121">
        <f t="shared" si="6"/>
        <v>280.51305232558127</v>
      </c>
    </row>
    <row r="122" spans="1:31">
      <c r="A122" t="s">
        <v>13</v>
      </c>
      <c r="B122" t="s">
        <v>14</v>
      </c>
      <c r="C122" s="1">
        <v>11</v>
      </c>
      <c r="D122">
        <v>39417.514020194787</v>
      </c>
      <c r="E122">
        <v>73.20617025265355</v>
      </c>
      <c r="F122" s="1">
        <v>345.83333333333337</v>
      </c>
      <c r="G122">
        <v>113.97835379333431</v>
      </c>
      <c r="H122">
        <v>21.206231745769099</v>
      </c>
      <c r="I122" s="24">
        <v>634.869558139535</v>
      </c>
      <c r="J122" s="1">
        <v>14</v>
      </c>
      <c r="K122">
        <v>22705.125270084201</v>
      </c>
      <c r="L122">
        <v>81.150653269129023</v>
      </c>
      <c r="M122" s="1">
        <v>300</v>
      </c>
      <c r="N122">
        <v>75.683750900280671</v>
      </c>
      <c r="O122">
        <v>20.578383649964348</v>
      </c>
      <c r="P122" s="24">
        <v>644.93011046511629</v>
      </c>
      <c r="Q122">
        <f t="shared" si="1"/>
        <v>16712.388750110586</v>
      </c>
      <c r="R122">
        <f t="shared" si="2"/>
        <v>-7.9444830164754734</v>
      </c>
      <c r="S122">
        <f t="shared" si="3"/>
        <v>45.833333333333371</v>
      </c>
      <c r="T122">
        <f t="shared" si="4"/>
        <v>38.294602893053636</v>
      </c>
      <c r="U122">
        <f t="shared" si="5"/>
        <v>0.62784809580475098</v>
      </c>
      <c r="V122">
        <f t="shared" si="6"/>
        <v>-10.060552325581284</v>
      </c>
    </row>
    <row r="123" spans="1:31">
      <c r="A123" t="s">
        <v>13</v>
      </c>
      <c r="B123" t="s">
        <v>14</v>
      </c>
      <c r="C123" s="1">
        <v>19</v>
      </c>
      <c r="D123">
        <v>37970.661484364791</v>
      </c>
      <c r="E123">
        <v>74.561235802092312</v>
      </c>
      <c r="F123" s="1">
        <v>325</v>
      </c>
      <c r="G123">
        <v>116.83280456727628</v>
      </c>
      <c r="H123">
        <v>21.302362127570404</v>
      </c>
      <c r="I123" s="24">
        <v>756.56748837209318</v>
      </c>
      <c r="J123" s="1">
        <v>18</v>
      </c>
      <c r="K123">
        <v>36373.744579890961</v>
      </c>
      <c r="L123">
        <v>87.802833160350772</v>
      </c>
      <c r="M123" s="1">
        <v>352.08333333333337</v>
      </c>
      <c r="N123">
        <v>103.31004377720508</v>
      </c>
      <c r="O123">
        <v>21.113037625331476</v>
      </c>
      <c r="P123" s="24">
        <v>697.47378488372101</v>
      </c>
      <c r="Q123">
        <f t="shared" si="1"/>
        <v>1596.9169044738301</v>
      </c>
      <c r="R123">
        <f t="shared" si="2"/>
        <v>-13.24159735825846</v>
      </c>
      <c r="S123">
        <f t="shared" si="3"/>
        <v>-27.083333333333371</v>
      </c>
      <c r="T123">
        <f t="shared" si="4"/>
        <v>13.522760790071203</v>
      </c>
      <c r="U123">
        <f t="shared" si="5"/>
        <v>0.18932450223892872</v>
      </c>
      <c r="V123">
        <f t="shared" si="6"/>
        <v>59.093703488372171</v>
      </c>
    </row>
    <row r="129" spans="1:28" ht="15.75">
      <c r="A129" s="27" t="s">
        <v>72</v>
      </c>
      <c r="D129" s="50" t="s">
        <v>14</v>
      </c>
      <c r="E129" s="50"/>
      <c r="F129" s="50"/>
      <c r="G129" s="50"/>
      <c r="H129" s="50"/>
      <c r="I129" s="50"/>
      <c r="J129" s="20"/>
      <c r="K129" s="51" t="s">
        <v>15</v>
      </c>
      <c r="L129" s="51"/>
      <c r="M129" s="51"/>
      <c r="N129" s="51"/>
      <c r="O129" s="51"/>
      <c r="P129" s="51"/>
      <c r="Q129" s="54" t="s">
        <v>64</v>
      </c>
      <c r="R129" s="54"/>
      <c r="S129" s="54"/>
      <c r="T129" s="54"/>
      <c r="U129" s="54"/>
      <c r="V129" s="54"/>
    </row>
    <row r="130" spans="1:28">
      <c r="A130" t="s">
        <v>0</v>
      </c>
      <c r="B130" t="s">
        <v>1</v>
      </c>
      <c r="C130" s="1" t="s">
        <v>3</v>
      </c>
      <c r="D130" t="s">
        <v>30</v>
      </c>
      <c r="E130" s="10" t="s">
        <v>25</v>
      </c>
      <c r="F130" s="9" t="s">
        <v>26</v>
      </c>
      <c r="G130" t="s">
        <v>61</v>
      </c>
      <c r="H130" t="s">
        <v>62</v>
      </c>
      <c r="I130" s="24" t="s">
        <v>5</v>
      </c>
      <c r="K130" t="s">
        <v>30</v>
      </c>
      <c r="L130" s="10" t="s">
        <v>25</v>
      </c>
      <c r="M130" s="9" t="s">
        <v>26</v>
      </c>
      <c r="N130" t="s">
        <v>61</v>
      </c>
      <c r="O130" t="s">
        <v>62</v>
      </c>
      <c r="P130" s="24" t="s">
        <v>5</v>
      </c>
      <c r="Q130" t="s">
        <v>30</v>
      </c>
      <c r="R130" s="10" t="s">
        <v>25</v>
      </c>
      <c r="S130" s="9" t="s">
        <v>26</v>
      </c>
      <c r="T130" t="s">
        <v>61</v>
      </c>
      <c r="U130" t="s">
        <v>62</v>
      </c>
      <c r="V130" s="24" t="s">
        <v>5</v>
      </c>
      <c r="W130" t="s">
        <v>33</v>
      </c>
    </row>
    <row r="131" spans="1:28" ht="15.75" thickBot="1">
      <c r="A131" t="s">
        <v>65</v>
      </c>
      <c r="B131" t="s">
        <v>14</v>
      </c>
      <c r="C131" s="1">
        <v>2</v>
      </c>
      <c r="D131">
        <v>16303.77571889208</v>
      </c>
      <c r="E131">
        <v>58.102514541611697</v>
      </c>
      <c r="F131" s="1">
        <v>293.75</v>
      </c>
      <c r="G131">
        <v>55.502215213249634</v>
      </c>
      <c r="H131">
        <v>27.254191869680312</v>
      </c>
      <c r="I131" s="24">
        <v>217.77355813953491</v>
      </c>
      <c r="J131" s="1">
        <v>3</v>
      </c>
      <c r="K131">
        <v>16442.553617137382</v>
      </c>
      <c r="L131">
        <v>78.140477149380942</v>
      </c>
      <c r="M131" s="1">
        <v>287.5</v>
      </c>
      <c r="N131">
        <v>57.191490842216979</v>
      </c>
      <c r="O131">
        <v>26.997990835373884</v>
      </c>
      <c r="P131" s="24">
        <v>241.9196860465116</v>
      </c>
      <c r="Q131">
        <f>D131-K131</f>
        <v>-138.77789824530191</v>
      </c>
      <c r="R131">
        <f t="shared" ref="R131:V131" si="7">E131-L131</f>
        <v>-20.037962607769245</v>
      </c>
      <c r="S131">
        <f t="shared" si="7"/>
        <v>6.25</v>
      </c>
      <c r="T131">
        <f t="shared" si="7"/>
        <v>-1.6892756289673443</v>
      </c>
      <c r="U131">
        <f t="shared" si="7"/>
        <v>0.25620103430642871</v>
      </c>
      <c r="V131">
        <f t="shared" si="7"/>
        <v>-24.146127906976687</v>
      </c>
    </row>
    <row r="132" spans="1:28">
      <c r="A132" t="s">
        <v>65</v>
      </c>
      <c r="B132" t="s">
        <v>14</v>
      </c>
      <c r="C132" s="1">
        <v>7</v>
      </c>
      <c r="D132">
        <v>18399.608229771373</v>
      </c>
      <c r="E132">
        <v>42.578216723059157</v>
      </c>
      <c r="F132" s="1">
        <v>304.16666666666663</v>
      </c>
      <c r="G132">
        <v>60.491862673220957</v>
      </c>
      <c r="H132">
        <v>26.257020667883392</v>
      </c>
      <c r="I132" s="24">
        <v>218.78032558139535</v>
      </c>
      <c r="J132" s="1">
        <v>6</v>
      </c>
      <c r="K132">
        <v>20864.350876005465</v>
      </c>
      <c r="L132">
        <v>75.133479912067642</v>
      </c>
      <c r="M132" s="1">
        <v>300</v>
      </c>
      <c r="N132">
        <v>69.547836253351548</v>
      </c>
      <c r="O132">
        <v>26.581132652321958</v>
      </c>
      <c r="P132" s="24">
        <v>306.88215697674423</v>
      </c>
      <c r="Q132">
        <f t="shared" ref="Q132:Q150" si="8">D132-K132</f>
        <v>-2464.7426462340918</v>
      </c>
      <c r="R132">
        <f t="shared" ref="R132:R150" si="9">E132-L132</f>
        <v>-32.555263189008485</v>
      </c>
      <c r="S132">
        <f t="shared" ref="S132:S150" si="10">F132-M132</f>
        <v>4.1666666666666288</v>
      </c>
      <c r="T132">
        <f t="shared" ref="T132:T150" si="11">G132-N132</f>
        <v>-9.0559735801305905</v>
      </c>
      <c r="U132">
        <f t="shared" ref="U132:U150" si="12">H132-O132</f>
        <v>-0.32411198443856648</v>
      </c>
      <c r="V132">
        <f t="shared" ref="V132:V150" si="13">I132-P132</f>
        <v>-88.101831395348881</v>
      </c>
      <c r="W132" s="15" t="s">
        <v>34</v>
      </c>
      <c r="X132" s="15"/>
    </row>
    <row r="133" spans="1:28">
      <c r="A133" t="s">
        <v>65</v>
      </c>
      <c r="B133" t="s">
        <v>14</v>
      </c>
      <c r="C133" s="1">
        <v>11</v>
      </c>
      <c r="D133">
        <v>15081.113922520217</v>
      </c>
      <c r="E133">
        <v>72.093099344418405</v>
      </c>
      <c r="F133" s="1">
        <v>289.58333333333337</v>
      </c>
      <c r="G133">
        <v>52.078666782803623</v>
      </c>
      <c r="H133">
        <v>27.388091038012004</v>
      </c>
      <c r="I133" s="24">
        <v>405.24425581395343</v>
      </c>
      <c r="J133" s="1">
        <v>14</v>
      </c>
      <c r="K133">
        <v>17876.998262268935</v>
      </c>
      <c r="L133">
        <v>58.213169594116344</v>
      </c>
      <c r="M133" s="1">
        <v>314.58333333333337</v>
      </c>
      <c r="N133">
        <v>56.827544144960846</v>
      </c>
      <c r="O133">
        <v>26.574061855962317</v>
      </c>
      <c r="P133" s="24">
        <v>225.21361046511629</v>
      </c>
      <c r="Q133">
        <f t="shared" si="8"/>
        <v>-2795.884339748718</v>
      </c>
      <c r="R133">
        <f t="shared" si="9"/>
        <v>13.879929750302061</v>
      </c>
      <c r="S133">
        <f t="shared" si="10"/>
        <v>-25</v>
      </c>
      <c r="T133">
        <f t="shared" si="11"/>
        <v>-4.7488773621572236</v>
      </c>
      <c r="U133">
        <f t="shared" si="12"/>
        <v>0.81402918204968699</v>
      </c>
      <c r="V133">
        <f t="shared" si="13"/>
        <v>180.03064534883714</v>
      </c>
      <c r="W133" s="12" t="s">
        <v>35</v>
      </c>
      <c r="X133" s="12">
        <v>0.87199589962034962</v>
      </c>
    </row>
    <row r="134" spans="1:28">
      <c r="A134" t="s">
        <v>65</v>
      </c>
      <c r="B134" t="s">
        <v>14</v>
      </c>
      <c r="C134" s="1">
        <v>17</v>
      </c>
      <c r="D134">
        <v>17796.251413736652</v>
      </c>
      <c r="E134">
        <v>61.296420194507228</v>
      </c>
      <c r="F134" s="1">
        <v>279.16666666666663</v>
      </c>
      <c r="G134">
        <v>63.74776625816115</v>
      </c>
      <c r="H134">
        <v>26.76052017683962</v>
      </c>
      <c r="I134" s="24">
        <v>333.54732558139528</v>
      </c>
      <c r="J134" s="1">
        <v>18</v>
      </c>
      <c r="K134">
        <v>18144.885670871172</v>
      </c>
      <c r="L134">
        <v>50.427988024801898</v>
      </c>
      <c r="M134" s="1">
        <v>302.08333333333337</v>
      </c>
      <c r="N134">
        <v>60.065828427711459</v>
      </c>
      <c r="O134">
        <v>26.446229897249093</v>
      </c>
      <c r="P134" s="24">
        <v>239.63961627906974</v>
      </c>
      <c r="Q134">
        <f t="shared" si="8"/>
        <v>-348.63425713451943</v>
      </c>
      <c r="R134">
        <f t="shared" si="9"/>
        <v>10.868432169705329</v>
      </c>
      <c r="S134">
        <f t="shared" si="10"/>
        <v>-22.916666666666742</v>
      </c>
      <c r="T134">
        <f t="shared" si="11"/>
        <v>3.6819378304496908</v>
      </c>
      <c r="U134">
        <f t="shared" si="12"/>
        <v>0.31429027959052647</v>
      </c>
      <c r="V134">
        <f t="shared" si="13"/>
        <v>93.907709302325543</v>
      </c>
      <c r="W134" s="12" t="s">
        <v>36</v>
      </c>
      <c r="X134" s="12">
        <v>0.76037684895470292</v>
      </c>
    </row>
    <row r="135" spans="1:28">
      <c r="A135" t="s">
        <v>67</v>
      </c>
      <c r="B135" t="s">
        <v>14</v>
      </c>
      <c r="C135" s="1">
        <v>2</v>
      </c>
      <c r="D135">
        <v>33738.671970784912</v>
      </c>
      <c r="E135">
        <v>70.944912788709487</v>
      </c>
      <c r="F135" s="1">
        <v>364.58333333333337</v>
      </c>
      <c r="G135">
        <v>92.54035740558146</v>
      </c>
      <c r="H135">
        <v>20.696990772549057</v>
      </c>
      <c r="I135" s="24">
        <v>460.30880813953485</v>
      </c>
      <c r="J135" s="1">
        <v>3</v>
      </c>
      <c r="K135">
        <v>25952.963252118665</v>
      </c>
      <c r="L135">
        <v>78.138753044187354</v>
      </c>
      <c r="M135" s="1">
        <v>312.5</v>
      </c>
      <c r="N135">
        <v>83.049482406779731</v>
      </c>
      <c r="O135">
        <v>20.015191230083886</v>
      </c>
      <c r="P135" s="24">
        <v>435.06573255813953</v>
      </c>
      <c r="Q135">
        <f t="shared" si="8"/>
        <v>7785.7087186662466</v>
      </c>
      <c r="R135">
        <f t="shared" si="9"/>
        <v>-7.1938402554778662</v>
      </c>
      <c r="S135">
        <f t="shared" si="10"/>
        <v>52.083333333333371</v>
      </c>
      <c r="T135">
        <f t="shared" si="11"/>
        <v>9.4908749988017291</v>
      </c>
      <c r="U135">
        <f t="shared" si="12"/>
        <v>0.68179954246517127</v>
      </c>
      <c r="V135">
        <f t="shared" si="13"/>
        <v>25.243075581395317</v>
      </c>
      <c r="W135" s="12" t="s">
        <v>37</v>
      </c>
      <c r="X135" s="12">
        <v>0.69647734200929035</v>
      </c>
    </row>
    <row r="136" spans="1:28">
      <c r="A136" t="s">
        <v>67</v>
      </c>
      <c r="B136" t="s">
        <v>14</v>
      </c>
      <c r="C136" s="1">
        <v>9</v>
      </c>
      <c r="D136">
        <v>44410.054397385196</v>
      </c>
      <c r="E136">
        <v>85.432383400560013</v>
      </c>
      <c r="F136" s="1">
        <v>427.08333333333331</v>
      </c>
      <c r="G136">
        <v>103.98451761338973</v>
      </c>
      <c r="H136">
        <v>20.979307108286019</v>
      </c>
      <c r="I136" s="24">
        <v>520.70406976744187</v>
      </c>
      <c r="J136" s="1">
        <v>6</v>
      </c>
      <c r="K136">
        <v>31468.631756822146</v>
      </c>
      <c r="L136">
        <v>65.237198068862213</v>
      </c>
      <c r="M136" s="1">
        <v>331.25</v>
      </c>
      <c r="N136">
        <v>94.999643039463081</v>
      </c>
      <c r="O136">
        <v>19.983623749922305</v>
      </c>
      <c r="P136" s="24">
        <v>323.56681395348835</v>
      </c>
      <c r="Q136">
        <f t="shared" si="8"/>
        <v>12941.422640563051</v>
      </c>
      <c r="R136">
        <f t="shared" si="9"/>
        <v>20.1951853316978</v>
      </c>
      <c r="S136">
        <f t="shared" si="10"/>
        <v>95.833333333333314</v>
      </c>
      <c r="T136">
        <f t="shared" si="11"/>
        <v>8.9848745739266462</v>
      </c>
      <c r="U136">
        <f t="shared" si="12"/>
        <v>0.99568335836371347</v>
      </c>
      <c r="V136">
        <f t="shared" si="13"/>
        <v>197.13725581395352</v>
      </c>
      <c r="W136" s="12" t="s">
        <v>38</v>
      </c>
      <c r="X136" s="12">
        <v>65.83417387684382</v>
      </c>
    </row>
    <row r="137" spans="1:28" ht="15.75" thickBot="1">
      <c r="A137" t="s">
        <v>67</v>
      </c>
      <c r="B137" t="s">
        <v>14</v>
      </c>
      <c r="C137" s="1">
        <v>11</v>
      </c>
      <c r="D137">
        <v>30579.273293541239</v>
      </c>
      <c r="E137">
        <v>67.113958399604996</v>
      </c>
      <c r="F137" s="1">
        <v>318.75</v>
      </c>
      <c r="G137">
        <v>95.934975038560751</v>
      </c>
      <c r="H137">
        <v>20.060142942545991</v>
      </c>
      <c r="I137" s="24">
        <v>436.21590697674418</v>
      </c>
      <c r="J137" s="1">
        <v>14</v>
      </c>
      <c r="K137">
        <v>30834.86719966276</v>
      </c>
      <c r="L137">
        <v>81.939920702864299</v>
      </c>
      <c r="M137" s="1">
        <v>360.41666666666663</v>
      </c>
      <c r="N137">
        <v>85.553388762070099</v>
      </c>
      <c r="O137">
        <v>20.391853839238383</v>
      </c>
      <c r="P137" s="24">
        <v>531.45083720930234</v>
      </c>
      <c r="Q137">
        <f t="shared" si="8"/>
        <v>-255.59390612152129</v>
      </c>
      <c r="R137">
        <f t="shared" si="9"/>
        <v>-14.825962303259303</v>
      </c>
      <c r="S137">
        <f t="shared" si="10"/>
        <v>-41.666666666666629</v>
      </c>
      <c r="T137">
        <f t="shared" si="11"/>
        <v>10.381586276490651</v>
      </c>
      <c r="U137">
        <f t="shared" si="12"/>
        <v>-0.33171089669239251</v>
      </c>
      <c r="V137">
        <f t="shared" si="13"/>
        <v>-95.234930232558156</v>
      </c>
      <c r="W137" s="13" t="s">
        <v>39</v>
      </c>
      <c r="X137" s="13">
        <v>20</v>
      </c>
    </row>
    <row r="138" spans="1:28">
      <c r="A138" t="s">
        <v>67</v>
      </c>
      <c r="B138" t="s">
        <v>14</v>
      </c>
      <c r="C138" s="1">
        <v>17</v>
      </c>
      <c r="D138">
        <v>41157.580739456855</v>
      </c>
      <c r="E138">
        <v>73.082926594545185</v>
      </c>
      <c r="F138" s="1">
        <v>379.16666666666663</v>
      </c>
      <c r="G138">
        <v>108.54746568647963</v>
      </c>
      <c r="H138">
        <v>20.237639175916286</v>
      </c>
      <c r="I138" s="24">
        <v>512.99127906976742</v>
      </c>
      <c r="J138" s="1">
        <v>18</v>
      </c>
      <c r="K138">
        <v>32009.146098306832</v>
      </c>
      <c r="L138">
        <v>80.753382356616626</v>
      </c>
      <c r="M138" s="1">
        <v>381.25</v>
      </c>
      <c r="N138">
        <v>83.958415995558909</v>
      </c>
      <c r="O138">
        <v>19.964864183603112</v>
      </c>
      <c r="P138" s="24">
        <v>503.14939534883717</v>
      </c>
      <c r="Q138">
        <f t="shared" si="8"/>
        <v>9148.4346411500228</v>
      </c>
      <c r="R138">
        <f t="shared" si="9"/>
        <v>-7.6704557620714411</v>
      </c>
      <c r="S138">
        <f t="shared" si="10"/>
        <v>-2.0833333333333712</v>
      </c>
      <c r="T138">
        <f t="shared" si="11"/>
        <v>24.589049690920717</v>
      </c>
      <c r="U138">
        <f t="shared" si="12"/>
        <v>0.27277499231317393</v>
      </c>
      <c r="V138">
        <f t="shared" si="13"/>
        <v>9.841883720930241</v>
      </c>
    </row>
    <row r="139" spans="1:28" ht="15.75" thickBot="1">
      <c r="A139" t="s">
        <v>68</v>
      </c>
      <c r="B139" t="s">
        <v>14</v>
      </c>
      <c r="C139" s="1">
        <v>2</v>
      </c>
      <c r="D139">
        <v>48772.254638774022</v>
      </c>
      <c r="E139">
        <v>61.474165397355222</v>
      </c>
      <c r="F139" s="1">
        <v>354.16666666666663</v>
      </c>
      <c r="G139">
        <v>137.70989545065609</v>
      </c>
      <c r="H139">
        <v>21.817259378826801</v>
      </c>
      <c r="I139" s="24">
        <v>912.78600000000006</v>
      </c>
      <c r="J139" s="1">
        <v>3</v>
      </c>
      <c r="K139">
        <v>46728.367711618026</v>
      </c>
      <c r="L139">
        <v>65.423250558403765</v>
      </c>
      <c r="M139" s="1">
        <v>366.66666666666663</v>
      </c>
      <c r="N139">
        <v>127.44100284986736</v>
      </c>
      <c r="O139">
        <v>21.26342997911264</v>
      </c>
      <c r="P139" s="24">
        <v>638.0951627906976</v>
      </c>
      <c r="Q139">
        <f t="shared" si="8"/>
        <v>2043.8869271559961</v>
      </c>
      <c r="R139">
        <f t="shared" si="9"/>
        <v>-3.9490851610485436</v>
      </c>
      <c r="S139">
        <f t="shared" si="10"/>
        <v>-12.5</v>
      </c>
      <c r="T139">
        <f t="shared" si="11"/>
        <v>10.268892600788732</v>
      </c>
      <c r="U139">
        <f t="shared" si="12"/>
        <v>0.55382939971416079</v>
      </c>
      <c r="V139">
        <f t="shared" si="13"/>
        <v>274.69083720930246</v>
      </c>
      <c r="W139" t="s">
        <v>40</v>
      </c>
    </row>
    <row r="140" spans="1:28">
      <c r="A140" t="s">
        <v>68</v>
      </c>
      <c r="B140" t="s">
        <v>14</v>
      </c>
      <c r="C140" s="1">
        <v>9</v>
      </c>
      <c r="D140">
        <v>46656.109280881283</v>
      </c>
      <c r="E140">
        <v>63.11974041035888</v>
      </c>
      <c r="F140" s="1">
        <v>358.33333333333337</v>
      </c>
      <c r="G140">
        <v>130.20309566757567</v>
      </c>
      <c r="H140">
        <v>21.003386479136434</v>
      </c>
      <c r="I140" s="24">
        <v>494.03104069767448</v>
      </c>
      <c r="J140" s="1">
        <v>6</v>
      </c>
      <c r="K140">
        <v>41314.145045327838</v>
      </c>
      <c r="L140">
        <v>68.520214920885792</v>
      </c>
      <c r="M140" s="1">
        <v>339.58333333333337</v>
      </c>
      <c r="N140">
        <v>121.66128602305129</v>
      </c>
      <c r="O140">
        <v>21.479438916643758</v>
      </c>
      <c r="P140" s="24">
        <v>721.96869767441854</v>
      </c>
      <c r="Q140">
        <f t="shared" si="8"/>
        <v>5341.9642355534452</v>
      </c>
      <c r="R140">
        <f t="shared" si="9"/>
        <v>-5.4004745105269123</v>
      </c>
      <c r="S140">
        <f t="shared" si="10"/>
        <v>18.75</v>
      </c>
      <c r="T140">
        <f t="shared" si="11"/>
        <v>8.5418096445243776</v>
      </c>
      <c r="U140">
        <f t="shared" si="12"/>
        <v>-0.47605243750732384</v>
      </c>
      <c r="V140">
        <f t="shared" si="13"/>
        <v>-227.93765697674405</v>
      </c>
      <c r="W140" s="14"/>
      <c r="X140" s="14" t="s">
        <v>45</v>
      </c>
      <c r="Y140" s="14" t="s">
        <v>46</v>
      </c>
      <c r="Z140" s="14" t="s">
        <v>47</v>
      </c>
      <c r="AA140" s="14" t="s">
        <v>48</v>
      </c>
      <c r="AB140" s="14" t="s">
        <v>49</v>
      </c>
    </row>
    <row r="141" spans="1:28">
      <c r="A141" t="s">
        <v>68</v>
      </c>
      <c r="B141" t="s">
        <v>14</v>
      </c>
      <c r="C141" s="1">
        <v>11</v>
      </c>
      <c r="D141">
        <v>45085.448442777459</v>
      </c>
      <c r="E141">
        <v>65.025111262057038</v>
      </c>
      <c r="F141" s="1">
        <v>387.5</v>
      </c>
      <c r="G141">
        <v>116.34954436845796</v>
      </c>
      <c r="H141">
        <v>21.843114246990059</v>
      </c>
      <c r="I141" s="24">
        <v>769.72805232558142</v>
      </c>
      <c r="J141" s="1">
        <v>14</v>
      </c>
      <c r="K141">
        <v>47072.168559312006</v>
      </c>
      <c r="L141">
        <v>66.686116999185643</v>
      </c>
      <c r="M141" s="1">
        <v>402.08333333333331</v>
      </c>
      <c r="N141">
        <v>117.07067828222675</v>
      </c>
      <c r="O141">
        <v>21.109748653965088</v>
      </c>
      <c r="P141" s="24">
        <v>580.84595930232558</v>
      </c>
      <c r="Q141">
        <f t="shared" si="8"/>
        <v>-1986.7201165345468</v>
      </c>
      <c r="R141">
        <f t="shared" si="9"/>
        <v>-1.6610057371286047</v>
      </c>
      <c r="S141">
        <f t="shared" si="10"/>
        <v>-14.583333333333314</v>
      </c>
      <c r="T141">
        <f t="shared" si="11"/>
        <v>-0.72113391376879576</v>
      </c>
      <c r="U141">
        <f t="shared" si="12"/>
        <v>0.73336559302497051</v>
      </c>
      <c r="V141">
        <f t="shared" si="13"/>
        <v>188.88209302325583</v>
      </c>
      <c r="W141" s="12" t="s">
        <v>41</v>
      </c>
      <c r="X141" s="12">
        <v>4</v>
      </c>
      <c r="Y141" s="12">
        <v>206297.58789188124</v>
      </c>
      <c r="Z141" s="12">
        <v>51574.396972970309</v>
      </c>
      <c r="AA141" s="12">
        <v>11.899573021811733</v>
      </c>
      <c r="AB141" s="12">
        <v>1.4884141179081838E-4</v>
      </c>
    </row>
    <row r="142" spans="1:28">
      <c r="A142" t="s">
        <v>68</v>
      </c>
      <c r="B142" t="s">
        <v>14</v>
      </c>
      <c r="C142" s="1">
        <v>17</v>
      </c>
      <c r="D142">
        <v>50387.261892415787</v>
      </c>
      <c r="E142">
        <v>67.367950418712667</v>
      </c>
      <c r="F142" s="1">
        <v>375</v>
      </c>
      <c r="G142">
        <v>134.36603171310875</v>
      </c>
      <c r="H142">
        <v>21.648066783313695</v>
      </c>
      <c r="I142" s="24">
        <v>625.64474999999993</v>
      </c>
      <c r="J142" s="1">
        <v>18</v>
      </c>
      <c r="K142">
        <v>42181.365243723681</v>
      </c>
      <c r="L142">
        <v>72.178561286539491</v>
      </c>
      <c r="M142" s="1">
        <v>379.16666666666663</v>
      </c>
      <c r="N142">
        <v>111.24755668674379</v>
      </c>
      <c r="O142">
        <v>21.423439201347019</v>
      </c>
      <c r="P142" s="24">
        <v>679.11357558139537</v>
      </c>
      <c r="Q142">
        <f t="shared" si="8"/>
        <v>8205.8966486921054</v>
      </c>
      <c r="R142">
        <f t="shared" si="9"/>
        <v>-4.8106108678268242</v>
      </c>
      <c r="S142">
        <f t="shared" si="10"/>
        <v>-4.1666666666666288</v>
      </c>
      <c r="T142">
        <f t="shared" si="11"/>
        <v>23.118475026364962</v>
      </c>
      <c r="U142">
        <f t="shared" si="12"/>
        <v>0.22462758196667565</v>
      </c>
      <c r="V142">
        <f t="shared" si="13"/>
        <v>-53.468825581395436</v>
      </c>
      <c r="W142" s="12" t="s">
        <v>42</v>
      </c>
      <c r="X142" s="12">
        <v>15</v>
      </c>
      <c r="Y142" s="12">
        <v>65012.076750697568</v>
      </c>
      <c r="Z142" s="12">
        <v>4334.1384500465047</v>
      </c>
      <c r="AA142" s="12"/>
      <c r="AB142" s="12"/>
    </row>
    <row r="143" spans="1:28" ht="15.75" thickBot="1">
      <c r="A143" t="s">
        <v>9</v>
      </c>
      <c r="B143" t="s">
        <v>14</v>
      </c>
      <c r="C143" s="1">
        <v>4</v>
      </c>
      <c r="D143">
        <v>24909.952709405843</v>
      </c>
      <c r="E143">
        <v>90.37646815063222</v>
      </c>
      <c r="F143" s="1">
        <v>404.16666666666669</v>
      </c>
      <c r="G143">
        <v>61.632872683065997</v>
      </c>
      <c r="H143">
        <v>16.181174221995764</v>
      </c>
      <c r="I143" s="24">
        <v>323.60479651162791</v>
      </c>
      <c r="J143" s="1">
        <v>1</v>
      </c>
      <c r="K143">
        <v>25097.697843761205</v>
      </c>
      <c r="L143">
        <v>87.758629812033021</v>
      </c>
      <c r="M143" s="1">
        <v>360.41666666666663</v>
      </c>
      <c r="N143">
        <v>69.635231011591785</v>
      </c>
      <c r="O143">
        <v>16.019660654529009</v>
      </c>
      <c r="P143" s="24">
        <v>334.29965116279072</v>
      </c>
      <c r="Q143">
        <f t="shared" si="8"/>
        <v>-187.7451343553621</v>
      </c>
      <c r="R143">
        <f t="shared" si="9"/>
        <v>2.6178383385991992</v>
      </c>
      <c r="S143">
        <f t="shared" si="10"/>
        <v>43.750000000000057</v>
      </c>
      <c r="T143">
        <f t="shared" si="11"/>
        <v>-8.0023583285257871</v>
      </c>
      <c r="U143">
        <f t="shared" si="12"/>
        <v>0.1615135674667556</v>
      </c>
      <c r="V143">
        <f t="shared" si="13"/>
        <v>-10.694854651162814</v>
      </c>
      <c r="W143" s="13" t="s">
        <v>43</v>
      </c>
      <c r="X143" s="13">
        <v>19</v>
      </c>
      <c r="Y143" s="13">
        <v>271309.66464257881</v>
      </c>
      <c r="Z143" s="13"/>
      <c r="AA143" s="13"/>
      <c r="AB143" s="13"/>
    </row>
    <row r="144" spans="1:28" ht="15.75" thickBot="1">
      <c r="A144" t="s">
        <v>9</v>
      </c>
      <c r="B144" t="s">
        <v>14</v>
      </c>
      <c r="C144" s="1">
        <v>7</v>
      </c>
      <c r="D144">
        <v>29750.973751298992</v>
      </c>
      <c r="E144">
        <v>90.294574169204438</v>
      </c>
      <c r="F144" s="1">
        <v>381.25</v>
      </c>
      <c r="G144">
        <v>78.035340987013754</v>
      </c>
      <c r="H144">
        <v>16.365915249295178</v>
      </c>
      <c r="I144" s="24">
        <v>323.6396511627907</v>
      </c>
      <c r="J144" s="1">
        <v>8</v>
      </c>
      <c r="K144">
        <v>27448.02054204556</v>
      </c>
      <c r="L144">
        <v>91.457251481701903</v>
      </c>
      <c r="M144" s="1">
        <v>393.75</v>
      </c>
      <c r="N144">
        <v>69.709258519480784</v>
      </c>
      <c r="O144">
        <v>16.600177490818798</v>
      </c>
      <c r="P144" s="24">
        <v>407.28684883720933</v>
      </c>
      <c r="Q144">
        <f t="shared" si="8"/>
        <v>2302.9532092534319</v>
      </c>
      <c r="R144">
        <f t="shared" si="9"/>
        <v>-1.1626773124974648</v>
      </c>
      <c r="S144">
        <f t="shared" si="10"/>
        <v>-12.5</v>
      </c>
      <c r="T144">
        <f t="shared" si="11"/>
        <v>8.3260824675329701</v>
      </c>
      <c r="U144">
        <f t="shared" si="12"/>
        <v>-0.23426224152361996</v>
      </c>
      <c r="V144">
        <f t="shared" si="13"/>
        <v>-83.647197674418635</v>
      </c>
    </row>
    <row r="145" spans="1:31">
      <c r="A145" t="s">
        <v>9</v>
      </c>
      <c r="B145" t="s">
        <v>14</v>
      </c>
      <c r="C145" s="1">
        <v>13</v>
      </c>
      <c r="D145">
        <v>30352.440720761089</v>
      </c>
      <c r="E145">
        <v>88.044439464828002</v>
      </c>
      <c r="F145" s="1">
        <v>406.25</v>
      </c>
      <c r="G145">
        <v>74.7137002357196</v>
      </c>
      <c r="H145">
        <v>16.461167066612727</v>
      </c>
      <c r="I145" s="24">
        <v>416.35506976744188</v>
      </c>
      <c r="J145" s="1">
        <v>12</v>
      </c>
      <c r="K145">
        <v>25911.498873710563</v>
      </c>
      <c r="L145">
        <v>90.657847148538053</v>
      </c>
      <c r="M145" s="1">
        <v>356.25</v>
      </c>
      <c r="N145">
        <v>72.734031926205091</v>
      </c>
      <c r="O145">
        <v>16.27378709531763</v>
      </c>
      <c r="P145" s="24">
        <v>432.79581395348839</v>
      </c>
      <c r="Q145">
        <f t="shared" si="8"/>
        <v>4440.9418470505261</v>
      </c>
      <c r="R145">
        <f t="shared" si="9"/>
        <v>-2.6134076837100508</v>
      </c>
      <c r="S145">
        <f t="shared" si="10"/>
        <v>50</v>
      </c>
      <c r="T145">
        <f t="shared" si="11"/>
        <v>1.9796683095145085</v>
      </c>
      <c r="U145">
        <f t="shared" si="12"/>
        <v>0.18737997129509765</v>
      </c>
      <c r="V145">
        <f t="shared" si="13"/>
        <v>-16.440744186046516</v>
      </c>
      <c r="W145" s="14"/>
      <c r="X145" s="14" t="s">
        <v>50</v>
      </c>
      <c r="Y145" s="14" t="s">
        <v>38</v>
      </c>
      <c r="Z145" s="14" t="s">
        <v>51</v>
      </c>
      <c r="AA145" s="14" t="s">
        <v>52</v>
      </c>
      <c r="AB145" s="14" t="s">
        <v>53</v>
      </c>
      <c r="AC145" s="14" t="s">
        <v>54</v>
      </c>
      <c r="AD145" s="14" t="s">
        <v>55</v>
      </c>
      <c r="AE145" s="14" t="s">
        <v>56</v>
      </c>
    </row>
    <row r="146" spans="1:31">
      <c r="A146" t="s">
        <v>9</v>
      </c>
      <c r="B146" t="s">
        <v>14</v>
      </c>
      <c r="C146" s="1">
        <v>19</v>
      </c>
      <c r="D146">
        <v>26815.13913334033</v>
      </c>
      <c r="E146">
        <v>84.645793983411494</v>
      </c>
      <c r="F146" s="1">
        <v>364.58333333333337</v>
      </c>
      <c r="G146">
        <v>73.550095908590606</v>
      </c>
      <c r="H146">
        <v>16.46256313481987</v>
      </c>
      <c r="I146" s="24">
        <v>392.26252906976742</v>
      </c>
      <c r="J146" s="1">
        <v>16</v>
      </c>
      <c r="K146">
        <v>26739.187612742306</v>
      </c>
      <c r="L146">
        <v>89.872830897854413</v>
      </c>
      <c r="M146" s="1">
        <v>377.08333333333337</v>
      </c>
      <c r="N146">
        <v>70.910552785172953</v>
      </c>
      <c r="O146">
        <v>16.322080058342113</v>
      </c>
      <c r="P146" s="24">
        <v>436.4337209302326</v>
      </c>
      <c r="Q146">
        <f t="shared" si="8"/>
        <v>75.951520598024217</v>
      </c>
      <c r="R146">
        <f t="shared" si="9"/>
        <v>-5.2270369144429196</v>
      </c>
      <c r="S146">
        <f t="shared" si="10"/>
        <v>-12.5</v>
      </c>
      <c r="T146">
        <f t="shared" si="11"/>
        <v>2.6395431234176527</v>
      </c>
      <c r="U146">
        <f t="shared" si="12"/>
        <v>0.14048307647775715</v>
      </c>
      <c r="V146">
        <f t="shared" si="13"/>
        <v>-44.171191860465171</v>
      </c>
      <c r="W146" s="12" t="s">
        <v>44</v>
      </c>
      <c r="X146" s="12">
        <v>-33.06202529679662</v>
      </c>
      <c r="Y146" s="12">
        <v>23.563479149422726</v>
      </c>
      <c r="Z146" s="12">
        <v>-1.4031045707274765</v>
      </c>
      <c r="AA146" s="12">
        <v>0.18094587180321886</v>
      </c>
      <c r="AB146" s="12">
        <v>-83.286391988743674</v>
      </c>
      <c r="AC146" s="12">
        <v>17.162341395150435</v>
      </c>
      <c r="AD146" s="12">
        <v>-83.286391988743674</v>
      </c>
      <c r="AE146" s="12">
        <v>17.162341395150435</v>
      </c>
    </row>
    <row r="147" spans="1:31">
      <c r="A147" t="s">
        <v>10</v>
      </c>
      <c r="B147" t="s">
        <v>14</v>
      </c>
      <c r="C147" s="1">
        <v>4</v>
      </c>
      <c r="D147">
        <v>16741.640539459855</v>
      </c>
      <c r="E147">
        <v>88.827472847113967</v>
      </c>
      <c r="F147" s="1">
        <v>308.33333333333337</v>
      </c>
      <c r="G147">
        <v>54.297212560410337</v>
      </c>
      <c r="H147">
        <v>21.762594289002276</v>
      </c>
      <c r="I147" s="24">
        <v>382.97968604651169</v>
      </c>
      <c r="J147" s="1">
        <v>1</v>
      </c>
      <c r="K147">
        <v>19604.015475014719</v>
      </c>
      <c r="L147">
        <v>86.308418804973442</v>
      </c>
      <c r="M147" s="1">
        <v>414.58333333333331</v>
      </c>
      <c r="N147">
        <v>47.286067477422442</v>
      </c>
      <c r="O147">
        <v>21.090222247475761</v>
      </c>
      <c r="P147" s="24">
        <v>298.94010465116281</v>
      </c>
      <c r="Q147">
        <f t="shared" si="8"/>
        <v>-2862.3749355548644</v>
      </c>
      <c r="R147">
        <f t="shared" si="9"/>
        <v>2.5190540421405245</v>
      </c>
      <c r="S147">
        <f t="shared" si="10"/>
        <v>-106.24999999999994</v>
      </c>
      <c r="T147">
        <f t="shared" si="11"/>
        <v>7.0111450829878947</v>
      </c>
      <c r="U147">
        <f t="shared" si="12"/>
        <v>0.67237204152651486</v>
      </c>
      <c r="V147">
        <f t="shared" si="13"/>
        <v>84.039581395348876</v>
      </c>
      <c r="W147" s="12" t="s">
        <v>73</v>
      </c>
      <c r="X147" s="12">
        <v>0.51513843380003277</v>
      </c>
      <c r="Y147" s="12">
        <v>1.6721031871912717</v>
      </c>
      <c r="Z147" s="12">
        <v>0.30807813641294501</v>
      </c>
      <c r="AA147" s="12">
        <v>0.76225961219033056</v>
      </c>
      <c r="AB147" s="12">
        <v>-3.0488651281410837</v>
      </c>
      <c r="AC147" s="12">
        <v>4.079141995741149</v>
      </c>
      <c r="AD147" s="12">
        <v>-3.0488651281410837</v>
      </c>
      <c r="AE147" s="12">
        <v>4.079141995741149</v>
      </c>
    </row>
    <row r="148" spans="1:31" ht="17.25">
      <c r="A148" t="s">
        <v>10</v>
      </c>
      <c r="B148" t="s">
        <v>14</v>
      </c>
      <c r="C148" s="1">
        <v>7</v>
      </c>
      <c r="D148">
        <v>20007.555216888773</v>
      </c>
      <c r="E148">
        <v>88.161117869455069</v>
      </c>
      <c r="F148" s="1">
        <v>395.83333333333337</v>
      </c>
      <c r="G148">
        <v>50.545402653192689</v>
      </c>
      <c r="H148">
        <v>21.754298275157556</v>
      </c>
      <c r="I148" s="24">
        <v>380.29116279069768</v>
      </c>
      <c r="J148" s="1">
        <v>8</v>
      </c>
      <c r="K148">
        <v>18478.371905183572</v>
      </c>
      <c r="L148">
        <v>89.136071123329344</v>
      </c>
      <c r="M148" s="1">
        <v>375</v>
      </c>
      <c r="N148">
        <v>49.27565841382286</v>
      </c>
      <c r="O148">
        <v>21.380877202106472</v>
      </c>
      <c r="P148" s="24">
        <v>337.28427906976742</v>
      </c>
      <c r="Q148">
        <f t="shared" si="8"/>
        <v>1529.183311705201</v>
      </c>
      <c r="R148">
        <f t="shared" si="9"/>
        <v>-0.97495325387427556</v>
      </c>
      <c r="S148">
        <f t="shared" si="10"/>
        <v>20.833333333333371</v>
      </c>
      <c r="T148">
        <f t="shared" si="11"/>
        <v>1.2697442393698282</v>
      </c>
      <c r="U148">
        <f t="shared" si="12"/>
        <v>0.37342107305108385</v>
      </c>
      <c r="V148">
        <f t="shared" si="13"/>
        <v>43.006883720930261</v>
      </c>
      <c r="W148" s="12" t="s">
        <v>74</v>
      </c>
      <c r="X148" s="12">
        <v>-0.2549397409826254</v>
      </c>
      <c r="Y148" s="12">
        <v>0.36079054110166864</v>
      </c>
      <c r="Z148" s="12">
        <v>-0.70661425935439059</v>
      </c>
      <c r="AA148" s="12">
        <v>0.49063784163943724</v>
      </c>
      <c r="AB148" s="12">
        <v>-1.0239465722900527</v>
      </c>
      <c r="AC148" s="12">
        <v>0.5140670903248018</v>
      </c>
      <c r="AD148" s="12">
        <v>-1.0239465722900527</v>
      </c>
      <c r="AE148" s="12">
        <v>0.5140670903248018</v>
      </c>
    </row>
    <row r="149" spans="1:31" ht="17.25">
      <c r="A149" t="s">
        <v>10</v>
      </c>
      <c r="B149" t="s">
        <v>14</v>
      </c>
      <c r="C149" s="1">
        <v>13</v>
      </c>
      <c r="D149">
        <v>18406.288632417512</v>
      </c>
      <c r="E149">
        <v>86.563096546844122</v>
      </c>
      <c r="F149" s="1">
        <v>377.08333333333337</v>
      </c>
      <c r="G149">
        <v>48.812257146742567</v>
      </c>
      <c r="H149">
        <v>21.308964246168305</v>
      </c>
      <c r="I149" s="24">
        <v>343.05763953488372</v>
      </c>
      <c r="J149" s="1">
        <v>12</v>
      </c>
      <c r="K149">
        <v>18702.16192216409</v>
      </c>
      <c r="L149">
        <v>83.247883731609932</v>
      </c>
      <c r="M149" s="1">
        <v>400</v>
      </c>
      <c r="N149">
        <v>46.755404805410222</v>
      </c>
      <c r="O149">
        <v>20.962398366973151</v>
      </c>
      <c r="P149" s="24">
        <v>323.43958139534885</v>
      </c>
      <c r="Q149">
        <f t="shared" si="8"/>
        <v>-295.87328974657794</v>
      </c>
      <c r="R149">
        <f t="shared" si="9"/>
        <v>3.3152128152341902</v>
      </c>
      <c r="S149">
        <f t="shared" si="10"/>
        <v>-22.916666666666629</v>
      </c>
      <c r="T149">
        <f t="shared" si="11"/>
        <v>2.0568523413323447</v>
      </c>
      <c r="U149">
        <f t="shared" si="12"/>
        <v>0.34656587919515403</v>
      </c>
      <c r="V149">
        <f t="shared" si="13"/>
        <v>19.618058139534867</v>
      </c>
      <c r="W149" s="12" t="s">
        <v>75</v>
      </c>
      <c r="X149" s="12">
        <v>-1.5301747207353786</v>
      </c>
      <c r="Y149" s="12">
        <v>1.7345401580739777</v>
      </c>
      <c r="Z149" s="12">
        <v>-0.88217889543386241</v>
      </c>
      <c r="AA149" s="12">
        <v>0.39159817592451673</v>
      </c>
      <c r="AB149" s="12">
        <v>-5.2272595352734514</v>
      </c>
      <c r="AC149" s="12">
        <v>2.1669100938026942</v>
      </c>
      <c r="AD149" s="12">
        <v>-5.2272595352734514</v>
      </c>
      <c r="AE149" s="12">
        <v>2.1669100938026942</v>
      </c>
    </row>
    <row r="150" spans="1:31" ht="15.75" thickBot="1">
      <c r="A150" t="s">
        <v>10</v>
      </c>
      <c r="B150" t="s">
        <v>14</v>
      </c>
      <c r="C150" s="1">
        <v>19</v>
      </c>
      <c r="D150">
        <v>17450.598580267953</v>
      </c>
      <c r="E150">
        <v>85.5240542988697</v>
      </c>
      <c r="F150" s="1">
        <v>350</v>
      </c>
      <c r="G150">
        <v>49.858853086479868</v>
      </c>
      <c r="H150">
        <v>21.419876947785536</v>
      </c>
      <c r="I150" s="24">
        <v>354.39996511627902</v>
      </c>
      <c r="J150" s="1">
        <v>16</v>
      </c>
      <c r="K150">
        <v>15993.132809896577</v>
      </c>
      <c r="L150">
        <v>85.242424352792668</v>
      </c>
      <c r="M150" s="1">
        <v>306.25</v>
      </c>
      <c r="N150">
        <v>52.222474481294945</v>
      </c>
      <c r="O150">
        <v>21.329586825703842</v>
      </c>
      <c r="P150" s="24">
        <v>313.4545348837209</v>
      </c>
      <c r="Q150">
        <f t="shared" si="8"/>
        <v>1457.4657703713765</v>
      </c>
      <c r="R150">
        <f t="shared" si="9"/>
        <v>0.2816299460770324</v>
      </c>
      <c r="S150">
        <f t="shared" si="10"/>
        <v>43.75</v>
      </c>
      <c r="T150">
        <f t="shared" si="11"/>
        <v>-2.3636213948150768</v>
      </c>
      <c r="U150">
        <f t="shared" si="12"/>
        <v>9.0290122081693625E-2</v>
      </c>
      <c r="V150">
        <f t="shared" si="13"/>
        <v>40.945430232558124</v>
      </c>
      <c r="W150" s="13" t="s">
        <v>76</v>
      </c>
      <c r="X150" s="13">
        <v>250.19158114533562</v>
      </c>
      <c r="Y150" s="13">
        <v>47.333297750261885</v>
      </c>
      <c r="Z150" s="13">
        <v>5.2857416034138751</v>
      </c>
      <c r="AA150" s="13">
        <v>9.1495989930431428E-5</v>
      </c>
      <c r="AB150" s="13">
        <v>149.30304563352831</v>
      </c>
      <c r="AC150" s="13">
        <v>351.08011665714292</v>
      </c>
      <c r="AD150" s="13">
        <v>149.30304563352831</v>
      </c>
      <c r="AE150" s="13">
        <v>351.08011665714292</v>
      </c>
    </row>
  </sheetData>
  <mergeCells count="6">
    <mergeCell ref="D129:I129"/>
    <mergeCell ref="K129:P129"/>
    <mergeCell ref="Q129:V129"/>
    <mergeCell ref="D98:I98"/>
    <mergeCell ref="K98:P98"/>
    <mergeCell ref="Q98:V9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4"/>
  <sheetViews>
    <sheetView topLeftCell="A16" workbookViewId="0">
      <selection activeCell="AB146" sqref="AB146:AB150"/>
    </sheetView>
  </sheetViews>
  <sheetFormatPr defaultRowHeight="15"/>
  <cols>
    <col min="1" max="1" width="18.7109375" bestFit="1" customWidth="1"/>
    <col min="15" max="15" width="18" bestFit="1" customWidth="1"/>
    <col min="24" max="24" width="18" bestFit="1" customWidth="1"/>
  </cols>
  <sheetData>
    <row r="1" spans="1:20">
      <c r="A1" s="16" t="s">
        <v>0</v>
      </c>
      <c r="B1" s="16" t="s">
        <v>1</v>
      </c>
      <c r="C1" s="16" t="s">
        <v>2</v>
      </c>
      <c r="D1" s="18" t="s">
        <v>3</v>
      </c>
      <c r="E1" s="23" t="s">
        <v>4</v>
      </c>
      <c r="F1" s="22" t="s">
        <v>5</v>
      </c>
      <c r="G1" t="s">
        <v>22</v>
      </c>
      <c r="H1" t="s">
        <v>69</v>
      </c>
      <c r="I1" t="s">
        <v>70</v>
      </c>
      <c r="J1" t="s">
        <v>30</v>
      </c>
      <c r="K1" s="10" t="s">
        <v>25</v>
      </c>
      <c r="L1" s="9" t="s">
        <v>26</v>
      </c>
      <c r="M1" t="s">
        <v>61</v>
      </c>
      <c r="N1" t="s">
        <v>62</v>
      </c>
      <c r="T1" s="24"/>
    </row>
    <row r="2" spans="1:20">
      <c r="A2" s="16" t="s">
        <v>6</v>
      </c>
      <c r="B2" s="16" t="s">
        <v>14</v>
      </c>
      <c r="C2" s="16">
        <v>1</v>
      </c>
      <c r="D2" s="18">
        <v>3</v>
      </c>
      <c r="E2" s="23">
        <v>1</v>
      </c>
      <c r="F2" s="22">
        <v>684.53252616279053</v>
      </c>
      <c r="G2">
        <v>20057.91924380037</v>
      </c>
      <c r="H2">
        <v>2257.2837908468655</v>
      </c>
      <c r="I2">
        <v>7976.3845800956269</v>
      </c>
      <c r="J2">
        <v>30291.587614742861</v>
      </c>
      <c r="K2">
        <v>73.66798768839196</v>
      </c>
      <c r="L2">
        <v>229.16666666666666</v>
      </c>
      <c r="M2">
        <v>132.18147322796887</v>
      </c>
      <c r="N2">
        <v>26.038655632894802</v>
      </c>
      <c r="O2" t="s">
        <v>33</v>
      </c>
    </row>
    <row r="3" spans="1:20" ht="15.75" thickBot="1">
      <c r="A3" s="16" t="s">
        <v>6</v>
      </c>
      <c r="B3" s="16" t="s">
        <v>14</v>
      </c>
      <c r="C3" s="16">
        <v>4</v>
      </c>
      <c r="D3" s="18">
        <v>11</v>
      </c>
      <c r="E3" s="23">
        <v>1</v>
      </c>
      <c r="F3" s="22">
        <v>658.0405186046512</v>
      </c>
      <c r="G3">
        <v>15651.1752554387</v>
      </c>
      <c r="H3">
        <v>975.41938262180213</v>
      </c>
      <c r="I3">
        <v>6491.8639717287579</v>
      </c>
      <c r="J3">
        <v>23118.458609789261</v>
      </c>
      <c r="K3">
        <v>71.919131455503475</v>
      </c>
      <c r="L3">
        <v>202.08333333333334</v>
      </c>
      <c r="M3">
        <v>114.40061992473035</v>
      </c>
      <c r="N3">
        <v>26.94988969856324</v>
      </c>
    </row>
    <row r="4" spans="1:20">
      <c r="A4" s="16" t="s">
        <v>6</v>
      </c>
      <c r="B4" s="16" t="s">
        <v>14</v>
      </c>
      <c r="C4" s="16">
        <v>7</v>
      </c>
      <c r="D4" s="18">
        <v>16</v>
      </c>
      <c r="E4" s="23">
        <v>1</v>
      </c>
      <c r="F4" s="22">
        <v>515.52112558139538</v>
      </c>
      <c r="G4">
        <v>19930.220854448529</v>
      </c>
      <c r="H4">
        <v>2229.1619313034685</v>
      </c>
      <c r="I4">
        <v>7326.4607783018982</v>
      </c>
      <c r="J4">
        <v>29485.843564053896</v>
      </c>
      <c r="K4">
        <v>75.152615992192381</v>
      </c>
      <c r="L4">
        <v>229.16666666666666</v>
      </c>
      <c r="M4">
        <v>128.66549918859883</v>
      </c>
      <c r="N4">
        <v>26.083443968068366</v>
      </c>
      <c r="O4" s="15" t="s">
        <v>34</v>
      </c>
      <c r="P4" s="15"/>
    </row>
    <row r="5" spans="1:20">
      <c r="A5" s="16" t="s">
        <v>6</v>
      </c>
      <c r="B5" s="16" t="s">
        <v>14</v>
      </c>
      <c r="C5" s="16">
        <v>8</v>
      </c>
      <c r="D5" s="18">
        <v>23</v>
      </c>
      <c r="E5" s="23">
        <v>1</v>
      </c>
      <c r="F5" s="22">
        <v>492.56841627906982</v>
      </c>
      <c r="G5">
        <v>19528.390816605304</v>
      </c>
      <c r="H5">
        <v>953.61333547201014</v>
      </c>
      <c r="I5">
        <v>7861.2113412844283</v>
      </c>
      <c r="J5">
        <v>28343.215493361742</v>
      </c>
      <c r="K5">
        <v>72.264221950661877</v>
      </c>
      <c r="L5">
        <v>287.5</v>
      </c>
      <c r="M5">
        <v>98.585097368214761</v>
      </c>
      <c r="N5">
        <v>25.459113058244071</v>
      </c>
      <c r="O5" s="12" t="s">
        <v>35</v>
      </c>
      <c r="P5" s="12">
        <v>0.7040683935308284</v>
      </c>
    </row>
    <row r="6" spans="1:20">
      <c r="A6" s="16" t="s">
        <v>6</v>
      </c>
      <c r="B6" s="16" t="s">
        <v>15</v>
      </c>
      <c r="C6" s="16">
        <v>2</v>
      </c>
      <c r="D6" s="18">
        <v>8</v>
      </c>
      <c r="E6" s="23">
        <v>1</v>
      </c>
      <c r="F6" s="22">
        <v>615.21120000000008</v>
      </c>
      <c r="G6">
        <v>14287.733441373661</v>
      </c>
      <c r="H6">
        <v>967.33866905662614</v>
      </c>
      <c r="I6">
        <v>6539.2835989963778</v>
      </c>
      <c r="J6">
        <v>21794.355709426665</v>
      </c>
      <c r="K6">
        <v>69.99551771026681</v>
      </c>
      <c r="L6">
        <v>222.91666666666666</v>
      </c>
      <c r="M6">
        <v>97.769072341353265</v>
      </c>
      <c r="N6">
        <v>25.488388027461905</v>
      </c>
      <c r="O6" s="12" t="s">
        <v>36</v>
      </c>
      <c r="P6" s="12">
        <v>0.49571230276908146</v>
      </c>
    </row>
    <row r="7" spans="1:20">
      <c r="A7" s="16" t="s">
        <v>6</v>
      </c>
      <c r="B7" s="16" t="s">
        <v>15</v>
      </c>
      <c r="C7" s="16">
        <v>3</v>
      </c>
      <c r="D7" s="18">
        <v>4</v>
      </c>
      <c r="E7" s="23">
        <v>1</v>
      </c>
      <c r="F7" s="22">
        <v>525.44024999999999</v>
      </c>
      <c r="G7">
        <v>17263.636226714996</v>
      </c>
      <c r="H7">
        <v>1597.8404109404833</v>
      </c>
      <c r="I7">
        <v>8301.4967443644709</v>
      </c>
      <c r="J7">
        <v>27162.973382019951</v>
      </c>
      <c r="K7">
        <v>69.438188420640657</v>
      </c>
      <c r="L7">
        <v>247.91666666666666</v>
      </c>
      <c r="M7">
        <v>109.56493465016452</v>
      </c>
      <c r="N7">
        <v>25.177537235337581</v>
      </c>
      <c r="O7" s="12" t="s">
        <v>37</v>
      </c>
      <c r="P7" s="12">
        <v>0.47329951622548511</v>
      </c>
    </row>
    <row r="8" spans="1:20">
      <c r="A8" s="16" t="s">
        <v>6</v>
      </c>
      <c r="B8" s="16" t="s">
        <v>15</v>
      </c>
      <c r="C8" s="16">
        <v>5</v>
      </c>
      <c r="D8" s="18">
        <v>15</v>
      </c>
      <c r="E8" s="23">
        <v>1</v>
      </c>
      <c r="F8" s="22">
        <v>496.54871162790698</v>
      </c>
      <c r="G8">
        <v>17712.384203512709</v>
      </c>
      <c r="H8">
        <v>2778.985649217982</v>
      </c>
      <c r="I8">
        <v>5732.1157840303495</v>
      </c>
      <c r="J8">
        <v>26223.485636761041</v>
      </c>
      <c r="K8">
        <v>78.141289592734921</v>
      </c>
      <c r="L8">
        <v>277.08333333333337</v>
      </c>
      <c r="M8">
        <v>94.641151170265402</v>
      </c>
      <c r="N8">
        <v>26.233295568347746</v>
      </c>
      <c r="O8" s="12" t="s">
        <v>38</v>
      </c>
      <c r="P8" s="12">
        <v>91.350589556589767</v>
      </c>
    </row>
    <row r="9" spans="1:20" ht="15.75" thickBot="1">
      <c r="A9" s="16" t="s">
        <v>6</v>
      </c>
      <c r="B9" s="16" t="s">
        <v>15</v>
      </c>
      <c r="C9" s="16">
        <v>8</v>
      </c>
      <c r="D9" s="18">
        <v>22</v>
      </c>
      <c r="E9" s="23">
        <v>1</v>
      </c>
      <c r="F9" s="22">
        <v>459.64013023255808</v>
      </c>
      <c r="G9">
        <v>17133.588458817001</v>
      </c>
      <c r="H9">
        <v>1017.3952275917386</v>
      </c>
      <c r="I9">
        <v>5432.0483923617958</v>
      </c>
      <c r="J9">
        <v>23583.032078770535</v>
      </c>
      <c r="K9">
        <v>76.966285021289821</v>
      </c>
      <c r="L9">
        <v>193.75</v>
      </c>
      <c r="M9">
        <v>121.71887524526728</v>
      </c>
      <c r="N9">
        <v>26.33566765620235</v>
      </c>
      <c r="O9" s="13" t="s">
        <v>39</v>
      </c>
      <c r="P9" s="13">
        <v>95</v>
      </c>
    </row>
    <row r="10" spans="1:20">
      <c r="A10" s="16" t="s">
        <v>7</v>
      </c>
      <c r="B10" s="16" t="s">
        <v>14</v>
      </c>
      <c r="C10" s="16">
        <v>3</v>
      </c>
      <c r="D10" s="18">
        <v>5</v>
      </c>
      <c r="E10" s="23">
        <v>2</v>
      </c>
      <c r="F10" s="22">
        <v>605.44913197674407</v>
      </c>
      <c r="G10">
        <v>20856.800169450173</v>
      </c>
      <c r="H10">
        <v>3256.0210941369323</v>
      </c>
      <c r="I10">
        <v>13068.233365004302</v>
      </c>
      <c r="J10">
        <v>37181.05462859141</v>
      </c>
      <c r="K10">
        <v>64.852440320627366</v>
      </c>
      <c r="L10">
        <v>270.83333333333337</v>
      </c>
      <c r="M10">
        <v>137.28389401326058</v>
      </c>
      <c r="N10">
        <v>22.952170157050205</v>
      </c>
    </row>
    <row r="11" spans="1:20" ht="15.75" thickBot="1">
      <c r="A11" s="16" t="s">
        <v>7</v>
      </c>
      <c r="B11" s="16" t="s">
        <v>14</v>
      </c>
      <c r="C11" s="16">
        <v>4</v>
      </c>
      <c r="D11" s="18">
        <v>11</v>
      </c>
      <c r="E11" s="23">
        <v>2</v>
      </c>
      <c r="F11" s="22">
        <v>801.93029651162794</v>
      </c>
      <c r="G11">
        <v>20029.98327144342</v>
      </c>
      <c r="H11">
        <v>4825.5437130693736</v>
      </c>
      <c r="I11">
        <v>8353.7684714218376</v>
      </c>
      <c r="J11">
        <v>33209.295455934625</v>
      </c>
      <c r="K11">
        <v>74.845089735473493</v>
      </c>
      <c r="L11">
        <v>270.83333333333337</v>
      </c>
      <c r="M11">
        <v>122.61893706806629</v>
      </c>
      <c r="N11">
        <v>23.55429332288325</v>
      </c>
      <c r="O11" t="s">
        <v>40</v>
      </c>
    </row>
    <row r="12" spans="1:20">
      <c r="A12" s="16" t="s">
        <v>7</v>
      </c>
      <c r="B12" s="16" t="s">
        <v>14</v>
      </c>
      <c r="C12" s="16">
        <v>6</v>
      </c>
      <c r="D12" s="18">
        <v>21</v>
      </c>
      <c r="E12" s="23">
        <v>2</v>
      </c>
      <c r="F12" s="22">
        <v>657.08352325581404</v>
      </c>
      <c r="G12">
        <v>21766.281525713312</v>
      </c>
      <c r="H12">
        <v>4839.8806088002002</v>
      </c>
      <c r="I12">
        <v>9231.7928669926459</v>
      </c>
      <c r="J12">
        <v>35837.955001506161</v>
      </c>
      <c r="K12">
        <v>74.240179534226598</v>
      </c>
      <c r="L12">
        <v>316.66666666666663</v>
      </c>
      <c r="M12">
        <v>113.17248947844053</v>
      </c>
      <c r="N12">
        <v>23.733928458863971</v>
      </c>
      <c r="O12" s="14"/>
      <c r="P12" s="14" t="s">
        <v>45</v>
      </c>
      <c r="Q12" s="14" t="s">
        <v>46</v>
      </c>
      <c r="R12" s="14" t="s">
        <v>47</v>
      </c>
      <c r="S12" s="14" t="s">
        <v>48</v>
      </c>
      <c r="T12" s="14" t="s">
        <v>49</v>
      </c>
    </row>
    <row r="13" spans="1:20">
      <c r="A13" s="16" t="s">
        <v>7</v>
      </c>
      <c r="B13" s="16" t="s">
        <v>14</v>
      </c>
      <c r="C13" s="16">
        <v>7</v>
      </c>
      <c r="D13" s="18">
        <v>16</v>
      </c>
      <c r="E13" s="23">
        <v>2</v>
      </c>
      <c r="F13" s="22">
        <v>589.91324418604643</v>
      </c>
      <c r="G13">
        <v>20998.755051060216</v>
      </c>
      <c r="H13">
        <v>4004.4427228696177</v>
      </c>
      <c r="I13">
        <v>11147.189335261382</v>
      </c>
      <c r="J13">
        <v>36150.387109191215</v>
      </c>
      <c r="K13">
        <v>69.16439842928483</v>
      </c>
      <c r="L13">
        <v>252.08333333333334</v>
      </c>
      <c r="M13">
        <v>143.40649431745274</v>
      </c>
      <c r="N13">
        <v>23.222207303766908</v>
      </c>
      <c r="O13" s="12" t="s">
        <v>41</v>
      </c>
      <c r="P13" s="12">
        <v>4</v>
      </c>
      <c r="Q13" s="12">
        <v>738272.24722068745</v>
      </c>
      <c r="R13" s="12">
        <v>184568.06180517186</v>
      </c>
      <c r="S13" s="12">
        <v>22.117388295509059</v>
      </c>
      <c r="T13" s="12">
        <v>9.7277895105497176E-13</v>
      </c>
    </row>
    <row r="14" spans="1:20">
      <c r="A14" s="16" t="s">
        <v>7</v>
      </c>
      <c r="B14" s="16" t="s">
        <v>15</v>
      </c>
      <c r="C14" s="16">
        <v>1</v>
      </c>
      <c r="D14" s="18">
        <v>2</v>
      </c>
      <c r="E14" s="23">
        <v>2</v>
      </c>
      <c r="F14" s="22">
        <v>503.99766744186041</v>
      </c>
      <c r="G14">
        <v>18332.588033853543</v>
      </c>
      <c r="H14">
        <v>3574.2787915306917</v>
      </c>
      <c r="I14">
        <v>12189.984843239768</v>
      </c>
      <c r="J14">
        <v>34096.851668624004</v>
      </c>
      <c r="K14">
        <v>64.248943093895619</v>
      </c>
      <c r="L14">
        <v>266.66666666666663</v>
      </c>
      <c r="M14">
        <v>127.86319375734003</v>
      </c>
      <c r="N14">
        <v>22.664899878723208</v>
      </c>
      <c r="O14" s="12" t="s">
        <v>42</v>
      </c>
      <c r="P14" s="12">
        <v>90</v>
      </c>
      <c r="Q14" s="12">
        <v>751043.71911028761</v>
      </c>
      <c r="R14" s="12">
        <v>8344.9302123365287</v>
      </c>
      <c r="S14" s="12"/>
      <c r="T14" s="12"/>
    </row>
    <row r="15" spans="1:20" ht="15.75" thickBot="1">
      <c r="A15" s="16" t="s">
        <v>7</v>
      </c>
      <c r="B15" s="16" t="s">
        <v>15</v>
      </c>
      <c r="C15" s="16">
        <v>2</v>
      </c>
      <c r="D15" s="18">
        <v>8</v>
      </c>
      <c r="E15" s="23">
        <v>2</v>
      </c>
      <c r="F15" s="22">
        <v>567.73054186046522</v>
      </c>
      <c r="G15">
        <v>19652.577841021892</v>
      </c>
      <c r="H15">
        <v>2878.4684691710795</v>
      </c>
      <c r="I15">
        <v>10502.663842939928</v>
      </c>
      <c r="J15">
        <v>33033.710153132895</v>
      </c>
      <c r="K15">
        <v>68.206223902028583</v>
      </c>
      <c r="L15">
        <v>266.66666666666663</v>
      </c>
      <c r="M15">
        <v>123.87641307424838</v>
      </c>
      <c r="N15">
        <v>22.945360653077348</v>
      </c>
      <c r="O15" s="13" t="s">
        <v>43</v>
      </c>
      <c r="P15" s="13">
        <v>94</v>
      </c>
      <c r="Q15" s="13">
        <v>1489315.9663309751</v>
      </c>
      <c r="R15" s="13"/>
      <c r="S15" s="13"/>
      <c r="T15" s="13"/>
    </row>
    <row r="16" spans="1:20" ht="15.75" thickBot="1">
      <c r="A16" s="16" t="s">
        <v>7</v>
      </c>
      <c r="B16" s="16" t="s">
        <v>15</v>
      </c>
      <c r="C16" s="16">
        <v>6</v>
      </c>
      <c r="D16" s="18">
        <v>20</v>
      </c>
      <c r="E16" s="23">
        <v>2</v>
      </c>
      <c r="F16" s="22">
        <v>429.43695697674417</v>
      </c>
      <c r="G16">
        <v>19533.27771700047</v>
      </c>
      <c r="H16">
        <v>2016.4461716727549</v>
      </c>
      <c r="I16">
        <v>12188.455217268203</v>
      </c>
      <c r="J16">
        <v>33738.179105941432</v>
      </c>
      <c r="K16">
        <v>63.873405322216193</v>
      </c>
      <c r="L16">
        <v>245.83333333333334</v>
      </c>
      <c r="M16">
        <v>137.24005060043973</v>
      </c>
      <c r="N16">
        <v>22.883895668008648</v>
      </c>
    </row>
    <row r="17" spans="1:23">
      <c r="A17" s="16" t="s">
        <v>7</v>
      </c>
      <c r="B17" s="16" t="s">
        <v>15</v>
      </c>
      <c r="C17" s="16">
        <v>7</v>
      </c>
      <c r="D17" s="18">
        <v>17</v>
      </c>
      <c r="E17" s="23">
        <v>2</v>
      </c>
      <c r="F17" s="22">
        <v>525.15401860465124</v>
      </c>
      <c r="G17">
        <v>23218.180720737582</v>
      </c>
      <c r="H17">
        <v>2429.4001751313485</v>
      </c>
      <c r="I17">
        <v>11221.662025046562</v>
      </c>
      <c r="J17">
        <v>36869.242920915494</v>
      </c>
      <c r="K17">
        <v>69.563622314900726</v>
      </c>
      <c r="L17">
        <v>272.91666666666663</v>
      </c>
      <c r="M17">
        <v>135.09340917587357</v>
      </c>
      <c r="N17">
        <v>22.969812810682459</v>
      </c>
      <c r="O17" s="14"/>
      <c r="P17" s="14" t="s">
        <v>50</v>
      </c>
      <c r="Q17" s="14" t="s">
        <v>38</v>
      </c>
      <c r="R17" s="14" t="s">
        <v>51</v>
      </c>
      <c r="S17" s="14" t="s">
        <v>52</v>
      </c>
      <c r="T17" s="14" t="s">
        <v>53</v>
      </c>
      <c r="U17" s="14" t="s">
        <v>54</v>
      </c>
      <c r="V17" s="14" t="s">
        <v>55</v>
      </c>
      <c r="W17" s="14" t="s">
        <v>56</v>
      </c>
    </row>
    <row r="18" spans="1:23">
      <c r="A18" s="16" t="s">
        <v>8</v>
      </c>
      <c r="B18" s="16" t="s">
        <v>14</v>
      </c>
      <c r="C18" s="16">
        <v>2</v>
      </c>
      <c r="D18" s="18">
        <v>9</v>
      </c>
      <c r="E18" s="23">
        <v>3</v>
      </c>
      <c r="F18" s="22">
        <v>589.80707325581409</v>
      </c>
      <c r="G18">
        <v>19446.592396478442</v>
      </c>
      <c r="H18">
        <v>3965.8036354843025</v>
      </c>
      <c r="I18">
        <v>9955.1663663875443</v>
      </c>
      <c r="J18">
        <v>33367.562398350288</v>
      </c>
      <c r="K18">
        <v>70.165137484302022</v>
      </c>
      <c r="L18">
        <v>262.5</v>
      </c>
      <c r="M18">
        <v>127.11452342228681</v>
      </c>
      <c r="N18">
        <v>22.835232427528084</v>
      </c>
      <c r="O18" s="12" t="s">
        <v>44</v>
      </c>
      <c r="P18" s="12">
        <v>-761.14962438884936</v>
      </c>
      <c r="Q18" s="12">
        <v>185.19275732433249</v>
      </c>
      <c r="R18" s="12">
        <v>-4.1100399140114856</v>
      </c>
      <c r="S18" s="12">
        <v>8.7141994054009474E-5</v>
      </c>
      <c r="T18" s="12">
        <v>-1129.0673524384251</v>
      </c>
      <c r="U18" s="12">
        <v>-393.23189633927353</v>
      </c>
      <c r="V18" s="12">
        <v>-1129.0673524384251</v>
      </c>
      <c r="W18" s="12">
        <v>-393.23189633927353</v>
      </c>
    </row>
    <row r="19" spans="1:23">
      <c r="A19" s="16" t="s">
        <v>8</v>
      </c>
      <c r="B19" s="16" t="s">
        <v>14</v>
      </c>
      <c r="C19" s="16">
        <v>3</v>
      </c>
      <c r="D19" s="18">
        <v>5</v>
      </c>
      <c r="E19" s="23">
        <v>3</v>
      </c>
      <c r="F19" s="22">
        <v>548.41399534883726</v>
      </c>
      <c r="G19">
        <v>20879.108538260509</v>
      </c>
      <c r="H19">
        <v>3436.2088203922663</v>
      </c>
      <c r="I19">
        <v>11190.721628550038</v>
      </c>
      <c r="J19">
        <v>35506.03898720281</v>
      </c>
      <c r="K19">
        <v>68.482202048548899</v>
      </c>
      <c r="L19">
        <v>260.41666666666663</v>
      </c>
      <c r="M19">
        <v>136.34318971085881</v>
      </c>
      <c r="N19">
        <v>22.481729240145441</v>
      </c>
      <c r="O19" s="12" t="s">
        <v>73</v>
      </c>
      <c r="P19" s="12">
        <v>3.3469924833588895</v>
      </c>
      <c r="Q19" s="12">
        <v>1.1606092714676863</v>
      </c>
      <c r="R19" s="12">
        <v>2.88382366541527</v>
      </c>
      <c r="S19" s="12">
        <v>4.914597059581147E-3</v>
      </c>
      <c r="T19" s="12">
        <v>1.0412396424751935</v>
      </c>
      <c r="U19" s="12">
        <v>5.652745324242586</v>
      </c>
      <c r="V19" s="12">
        <v>1.0412396424751935</v>
      </c>
      <c r="W19" s="12">
        <v>5.652745324242586</v>
      </c>
    </row>
    <row r="20" spans="1:23" ht="17.25">
      <c r="A20" s="16" t="s">
        <v>8</v>
      </c>
      <c r="B20" s="16" t="s">
        <v>14</v>
      </c>
      <c r="C20" s="16">
        <v>7</v>
      </c>
      <c r="D20" s="18">
        <v>16</v>
      </c>
      <c r="E20" s="23">
        <v>3</v>
      </c>
      <c r="F20" s="22">
        <v>719.9602418604652</v>
      </c>
      <c r="G20">
        <v>20664.493411571821</v>
      </c>
      <c r="H20">
        <v>5068.4625632326552</v>
      </c>
      <c r="I20">
        <v>9707.7337916176693</v>
      </c>
      <c r="J20">
        <v>35440.689766422147</v>
      </c>
      <c r="K20">
        <v>72.608507747456017</v>
      </c>
      <c r="L20">
        <v>264.58333333333337</v>
      </c>
      <c r="M20">
        <v>133.94906368411517</v>
      </c>
      <c r="N20">
        <v>23.095429209739393</v>
      </c>
      <c r="O20" s="12" t="s">
        <v>74</v>
      </c>
      <c r="P20" s="12">
        <v>0.58931226066588172</v>
      </c>
      <c r="Q20" s="12">
        <v>0.2205541854285139</v>
      </c>
      <c r="R20" s="12">
        <v>2.6719613573458565</v>
      </c>
      <c r="S20" s="12">
        <v>8.9512633585385731E-3</v>
      </c>
      <c r="T20" s="12">
        <v>0.15114288521578711</v>
      </c>
      <c r="U20" s="12">
        <v>1.0274816361159764</v>
      </c>
      <c r="V20" s="12">
        <v>0.15114288521578711</v>
      </c>
      <c r="W20" s="12">
        <v>1.0274816361159764</v>
      </c>
    </row>
    <row r="21" spans="1:23" ht="17.25">
      <c r="A21" s="16" t="s">
        <v>8</v>
      </c>
      <c r="B21" s="16" t="s">
        <v>14</v>
      </c>
      <c r="C21" s="16">
        <v>8</v>
      </c>
      <c r="D21" s="18">
        <v>23</v>
      </c>
      <c r="E21" s="23">
        <v>3</v>
      </c>
      <c r="F21" s="22">
        <v>594.7908488372093</v>
      </c>
      <c r="G21">
        <v>24755.997359436915</v>
      </c>
      <c r="H21">
        <v>5542.0398697552764</v>
      </c>
      <c r="I21">
        <v>9378.8056553522074</v>
      </c>
      <c r="J21">
        <v>39676.8428845444</v>
      </c>
      <c r="K21">
        <v>76.36201629589435</v>
      </c>
      <c r="L21">
        <v>287.5</v>
      </c>
      <c r="M21">
        <v>138.00641003319791</v>
      </c>
      <c r="N21">
        <v>22.744247051336799</v>
      </c>
      <c r="O21" s="12" t="s">
        <v>75</v>
      </c>
      <c r="P21" s="12">
        <v>3.2476608405810761</v>
      </c>
      <c r="Q21" s="12">
        <v>0.41079724102494997</v>
      </c>
      <c r="R21" s="12">
        <v>7.9057513445759193</v>
      </c>
      <c r="S21" s="12">
        <v>6.3738802961384903E-12</v>
      </c>
      <c r="T21" s="12">
        <v>2.4315404383007686</v>
      </c>
      <c r="U21" s="12">
        <v>4.063781242861384</v>
      </c>
      <c r="V21" s="12">
        <v>2.4315404383007686</v>
      </c>
      <c r="W21" s="12">
        <v>4.063781242861384</v>
      </c>
    </row>
    <row r="22" spans="1:23" ht="15.75" thickBot="1">
      <c r="A22" s="16" t="s">
        <v>8</v>
      </c>
      <c r="B22" s="16" t="s">
        <v>15</v>
      </c>
      <c r="C22" s="16">
        <v>1</v>
      </c>
      <c r="D22" s="18">
        <v>2</v>
      </c>
      <c r="E22" s="23">
        <v>3</v>
      </c>
      <c r="F22" s="22">
        <v>365.35613953488377</v>
      </c>
      <c r="G22">
        <v>18242.807843592909</v>
      </c>
      <c r="H22">
        <v>3177.2622109752592</v>
      </c>
      <c r="I22">
        <v>17116.113547340046</v>
      </c>
      <c r="J22">
        <v>38536.183601908211</v>
      </c>
      <c r="K22">
        <v>55.584305586263348</v>
      </c>
      <c r="L22">
        <v>304.16666666666663</v>
      </c>
      <c r="M22">
        <v>126.69430225284893</v>
      </c>
      <c r="N22">
        <v>21.881663137357844</v>
      </c>
      <c r="O22" s="13" t="s">
        <v>76</v>
      </c>
      <c r="P22" s="13">
        <v>19.931649098963046</v>
      </c>
      <c r="Q22" s="13">
        <v>3.7822935268327722</v>
      </c>
      <c r="R22" s="13">
        <v>5.2697256195379074</v>
      </c>
      <c r="S22" s="13">
        <v>9.2795983963443313E-7</v>
      </c>
      <c r="T22" s="13">
        <v>12.417463008133174</v>
      </c>
      <c r="U22" s="13">
        <v>27.445835189792916</v>
      </c>
      <c r="V22" s="13">
        <v>12.417463008133174</v>
      </c>
      <c r="W22" s="13">
        <v>27.445835189792916</v>
      </c>
    </row>
    <row r="23" spans="1:23">
      <c r="A23" s="16" t="s">
        <v>8</v>
      </c>
      <c r="B23" s="16" t="s">
        <v>15</v>
      </c>
      <c r="C23" s="16">
        <v>4</v>
      </c>
      <c r="D23" s="18">
        <v>10</v>
      </c>
      <c r="E23" s="23">
        <v>3</v>
      </c>
      <c r="F23" s="22">
        <v>370.43494302325576</v>
      </c>
      <c r="G23">
        <v>20229.976555325626</v>
      </c>
      <c r="H23">
        <v>2391.6694005326867</v>
      </c>
      <c r="I23">
        <v>10262.131660516465</v>
      </c>
      <c r="J23">
        <v>32883.777616374777</v>
      </c>
      <c r="K23">
        <v>68.792722721107495</v>
      </c>
      <c r="L23">
        <v>241.66666666666666</v>
      </c>
      <c r="M23">
        <v>136.07080392982667</v>
      </c>
      <c r="N23">
        <v>21.614514431289109</v>
      </c>
    </row>
    <row r="24" spans="1:23">
      <c r="A24" s="16" t="s">
        <v>8</v>
      </c>
      <c r="B24" s="16" t="s">
        <v>15</v>
      </c>
      <c r="C24" s="16">
        <v>5</v>
      </c>
      <c r="D24" s="18">
        <v>15</v>
      </c>
      <c r="E24" s="23">
        <v>3</v>
      </c>
      <c r="F24" s="22">
        <v>457.46914418604655</v>
      </c>
      <c r="G24">
        <v>20118.064529568219</v>
      </c>
      <c r="H24">
        <v>3184.0971099344606</v>
      </c>
      <c r="I24">
        <v>11187.231076212682</v>
      </c>
      <c r="J24">
        <v>34489.392715715359</v>
      </c>
      <c r="K24">
        <v>67.563270341042767</v>
      </c>
      <c r="L24">
        <v>281.25</v>
      </c>
      <c r="M24">
        <v>122.62895187809906</v>
      </c>
      <c r="N24">
        <v>22.172901827767635</v>
      </c>
    </row>
    <row r="25" spans="1:23">
      <c r="A25" s="16" t="s">
        <v>8</v>
      </c>
      <c r="B25" s="16" t="s">
        <v>15</v>
      </c>
      <c r="C25" s="16">
        <v>6</v>
      </c>
      <c r="D25" s="18">
        <v>20</v>
      </c>
      <c r="E25" s="23">
        <v>3</v>
      </c>
      <c r="F25" s="22">
        <v>366.54901162790696</v>
      </c>
      <c r="G25">
        <v>18622.931200652634</v>
      </c>
      <c r="H25">
        <v>2757.7027564003897</v>
      </c>
      <c r="I25">
        <v>8144.5654890731412</v>
      </c>
      <c r="J25">
        <v>29525.199446126167</v>
      </c>
      <c r="K25">
        <v>72.414867158021039</v>
      </c>
      <c r="L25">
        <v>250</v>
      </c>
      <c r="M25">
        <v>118.10079778450466</v>
      </c>
      <c r="N25">
        <v>21.883382200322121</v>
      </c>
    </row>
    <row r="26" spans="1:23">
      <c r="A26" s="16" t="s">
        <v>65</v>
      </c>
      <c r="B26" s="16" t="s">
        <v>14</v>
      </c>
      <c r="C26" s="16">
        <v>1</v>
      </c>
      <c r="D26" s="18">
        <v>3</v>
      </c>
      <c r="E26" s="23">
        <v>4</v>
      </c>
      <c r="F26" s="22">
        <v>440.78873953488369</v>
      </c>
      <c r="G26">
        <v>14368.428096819636</v>
      </c>
      <c r="H26">
        <v>1364.6481758726657</v>
      </c>
      <c r="I26">
        <v>3014.2841367723272</v>
      </c>
      <c r="J26">
        <v>18747.360409464629</v>
      </c>
      <c r="K26">
        <v>83.92155444320278</v>
      </c>
      <c r="L26">
        <v>235.41666666666666</v>
      </c>
      <c r="M26">
        <v>79.634805279141787</v>
      </c>
      <c r="N26">
        <v>27.754708308407714</v>
      </c>
      <c r="O26" s="1"/>
    </row>
    <row r="27" spans="1:23">
      <c r="A27" s="16" t="s">
        <v>65</v>
      </c>
      <c r="B27" s="16" t="s">
        <v>14</v>
      </c>
      <c r="C27" s="16">
        <v>2</v>
      </c>
      <c r="D27" s="18">
        <v>9</v>
      </c>
      <c r="E27" s="23">
        <v>4</v>
      </c>
      <c r="F27" s="22">
        <v>545.72020465116282</v>
      </c>
      <c r="G27">
        <v>22101.225100907475</v>
      </c>
      <c r="H27">
        <v>1565.9890121834947</v>
      </c>
      <c r="I27">
        <v>3271.3573956783284</v>
      </c>
      <c r="J27">
        <v>26938.571508769299</v>
      </c>
      <c r="K27">
        <v>87.85623285698945</v>
      </c>
      <c r="L27">
        <v>270.83333333333337</v>
      </c>
      <c r="M27">
        <v>99.465494801609708</v>
      </c>
      <c r="N27">
        <v>21.359140838038176</v>
      </c>
      <c r="O27" s="1"/>
    </row>
    <row r="28" spans="1:23">
      <c r="A28" s="16" t="s">
        <v>65</v>
      </c>
      <c r="B28" s="16" t="s">
        <v>14</v>
      </c>
      <c r="C28" s="16">
        <v>5</v>
      </c>
      <c r="D28" s="18">
        <v>14</v>
      </c>
      <c r="E28" s="23">
        <v>4</v>
      </c>
      <c r="F28" s="22">
        <v>553.24130930232559</v>
      </c>
      <c r="G28">
        <v>14822.913988805638</v>
      </c>
      <c r="H28">
        <v>1471.8954138749361</v>
      </c>
      <c r="I28">
        <v>2732.1569648644372</v>
      </c>
      <c r="J28">
        <v>19026.96636754501</v>
      </c>
      <c r="K28">
        <v>85.640606536600728</v>
      </c>
      <c r="L28">
        <v>260.41666666666663</v>
      </c>
      <c r="M28">
        <v>73.063550851372852</v>
      </c>
      <c r="N28">
        <v>28.105543356643356</v>
      </c>
      <c r="O28" s="1"/>
    </row>
    <row r="29" spans="1:23">
      <c r="A29" s="16" t="s">
        <v>65</v>
      </c>
      <c r="B29" s="16" t="s">
        <v>14</v>
      </c>
      <c r="C29" s="16">
        <v>6</v>
      </c>
      <c r="D29" s="18">
        <v>21</v>
      </c>
      <c r="E29" s="23">
        <v>4</v>
      </c>
      <c r="F29" s="22">
        <v>409.90925581395351</v>
      </c>
      <c r="G29">
        <v>13243.268834495006</v>
      </c>
      <c r="H29">
        <v>516.83663166397412</v>
      </c>
      <c r="I29">
        <v>2672.491668533909</v>
      </c>
      <c r="J29">
        <v>16432.597134692889</v>
      </c>
      <c r="K29">
        <v>83.736644630009934</v>
      </c>
      <c r="L29">
        <v>222.91666666666666</v>
      </c>
      <c r="M29">
        <v>73.716323594883988</v>
      </c>
      <c r="N29">
        <v>26.684130433943778</v>
      </c>
      <c r="O29" s="1"/>
    </row>
    <row r="30" spans="1:23">
      <c r="A30" s="16" t="s">
        <v>65</v>
      </c>
      <c r="B30" s="16" t="s">
        <v>15</v>
      </c>
      <c r="C30" s="16">
        <v>2</v>
      </c>
      <c r="D30" s="18">
        <v>8</v>
      </c>
      <c r="E30" s="23">
        <v>4</v>
      </c>
      <c r="F30" s="22">
        <v>400.75632558139529</v>
      </c>
      <c r="G30">
        <v>12444.268378232975</v>
      </c>
      <c r="H30">
        <v>839.98669328010646</v>
      </c>
      <c r="I30">
        <v>3915.1123947377055</v>
      </c>
      <c r="J30">
        <v>17199.367466250787</v>
      </c>
      <c r="K30">
        <v>77.236881516601827</v>
      </c>
      <c r="L30">
        <v>227.08333333333334</v>
      </c>
      <c r="M30">
        <v>75.740333796333744</v>
      </c>
      <c r="N30">
        <v>28.045080669362992</v>
      </c>
      <c r="O30" s="1"/>
    </row>
    <row r="31" spans="1:23">
      <c r="A31" s="16" t="s">
        <v>65</v>
      </c>
      <c r="B31" s="16" t="s">
        <v>15</v>
      </c>
      <c r="C31" s="16">
        <v>3</v>
      </c>
      <c r="D31" s="18">
        <v>4</v>
      </c>
      <c r="E31" s="23">
        <v>4</v>
      </c>
      <c r="F31" s="22">
        <v>365.17181395348837</v>
      </c>
      <c r="G31">
        <v>13212.667233232698</v>
      </c>
      <c r="H31">
        <v>1137.6184779607988</v>
      </c>
      <c r="I31">
        <v>3362.1552600812679</v>
      </c>
      <c r="J31">
        <v>17712.440971274766</v>
      </c>
      <c r="K31">
        <v>81.018114524509301</v>
      </c>
      <c r="L31">
        <v>233.33333333333334</v>
      </c>
      <c r="M31">
        <v>75.910461305463272</v>
      </c>
      <c r="N31">
        <v>26.413932066381776</v>
      </c>
      <c r="O31" s="1"/>
    </row>
    <row r="32" spans="1:23">
      <c r="A32" s="16" t="s">
        <v>65</v>
      </c>
      <c r="B32" s="16" t="s">
        <v>15</v>
      </c>
      <c r="C32" s="16">
        <v>7</v>
      </c>
      <c r="D32" s="18">
        <v>17</v>
      </c>
      <c r="E32" s="23">
        <v>4</v>
      </c>
      <c r="F32" s="22">
        <v>359.07552325581395</v>
      </c>
      <c r="G32">
        <v>14368.813574202315</v>
      </c>
      <c r="H32">
        <v>870.71675632685844</v>
      </c>
      <c r="I32">
        <v>2665.9666658269362</v>
      </c>
      <c r="J32">
        <v>17905.496996356109</v>
      </c>
      <c r="K32">
        <v>85.110903839365761</v>
      </c>
      <c r="L32">
        <v>239.58333333333334</v>
      </c>
      <c r="M32">
        <v>74.735987463051586</v>
      </c>
      <c r="N32">
        <v>27.990686281469721</v>
      </c>
      <c r="O32" s="1"/>
    </row>
    <row r="33" spans="1:15">
      <c r="A33" s="16" t="s">
        <v>65</v>
      </c>
      <c r="B33" s="16" t="s">
        <v>15</v>
      </c>
      <c r="C33" s="16">
        <v>8</v>
      </c>
      <c r="D33" s="18">
        <v>22</v>
      </c>
      <c r="E33" s="23">
        <v>4</v>
      </c>
      <c r="F33" s="22">
        <v>421.90342325581395</v>
      </c>
      <c r="G33">
        <v>13900.547781828182</v>
      </c>
      <c r="H33">
        <v>578.57545309418731</v>
      </c>
      <c r="I33">
        <v>2805.557029771639</v>
      </c>
      <c r="J33">
        <v>17284.680264694009</v>
      </c>
      <c r="K33">
        <v>83.768533829912258</v>
      </c>
      <c r="L33">
        <v>208.33333333333334</v>
      </c>
      <c r="M33">
        <v>82.966465270531245</v>
      </c>
      <c r="N33">
        <v>27.286423509173627</v>
      </c>
      <c r="O33" s="1"/>
    </row>
    <row r="34" spans="1:15">
      <c r="A34" s="16" t="s">
        <v>66</v>
      </c>
      <c r="B34" s="16" t="s">
        <v>14</v>
      </c>
      <c r="C34" s="16">
        <v>1</v>
      </c>
      <c r="D34" s="18">
        <v>3</v>
      </c>
      <c r="E34" s="23">
        <v>5</v>
      </c>
      <c r="F34" s="22">
        <v>399.23822093023256</v>
      </c>
      <c r="G34">
        <v>17857.341753138458</v>
      </c>
      <c r="H34">
        <v>4448.6570996460086</v>
      </c>
      <c r="I34">
        <v>16377.421657753819</v>
      </c>
      <c r="J34">
        <v>38683.420510538286</v>
      </c>
      <c r="K34">
        <v>57.662943344701858</v>
      </c>
      <c r="L34">
        <v>277.08333333333337</v>
      </c>
      <c r="M34">
        <v>139.60933718089004</v>
      </c>
      <c r="N34">
        <v>18.290345891069084</v>
      </c>
      <c r="O34" s="1"/>
    </row>
    <row r="35" spans="1:15">
      <c r="A35" s="16" t="s">
        <v>66</v>
      </c>
      <c r="B35" s="16" t="s">
        <v>14</v>
      </c>
      <c r="C35" s="16">
        <v>4</v>
      </c>
      <c r="D35" s="18">
        <v>11</v>
      </c>
      <c r="E35" s="23">
        <v>5</v>
      </c>
      <c r="F35" s="22">
        <v>317.6405581395349</v>
      </c>
      <c r="G35">
        <v>10131.654085214745</v>
      </c>
      <c r="H35">
        <v>6709.9783119270833</v>
      </c>
      <c r="I35">
        <v>12095.582105196296</v>
      </c>
      <c r="J35">
        <v>28937.214502338124</v>
      </c>
      <c r="K35">
        <v>58.200599770171465</v>
      </c>
      <c r="L35">
        <v>197.91666666666669</v>
      </c>
      <c r="M35">
        <v>146.20908380128733</v>
      </c>
      <c r="N35">
        <v>18.632957836617937</v>
      </c>
      <c r="O35" s="1"/>
    </row>
    <row r="36" spans="1:15">
      <c r="A36" s="16" t="s">
        <v>66</v>
      </c>
      <c r="B36" s="16" t="s">
        <v>14</v>
      </c>
      <c r="C36" s="16">
        <v>5</v>
      </c>
      <c r="D36" s="18">
        <v>14</v>
      </c>
      <c r="E36" s="23">
        <v>5</v>
      </c>
      <c r="F36" s="22">
        <v>403.35921627906976</v>
      </c>
      <c r="G36">
        <v>14274.649766297547</v>
      </c>
      <c r="H36">
        <v>8387.0084503129328</v>
      </c>
      <c r="I36">
        <v>20033.262551875578</v>
      </c>
      <c r="J36">
        <v>42694.920768486059</v>
      </c>
      <c r="K36">
        <v>53.078112826332926</v>
      </c>
      <c r="L36">
        <v>297.91666666666663</v>
      </c>
      <c r="M36">
        <v>143.31162215995323</v>
      </c>
      <c r="N36">
        <v>19.42135179579962</v>
      </c>
      <c r="O36" s="1"/>
    </row>
    <row r="37" spans="1:15">
      <c r="A37" s="16" t="s">
        <v>66</v>
      </c>
      <c r="B37" s="16" t="s">
        <v>14</v>
      </c>
      <c r="C37" s="16">
        <v>6</v>
      </c>
      <c r="D37" s="18">
        <v>21</v>
      </c>
      <c r="E37" s="23">
        <v>5</v>
      </c>
      <c r="F37" s="22">
        <v>455.42323488372097</v>
      </c>
      <c r="G37">
        <v>20692.711081623758</v>
      </c>
      <c r="H37">
        <v>4440.1110961549484</v>
      </c>
      <c r="I37">
        <v>14012.553376987005</v>
      </c>
      <c r="J37">
        <v>39145.375554765713</v>
      </c>
      <c r="K37">
        <v>64.203809061984941</v>
      </c>
      <c r="L37">
        <v>270.83333333333337</v>
      </c>
      <c r="M37">
        <v>144.53677127913491</v>
      </c>
      <c r="N37">
        <v>18.203849234011567</v>
      </c>
      <c r="O37" s="1"/>
    </row>
    <row r="38" spans="1:15">
      <c r="A38" s="16" t="s">
        <v>66</v>
      </c>
      <c r="B38" s="16" t="s">
        <v>15</v>
      </c>
      <c r="C38" s="16">
        <v>3</v>
      </c>
      <c r="D38" s="18">
        <v>4</v>
      </c>
      <c r="E38" s="23">
        <v>5</v>
      </c>
      <c r="F38" s="22">
        <v>322.02640116279071</v>
      </c>
      <c r="G38">
        <v>3686.3339790491946</v>
      </c>
      <c r="H38">
        <v>9109.8894857957021</v>
      </c>
      <c r="I38">
        <v>8706.7958606145003</v>
      </c>
      <c r="J38">
        <v>21503.019325459398</v>
      </c>
      <c r="K38">
        <v>59.508961374992928</v>
      </c>
      <c r="L38">
        <v>239.58333333333334</v>
      </c>
      <c r="M38">
        <v>89.751732836700086</v>
      </c>
      <c r="N38">
        <v>18.171454380313776</v>
      </c>
      <c r="O38" s="1"/>
    </row>
    <row r="39" spans="1:15">
      <c r="A39" s="16" t="s">
        <v>66</v>
      </c>
      <c r="B39" s="16" t="s">
        <v>15</v>
      </c>
      <c r="C39" s="16">
        <v>7</v>
      </c>
      <c r="D39" s="18">
        <v>17</v>
      </c>
      <c r="E39" s="23">
        <v>5</v>
      </c>
      <c r="F39" s="22">
        <v>519.87217674418605</v>
      </c>
      <c r="G39">
        <v>8294.9711188107904</v>
      </c>
      <c r="H39">
        <v>11636.55709112484</v>
      </c>
      <c r="I39">
        <v>12544.668958364779</v>
      </c>
      <c r="J39">
        <v>32476.197168300409</v>
      </c>
      <c r="K39">
        <v>61.372728175793114</v>
      </c>
      <c r="L39">
        <v>268.75</v>
      </c>
      <c r="M39">
        <v>120.84166388204804</v>
      </c>
      <c r="N39">
        <v>18.289757682416944</v>
      </c>
      <c r="O39" s="1"/>
    </row>
    <row r="40" spans="1:15">
      <c r="A40" s="16" t="s">
        <v>66</v>
      </c>
      <c r="B40" s="16" t="s">
        <v>15</v>
      </c>
      <c r="C40" s="16">
        <v>8</v>
      </c>
      <c r="D40" s="18">
        <v>22</v>
      </c>
      <c r="E40" s="23">
        <v>5</v>
      </c>
      <c r="F40" s="22">
        <v>328.71438604651161</v>
      </c>
      <c r="G40">
        <v>3688.4862674438577</v>
      </c>
      <c r="H40">
        <v>12761.431798527748</v>
      </c>
      <c r="I40">
        <v>13496.428734784195</v>
      </c>
      <c r="J40">
        <v>29946.346800755804</v>
      </c>
      <c r="K40">
        <v>54.931301555475322</v>
      </c>
      <c r="L40">
        <v>237.5</v>
      </c>
      <c r="M40">
        <v>126.08988126634023</v>
      </c>
      <c r="N40">
        <v>18.743573844419391</v>
      </c>
      <c r="O40" s="1"/>
    </row>
    <row r="41" spans="1:15">
      <c r="A41" s="16" t="s">
        <v>67</v>
      </c>
      <c r="B41" s="16" t="s">
        <v>14</v>
      </c>
      <c r="C41" s="16">
        <v>1</v>
      </c>
      <c r="D41" s="18">
        <v>3</v>
      </c>
      <c r="E41" s="23">
        <v>8</v>
      </c>
      <c r="F41" s="22">
        <v>547.51522790697686</v>
      </c>
      <c r="G41">
        <v>23351.104698738844</v>
      </c>
      <c r="H41">
        <v>775.4406058223218</v>
      </c>
      <c r="I41">
        <v>5789.0629685463136</v>
      </c>
      <c r="J41">
        <v>29915.608273107478</v>
      </c>
      <c r="K41">
        <v>80.648687081016604</v>
      </c>
      <c r="L41">
        <v>312.5</v>
      </c>
      <c r="M41">
        <v>95.729946473943926</v>
      </c>
      <c r="N41">
        <v>21.567707473060498</v>
      </c>
      <c r="O41" s="1"/>
    </row>
    <row r="42" spans="1:15">
      <c r="A42" s="16" t="s">
        <v>67</v>
      </c>
      <c r="B42" s="16" t="s">
        <v>14</v>
      </c>
      <c r="C42" s="16">
        <v>4</v>
      </c>
      <c r="D42" s="18">
        <v>11</v>
      </c>
      <c r="E42" s="23">
        <v>8</v>
      </c>
      <c r="F42" s="22">
        <v>596.57840406976743</v>
      </c>
      <c r="G42">
        <v>19865.295992539192</v>
      </c>
      <c r="H42">
        <v>2213.1345838916186</v>
      </c>
      <c r="I42">
        <v>4902.9782224778228</v>
      </c>
      <c r="J42">
        <v>26981.408798908633</v>
      </c>
      <c r="K42">
        <v>81.828309044129142</v>
      </c>
      <c r="L42">
        <v>241.66666666666666</v>
      </c>
      <c r="M42">
        <v>111.64720882307022</v>
      </c>
      <c r="N42">
        <v>21.995829693030316</v>
      </c>
      <c r="O42" s="1"/>
    </row>
    <row r="43" spans="1:15">
      <c r="A43" s="16" t="s">
        <v>67</v>
      </c>
      <c r="B43" s="16" t="s">
        <v>14</v>
      </c>
      <c r="C43" s="16">
        <v>5</v>
      </c>
      <c r="D43" s="18">
        <v>14</v>
      </c>
      <c r="E43" s="23">
        <v>8</v>
      </c>
      <c r="F43" s="22">
        <v>468.94607093023262</v>
      </c>
      <c r="G43">
        <v>22419.45254307377</v>
      </c>
      <c r="H43">
        <v>818.34651612278105</v>
      </c>
      <c r="I43">
        <v>6253.1736822671837</v>
      </c>
      <c r="J43">
        <v>29490.972741463735</v>
      </c>
      <c r="K43">
        <v>78.796312562876764</v>
      </c>
      <c r="L43">
        <v>285.41666666666663</v>
      </c>
      <c r="M43">
        <v>103.32603588250069</v>
      </c>
      <c r="N43">
        <v>21.658741401328612</v>
      </c>
      <c r="O43" s="1"/>
    </row>
    <row r="44" spans="1:15">
      <c r="A44" s="16" t="s">
        <v>67</v>
      </c>
      <c r="B44" s="16" t="s">
        <v>14</v>
      </c>
      <c r="C44" s="16">
        <v>6</v>
      </c>
      <c r="D44" s="18">
        <v>21</v>
      </c>
      <c r="E44" s="23">
        <v>8</v>
      </c>
      <c r="F44" s="22">
        <v>470.61236976744186</v>
      </c>
      <c r="G44">
        <v>21326.913734683432</v>
      </c>
      <c r="H44">
        <v>913.22664109905702</v>
      </c>
      <c r="I44">
        <v>8123.4903458609397</v>
      </c>
      <c r="J44">
        <v>30363.630721643429</v>
      </c>
      <c r="K44">
        <v>73.24598490762682</v>
      </c>
      <c r="L44">
        <v>241.66666666666666</v>
      </c>
      <c r="M44">
        <v>125.64260988266247</v>
      </c>
      <c r="N44">
        <v>22.088338890369528</v>
      </c>
      <c r="O44" s="1"/>
    </row>
    <row r="45" spans="1:15">
      <c r="A45" s="16" t="s">
        <v>67</v>
      </c>
      <c r="B45" s="16" t="s">
        <v>15</v>
      </c>
      <c r="C45" s="16">
        <v>2</v>
      </c>
      <c r="D45" s="18">
        <v>8</v>
      </c>
      <c r="E45" s="23">
        <v>8</v>
      </c>
      <c r="F45" s="22">
        <v>287.80550930232562</v>
      </c>
      <c r="G45">
        <v>16349.723885812115</v>
      </c>
      <c r="H45">
        <v>1064.7239987773692</v>
      </c>
      <c r="I45">
        <v>9422.4103837703824</v>
      </c>
      <c r="J45">
        <v>26836.858268359865</v>
      </c>
      <c r="K45">
        <v>64.890039327445351</v>
      </c>
      <c r="L45">
        <v>268.75</v>
      </c>
      <c r="M45">
        <v>99.858077277618108</v>
      </c>
      <c r="N45">
        <v>20.920640762617555</v>
      </c>
      <c r="O45" s="1"/>
    </row>
    <row r="46" spans="1:15">
      <c r="A46" s="16" t="s">
        <v>67</v>
      </c>
      <c r="B46" s="16" t="s">
        <v>15</v>
      </c>
      <c r="C46" s="16">
        <v>3</v>
      </c>
      <c r="D46" s="18">
        <v>4</v>
      </c>
      <c r="E46" s="23">
        <v>8</v>
      </c>
      <c r="F46" s="22">
        <v>342.84875</v>
      </c>
      <c r="G46">
        <v>19894.89906495059</v>
      </c>
      <c r="H46">
        <v>1457.4935541271741</v>
      </c>
      <c r="I46">
        <v>8271.8327862896585</v>
      </c>
      <c r="J46">
        <v>29624.225405367422</v>
      </c>
      <c r="K46">
        <v>72.077471484567695</v>
      </c>
      <c r="L46">
        <v>295.83333333333337</v>
      </c>
      <c r="M46">
        <v>100.13822672236874</v>
      </c>
      <c r="N46">
        <v>20.758942082217075</v>
      </c>
      <c r="O46" s="1"/>
    </row>
    <row r="47" spans="1:15">
      <c r="A47" s="16" t="s">
        <v>67</v>
      </c>
      <c r="B47" s="16" t="s">
        <v>15</v>
      </c>
      <c r="C47" s="16">
        <v>7</v>
      </c>
      <c r="D47" s="18">
        <v>17</v>
      </c>
      <c r="E47" s="23">
        <v>8</v>
      </c>
      <c r="F47" s="22">
        <v>510.61224883720934</v>
      </c>
      <c r="G47">
        <v>24893.869363443457</v>
      </c>
      <c r="H47">
        <v>1845.7430859795465</v>
      </c>
      <c r="I47">
        <v>5080.9102415896723</v>
      </c>
      <c r="J47">
        <v>31820.522691012673</v>
      </c>
      <c r="K47">
        <v>84.032599681259441</v>
      </c>
      <c r="L47">
        <v>285.41666666666663</v>
      </c>
      <c r="M47">
        <v>111.48796271303712</v>
      </c>
      <c r="N47">
        <v>21.012112839412335</v>
      </c>
      <c r="O47" s="1"/>
    </row>
    <row r="48" spans="1:15">
      <c r="A48" s="16" t="s">
        <v>67</v>
      </c>
      <c r="B48" s="16" t="s">
        <v>15</v>
      </c>
      <c r="C48" s="16">
        <v>8</v>
      </c>
      <c r="D48" s="18">
        <v>22</v>
      </c>
      <c r="E48" s="23">
        <v>8</v>
      </c>
      <c r="F48" s="22">
        <v>481.95011162790701</v>
      </c>
      <c r="G48">
        <v>19858.273306103769</v>
      </c>
      <c r="H48">
        <v>1718.8683281512037</v>
      </c>
      <c r="I48">
        <v>6641.2225963487781</v>
      </c>
      <c r="J48">
        <v>28218.364230603751</v>
      </c>
      <c r="K48">
        <v>76.46489164972165</v>
      </c>
      <c r="L48">
        <v>243.75</v>
      </c>
      <c r="M48">
        <v>115.76764812555385</v>
      </c>
      <c r="N48">
        <v>21.103402662725102</v>
      </c>
      <c r="O48" s="1"/>
    </row>
    <row r="49" spans="1:15">
      <c r="A49" s="16" t="s">
        <v>68</v>
      </c>
      <c r="B49" s="16" t="s">
        <v>14</v>
      </c>
      <c r="C49" s="16">
        <v>1</v>
      </c>
      <c r="D49" s="18">
        <v>3</v>
      </c>
      <c r="E49" s="23">
        <v>9</v>
      </c>
      <c r="F49" s="22">
        <v>442.08040930232562</v>
      </c>
      <c r="G49">
        <v>22809.119361648554</v>
      </c>
      <c r="H49">
        <v>3155.5853805088</v>
      </c>
      <c r="I49">
        <v>13633.580780279011</v>
      </c>
      <c r="J49">
        <v>39598.285522436367</v>
      </c>
      <c r="K49">
        <v>65.570275075282652</v>
      </c>
      <c r="L49">
        <v>629.16666666666674</v>
      </c>
      <c r="M49">
        <v>62.937672353541238</v>
      </c>
      <c r="N49">
        <v>22.649959169096846</v>
      </c>
      <c r="O49" s="1"/>
    </row>
    <row r="50" spans="1:15">
      <c r="A50" s="16" t="s">
        <v>68</v>
      </c>
      <c r="B50" s="16" t="s">
        <v>14</v>
      </c>
      <c r="C50" s="16">
        <v>4</v>
      </c>
      <c r="D50" s="18">
        <v>11</v>
      </c>
      <c r="E50" s="23">
        <v>9</v>
      </c>
      <c r="F50" s="22">
        <v>433.30303023255811</v>
      </c>
      <c r="G50">
        <v>17811.465285350292</v>
      </c>
      <c r="H50">
        <v>3134.4924978513736</v>
      </c>
      <c r="I50">
        <v>14373.760385096628</v>
      </c>
      <c r="J50">
        <v>35319.718168298292</v>
      </c>
      <c r="K50">
        <v>59.303864440237817</v>
      </c>
      <c r="L50">
        <v>281.25</v>
      </c>
      <c r="M50">
        <v>125.58122015394949</v>
      </c>
      <c r="N50">
        <v>22.608755991839974</v>
      </c>
      <c r="O50" s="1"/>
    </row>
    <row r="51" spans="1:15">
      <c r="A51" s="16" t="s">
        <v>68</v>
      </c>
      <c r="B51" s="16" t="s">
        <v>14</v>
      </c>
      <c r="C51" s="16">
        <v>5</v>
      </c>
      <c r="D51" s="18">
        <v>14</v>
      </c>
      <c r="E51" s="23">
        <v>9</v>
      </c>
      <c r="F51" s="22">
        <v>506.43660232558142</v>
      </c>
      <c r="G51">
        <v>19071.640876025245</v>
      </c>
      <c r="H51">
        <v>2535.7416507805569</v>
      </c>
      <c r="I51">
        <v>11943.828173983324</v>
      </c>
      <c r="J51">
        <v>33551.210700789125</v>
      </c>
      <c r="K51">
        <v>64.401200658602747</v>
      </c>
      <c r="L51">
        <v>266.66666666666663</v>
      </c>
      <c r="M51">
        <v>125.81704012795923</v>
      </c>
      <c r="N51">
        <v>22.737642164983445</v>
      </c>
      <c r="O51" s="1"/>
    </row>
    <row r="52" spans="1:15">
      <c r="A52" s="16" t="s">
        <v>68</v>
      </c>
      <c r="B52" s="16" t="s">
        <v>14</v>
      </c>
      <c r="C52" s="16">
        <v>6</v>
      </c>
      <c r="D52" s="18">
        <v>21</v>
      </c>
      <c r="E52" s="23">
        <v>9</v>
      </c>
      <c r="F52" s="22">
        <v>430.81000000000006</v>
      </c>
      <c r="G52">
        <v>14731.660932704148</v>
      </c>
      <c r="H52">
        <v>3590.7171805506737</v>
      </c>
      <c r="I52">
        <v>13781.988912734389</v>
      </c>
      <c r="J52">
        <v>32104.36702598921</v>
      </c>
      <c r="K52">
        <v>57.071295311390017</v>
      </c>
      <c r="L52">
        <v>260.41666666666663</v>
      </c>
      <c r="M52">
        <v>123.28076937979858</v>
      </c>
      <c r="N52">
        <v>22.773594359042281</v>
      </c>
      <c r="O52" s="1"/>
    </row>
    <row r="53" spans="1:15">
      <c r="A53" s="16" t="s">
        <v>68</v>
      </c>
      <c r="B53" s="16" t="s">
        <v>15</v>
      </c>
      <c r="C53" s="16">
        <v>2</v>
      </c>
      <c r="D53" s="18">
        <v>8</v>
      </c>
      <c r="E53" s="23">
        <v>9</v>
      </c>
      <c r="F53" s="22">
        <v>396.56099999999998</v>
      </c>
      <c r="G53">
        <v>15381.432896661549</v>
      </c>
      <c r="H53">
        <v>3641.4790828299333</v>
      </c>
      <c r="I53">
        <v>12171.679788494572</v>
      </c>
      <c r="J53">
        <v>31194.59176798605</v>
      </c>
      <c r="K53">
        <v>60.981442299283586</v>
      </c>
      <c r="L53">
        <v>268.75</v>
      </c>
      <c r="M53">
        <v>116.07289960180856</v>
      </c>
      <c r="N53">
        <v>22.334842521942644</v>
      </c>
      <c r="O53" s="1"/>
    </row>
    <row r="54" spans="1:15">
      <c r="A54" s="16" t="s">
        <v>68</v>
      </c>
      <c r="B54" s="16" t="s">
        <v>15</v>
      </c>
      <c r="C54" s="16">
        <v>3</v>
      </c>
      <c r="D54" s="18">
        <v>4</v>
      </c>
      <c r="E54" s="23">
        <v>9</v>
      </c>
      <c r="F54" s="22">
        <v>423.08523953488373</v>
      </c>
      <c r="G54">
        <v>18132.966346934867</v>
      </c>
      <c r="H54">
        <v>2909.660061023671</v>
      </c>
      <c r="I54">
        <v>12435.580296863864</v>
      </c>
      <c r="J54">
        <v>33478.206704822398</v>
      </c>
      <c r="K54">
        <v>62.85470005455052</v>
      </c>
      <c r="L54">
        <v>277.08333333333337</v>
      </c>
      <c r="M54">
        <v>120.82360314522367</v>
      </c>
      <c r="N54">
        <v>22.048654819561538</v>
      </c>
      <c r="O54" s="1"/>
    </row>
    <row r="55" spans="1:15">
      <c r="A55" s="16" t="s">
        <v>68</v>
      </c>
      <c r="B55" s="16" t="s">
        <v>15</v>
      </c>
      <c r="C55" s="16">
        <v>7</v>
      </c>
      <c r="D55" s="18">
        <v>17</v>
      </c>
      <c r="E55" s="23">
        <v>9</v>
      </c>
      <c r="F55" s="22">
        <v>420.90620465116285</v>
      </c>
      <c r="G55">
        <v>15476.275033749414</v>
      </c>
      <c r="H55">
        <v>5178.9054529138348</v>
      </c>
      <c r="I55">
        <v>13668.933379404354</v>
      </c>
      <c r="J55">
        <v>34324.113866067601</v>
      </c>
      <c r="K55">
        <v>60.1768790514435</v>
      </c>
      <c r="L55">
        <v>268.75</v>
      </c>
      <c r="M55">
        <v>127.71763299001898</v>
      </c>
      <c r="N55">
        <v>21.617923399316037</v>
      </c>
      <c r="O55" s="1"/>
    </row>
    <row r="56" spans="1:15">
      <c r="A56" s="16" t="s">
        <v>68</v>
      </c>
      <c r="B56" s="16" t="s">
        <v>15</v>
      </c>
      <c r="C56" s="16">
        <v>8</v>
      </c>
      <c r="D56" s="18">
        <v>22</v>
      </c>
      <c r="E56" s="23">
        <v>9</v>
      </c>
      <c r="F56" s="22">
        <v>369.39340465116277</v>
      </c>
      <c r="G56">
        <v>17649.138369786044</v>
      </c>
      <c r="H56">
        <v>2890.6064832540246</v>
      </c>
      <c r="I56">
        <v>12578.029924674238</v>
      </c>
      <c r="J56">
        <v>33117.774777714309</v>
      </c>
      <c r="K56">
        <v>62.020304778634227</v>
      </c>
      <c r="L56">
        <v>264.58333333333337</v>
      </c>
      <c r="M56">
        <v>125.1695424669517</v>
      </c>
      <c r="N56">
        <v>21.906821607797401</v>
      </c>
      <c r="O56" s="1"/>
    </row>
    <row r="57" spans="1:15">
      <c r="A57" s="16" t="s">
        <v>9</v>
      </c>
      <c r="B57" s="16" t="s">
        <v>14</v>
      </c>
      <c r="C57" s="16">
        <v>2</v>
      </c>
      <c r="D57" s="18">
        <v>9</v>
      </c>
      <c r="E57" s="23">
        <v>10</v>
      </c>
      <c r="F57" s="22">
        <v>338.79990697674418</v>
      </c>
      <c r="G57">
        <v>19068.158209436249</v>
      </c>
      <c r="H57">
        <v>1104.5443356249893</v>
      </c>
      <c r="I57">
        <v>1760.5025011752484</v>
      </c>
      <c r="J57">
        <v>21933.205046236486</v>
      </c>
      <c r="K57">
        <v>91.973345904239693</v>
      </c>
      <c r="L57">
        <v>302.08333333333337</v>
      </c>
      <c r="M57">
        <v>72.60647187719664</v>
      </c>
      <c r="N57">
        <v>16.995412062943245</v>
      </c>
      <c r="O57" s="1"/>
    </row>
    <row r="58" spans="1:15">
      <c r="A58" s="16" t="s">
        <v>9</v>
      </c>
      <c r="B58" s="16" t="s">
        <v>14</v>
      </c>
      <c r="C58" s="16">
        <v>3</v>
      </c>
      <c r="D58" s="18">
        <v>5</v>
      </c>
      <c r="E58" s="23">
        <v>10</v>
      </c>
      <c r="F58" s="22">
        <v>358.03578488372096</v>
      </c>
      <c r="G58">
        <v>18070.661746199497</v>
      </c>
      <c r="H58">
        <v>535.77361834090163</v>
      </c>
      <c r="I58">
        <v>911.45833333333337</v>
      </c>
      <c r="J58">
        <v>19517.893697873733</v>
      </c>
      <c r="K58">
        <v>95.330139883728208</v>
      </c>
      <c r="L58">
        <v>300</v>
      </c>
      <c r="M58">
        <v>65.059645659579104</v>
      </c>
      <c r="N58">
        <v>17.253259754163476</v>
      </c>
      <c r="O58" s="1"/>
    </row>
    <row r="59" spans="1:15">
      <c r="A59" s="16" t="s">
        <v>9</v>
      </c>
      <c r="B59" s="16" t="s">
        <v>14</v>
      </c>
      <c r="C59" s="16">
        <v>7</v>
      </c>
      <c r="D59" s="18">
        <v>16</v>
      </c>
      <c r="E59" s="23">
        <v>10</v>
      </c>
      <c r="F59" s="22">
        <v>423.97999999999996</v>
      </c>
      <c r="G59">
        <v>22502.773872176906</v>
      </c>
      <c r="H59">
        <v>518.7236743407766</v>
      </c>
      <c r="I59">
        <v>1550.8555133079851</v>
      </c>
      <c r="J59">
        <v>24572.353059825669</v>
      </c>
      <c r="K59">
        <v>93.688616187744984</v>
      </c>
      <c r="L59">
        <v>350</v>
      </c>
      <c r="M59">
        <v>70.206723028073341</v>
      </c>
      <c r="N59">
        <v>17.945296244528922</v>
      </c>
      <c r="O59" s="1"/>
    </row>
    <row r="60" spans="1:15">
      <c r="A60" s="16" t="s">
        <v>9</v>
      </c>
      <c r="B60" s="16" t="s">
        <v>14</v>
      </c>
      <c r="C60" s="16">
        <v>8</v>
      </c>
      <c r="D60" s="18">
        <v>23</v>
      </c>
      <c r="E60" s="23">
        <v>10</v>
      </c>
      <c r="F60" s="22">
        <v>309.13861395348835</v>
      </c>
      <c r="G60">
        <v>19102.528240398216</v>
      </c>
      <c r="H60">
        <v>493.71466825349597</v>
      </c>
      <c r="I60">
        <v>1190.8020507473061</v>
      </c>
      <c r="J60">
        <v>20787.044959399016</v>
      </c>
      <c r="K60">
        <v>94.271422161864933</v>
      </c>
      <c r="L60">
        <v>314.58333333333337</v>
      </c>
      <c r="M60">
        <v>66.078023711996863</v>
      </c>
      <c r="N60">
        <v>17.281004772345337</v>
      </c>
      <c r="O60" s="1"/>
    </row>
    <row r="61" spans="1:15">
      <c r="A61" s="16" t="s">
        <v>9</v>
      </c>
      <c r="B61" s="16" t="s">
        <v>15</v>
      </c>
      <c r="C61" s="16">
        <v>1</v>
      </c>
      <c r="D61" s="18">
        <v>2</v>
      </c>
      <c r="E61" s="23">
        <v>10</v>
      </c>
      <c r="F61" s="22">
        <v>325.98032093023249</v>
      </c>
      <c r="G61">
        <v>22245.045974434746</v>
      </c>
      <c r="H61">
        <v>663.82171645329538</v>
      </c>
      <c r="I61">
        <v>1714.3684110921861</v>
      </c>
      <c r="J61">
        <v>24623.236101980227</v>
      </c>
      <c r="K61">
        <v>93.037599103578771</v>
      </c>
      <c r="L61">
        <v>356.25</v>
      </c>
      <c r="M61">
        <v>69.117855724856781</v>
      </c>
      <c r="N61">
        <v>16.663977126011606</v>
      </c>
      <c r="O61" s="1"/>
    </row>
    <row r="62" spans="1:15">
      <c r="A62" s="16" t="s">
        <v>9</v>
      </c>
      <c r="B62" s="16" t="s">
        <v>15</v>
      </c>
      <c r="C62" s="16">
        <v>4</v>
      </c>
      <c r="D62" s="18">
        <v>10</v>
      </c>
      <c r="E62" s="23">
        <v>10</v>
      </c>
      <c r="F62" s="22">
        <v>279.78977441860468</v>
      </c>
      <c r="G62">
        <v>17771.125400795005</v>
      </c>
      <c r="H62">
        <v>676.82218417512536</v>
      </c>
      <c r="I62">
        <v>1556.177401205759</v>
      </c>
      <c r="J62">
        <v>20004.124986175888</v>
      </c>
      <c r="K62">
        <v>92.220717465616843</v>
      </c>
      <c r="L62">
        <v>325</v>
      </c>
      <c r="M62">
        <v>61.551153803618114</v>
      </c>
      <c r="N62">
        <v>16.952195654128101</v>
      </c>
      <c r="O62" s="1"/>
    </row>
    <row r="63" spans="1:15">
      <c r="A63" s="16" t="s">
        <v>9</v>
      </c>
      <c r="B63" s="16" t="s">
        <v>15</v>
      </c>
      <c r="C63" s="16">
        <v>5</v>
      </c>
      <c r="D63" s="18">
        <v>15</v>
      </c>
      <c r="E63" s="23">
        <v>10</v>
      </c>
      <c r="F63" s="22">
        <v>352.83402093023261</v>
      </c>
      <c r="G63">
        <v>21032.625773032025</v>
      </c>
      <c r="H63">
        <v>1210.162357185809</v>
      </c>
      <c r="I63">
        <v>1933.1659541047834</v>
      </c>
      <c r="J63">
        <v>24175.95408432262</v>
      </c>
      <c r="K63">
        <v>92.0037656120534</v>
      </c>
      <c r="L63">
        <v>325</v>
      </c>
      <c r="M63">
        <v>74.387551028684982</v>
      </c>
      <c r="N63">
        <v>17.122877528694115</v>
      </c>
      <c r="O63" s="1"/>
    </row>
    <row r="64" spans="1:15">
      <c r="A64" s="16" t="s">
        <v>9</v>
      </c>
      <c r="B64" s="16" t="s">
        <v>15</v>
      </c>
      <c r="C64" s="16">
        <v>6</v>
      </c>
      <c r="D64" s="18">
        <v>20</v>
      </c>
      <c r="E64" s="23">
        <v>10</v>
      </c>
      <c r="F64" s="22">
        <v>310.21405116279072</v>
      </c>
      <c r="G64">
        <v>17554.394738271778</v>
      </c>
      <c r="H64">
        <v>401.30423877602209</v>
      </c>
      <c r="I64">
        <v>952.3174656637101</v>
      </c>
      <c r="J64">
        <v>18908.016442711509</v>
      </c>
      <c r="K64">
        <v>94.963419518122961</v>
      </c>
      <c r="L64">
        <v>300</v>
      </c>
      <c r="M64">
        <v>63.026721475705031</v>
      </c>
      <c r="N64">
        <v>17.183064475829372</v>
      </c>
      <c r="O64" s="1"/>
    </row>
    <row r="65" spans="1:15">
      <c r="A65" s="16" t="s">
        <v>10</v>
      </c>
      <c r="B65" s="16" t="s">
        <v>14</v>
      </c>
      <c r="C65" s="16">
        <v>2</v>
      </c>
      <c r="D65" s="18">
        <v>9</v>
      </c>
      <c r="E65" s="23">
        <v>11</v>
      </c>
      <c r="F65" s="22">
        <v>235.52354651162787</v>
      </c>
      <c r="G65">
        <v>11925.535661773829</v>
      </c>
      <c r="H65">
        <v>1297.3454562068807</v>
      </c>
      <c r="I65">
        <v>2568.2180007187985</v>
      </c>
      <c r="J65">
        <v>15791.099118699507</v>
      </c>
      <c r="K65">
        <v>83.736293582771793</v>
      </c>
      <c r="L65">
        <v>289.58333333333337</v>
      </c>
      <c r="M65">
        <v>54.530414222847213</v>
      </c>
      <c r="N65">
        <v>22.434571882537739</v>
      </c>
      <c r="O65" s="1"/>
    </row>
    <row r="66" spans="1:15">
      <c r="A66" s="16" t="s">
        <v>10</v>
      </c>
      <c r="B66" s="16" t="s">
        <v>14</v>
      </c>
      <c r="C66" s="16">
        <v>3</v>
      </c>
      <c r="D66" s="18">
        <v>5</v>
      </c>
      <c r="E66" s="23">
        <v>11</v>
      </c>
      <c r="F66" s="22">
        <v>245.4008604651163</v>
      </c>
      <c r="G66">
        <v>11625.231467069279</v>
      </c>
      <c r="H66">
        <v>1469.217194419472</v>
      </c>
      <c r="I66">
        <v>1840.8171851409038</v>
      </c>
      <c r="J66">
        <v>14935.265846629656</v>
      </c>
      <c r="K66">
        <v>87.674694216733286</v>
      </c>
      <c r="L66">
        <v>272.91666666666663</v>
      </c>
      <c r="M66">
        <v>54.724638216658292</v>
      </c>
      <c r="N66">
        <v>23.360133726385214</v>
      </c>
      <c r="O66" s="1"/>
    </row>
    <row r="67" spans="1:15">
      <c r="A67" s="16" t="s">
        <v>10</v>
      </c>
      <c r="B67" s="16" t="s">
        <v>14</v>
      </c>
      <c r="C67" s="16">
        <v>7</v>
      </c>
      <c r="D67" s="18">
        <v>16</v>
      </c>
      <c r="E67" s="23">
        <v>11</v>
      </c>
      <c r="F67" s="22">
        <v>248.7091534883721</v>
      </c>
      <c r="G67">
        <v>10706.920079717107</v>
      </c>
      <c r="H67">
        <v>1645.6435611104387</v>
      </c>
      <c r="I67">
        <v>2261.3879177617523</v>
      </c>
      <c r="J67">
        <v>14613.951558589299</v>
      </c>
      <c r="K67">
        <v>84.525828563920285</v>
      </c>
      <c r="L67">
        <v>285.41666666666663</v>
      </c>
      <c r="M67">
        <v>51.20216604469244</v>
      </c>
      <c r="N67">
        <v>22.225462420513285</v>
      </c>
      <c r="O67" s="1"/>
    </row>
    <row r="68" spans="1:15">
      <c r="A68" s="16" t="s">
        <v>10</v>
      </c>
      <c r="B68" s="16" t="s">
        <v>14</v>
      </c>
      <c r="C68" s="16">
        <v>8</v>
      </c>
      <c r="D68" s="18">
        <v>23</v>
      </c>
      <c r="E68" s="23">
        <v>11</v>
      </c>
      <c r="F68" s="22">
        <v>230.87943255813954</v>
      </c>
      <c r="G68">
        <v>10094.587441568303</v>
      </c>
      <c r="H68">
        <v>2956.4919182807707</v>
      </c>
      <c r="I68">
        <v>2050.2826250095759</v>
      </c>
      <c r="J68">
        <v>15101.36198485865</v>
      </c>
      <c r="K68">
        <v>86.423193967105178</v>
      </c>
      <c r="L68">
        <v>262.5</v>
      </c>
      <c r="M68">
        <v>57.528998037556761</v>
      </c>
      <c r="N68">
        <v>21.580017451308255</v>
      </c>
      <c r="O68" s="1"/>
    </row>
    <row r="69" spans="1:15">
      <c r="A69" s="16" t="s">
        <v>10</v>
      </c>
      <c r="B69" s="16" t="s">
        <v>15</v>
      </c>
      <c r="C69" s="16">
        <v>1</v>
      </c>
      <c r="D69" s="18">
        <v>2</v>
      </c>
      <c r="E69" s="23">
        <v>11</v>
      </c>
      <c r="F69" s="22">
        <v>205.50610116279069</v>
      </c>
      <c r="G69">
        <v>7933.6555130540955</v>
      </c>
      <c r="H69">
        <v>2055.5410507295928</v>
      </c>
      <c r="I69">
        <v>3206.499615492849</v>
      </c>
      <c r="J69">
        <v>13195.696179276536</v>
      </c>
      <c r="K69">
        <v>75.700413438371186</v>
      </c>
      <c r="L69">
        <v>247.91666666666666</v>
      </c>
      <c r="M69">
        <v>53.226337529854938</v>
      </c>
      <c r="N69">
        <v>21.59914086722841</v>
      </c>
      <c r="O69" s="1"/>
    </row>
    <row r="70" spans="1:15">
      <c r="A70" s="16" t="s">
        <v>10</v>
      </c>
      <c r="B70" s="16" t="s">
        <v>15</v>
      </c>
      <c r="C70" s="16">
        <v>4</v>
      </c>
      <c r="D70" s="18">
        <v>10</v>
      </c>
      <c r="E70" s="23">
        <v>11</v>
      </c>
      <c r="F70" s="22">
        <v>180.09523255813951</v>
      </c>
      <c r="G70">
        <v>10291.716914525892</v>
      </c>
      <c r="H70">
        <v>2328.4737428450694</v>
      </c>
      <c r="I70">
        <v>1784.6001869443971</v>
      </c>
      <c r="J70">
        <v>14404.790844315359</v>
      </c>
      <c r="K70">
        <v>87.611064914221487</v>
      </c>
      <c r="L70">
        <v>293.75</v>
      </c>
      <c r="M70">
        <v>49.037585852988457</v>
      </c>
      <c r="N70">
        <v>21.466172677774768</v>
      </c>
      <c r="O70" s="1"/>
    </row>
    <row r="71" spans="1:15">
      <c r="A71" s="16" t="s">
        <v>10</v>
      </c>
      <c r="B71" s="16" t="s">
        <v>15</v>
      </c>
      <c r="C71" s="16">
        <v>5</v>
      </c>
      <c r="D71" s="18">
        <v>15</v>
      </c>
      <c r="E71" s="23">
        <v>11</v>
      </c>
      <c r="F71" s="22">
        <v>201.53390581395348</v>
      </c>
      <c r="G71">
        <v>7360.5703725671829</v>
      </c>
      <c r="H71">
        <v>4125.2964896683688</v>
      </c>
      <c r="I71">
        <v>3022.5965125061766</v>
      </c>
      <c r="J71">
        <v>14508.463374741728</v>
      </c>
      <c r="K71">
        <v>79.166666831386721</v>
      </c>
      <c r="L71">
        <v>256.25</v>
      </c>
      <c r="M71">
        <v>56.618393657528699</v>
      </c>
      <c r="N71">
        <v>21.353101166175168</v>
      </c>
      <c r="O71" s="1"/>
    </row>
    <row r="72" spans="1:15">
      <c r="A72" s="16" t="s">
        <v>10</v>
      </c>
      <c r="B72" s="16" t="s">
        <v>15</v>
      </c>
      <c r="C72" s="16">
        <v>6</v>
      </c>
      <c r="D72" s="18">
        <v>20</v>
      </c>
      <c r="E72" s="23">
        <v>11</v>
      </c>
      <c r="F72" s="22">
        <v>193.90999999999997</v>
      </c>
      <c r="G72">
        <v>11541.862923668392</v>
      </c>
      <c r="H72">
        <v>1475.8397018993567</v>
      </c>
      <c r="I72">
        <v>1765.6908232257724</v>
      </c>
      <c r="J72">
        <v>14783.39344879352</v>
      </c>
      <c r="K72">
        <v>88.056254950247094</v>
      </c>
      <c r="L72">
        <v>272.91666666666663</v>
      </c>
      <c r="M72">
        <v>54.168159201686187</v>
      </c>
      <c r="N72">
        <v>22.062319352273736</v>
      </c>
      <c r="O72" s="1"/>
    </row>
    <row r="73" spans="1:15">
      <c r="A73" s="16" t="s">
        <v>11</v>
      </c>
      <c r="B73" s="16" t="s">
        <v>14</v>
      </c>
      <c r="C73" s="16">
        <v>2</v>
      </c>
      <c r="D73" s="18">
        <v>9</v>
      </c>
      <c r="E73" s="23">
        <v>12</v>
      </c>
      <c r="F73" s="22">
        <v>608.28435348837218</v>
      </c>
      <c r="G73">
        <v>24372.223941158463</v>
      </c>
      <c r="H73">
        <v>1360.5253324308699</v>
      </c>
      <c r="I73">
        <v>8587.322920864468</v>
      </c>
      <c r="J73">
        <v>34320.072194453802</v>
      </c>
      <c r="K73">
        <v>74.978715451967489</v>
      </c>
      <c r="L73">
        <v>239.58333333333334</v>
      </c>
      <c r="M73">
        <v>143.24899698554628</v>
      </c>
      <c r="N73">
        <v>22.265622294013223</v>
      </c>
      <c r="O73" s="1"/>
    </row>
    <row r="74" spans="1:15">
      <c r="A74" s="16" t="s">
        <v>11</v>
      </c>
      <c r="B74" s="16" t="s">
        <v>14</v>
      </c>
      <c r="C74" s="16">
        <v>3</v>
      </c>
      <c r="D74" s="18">
        <v>5</v>
      </c>
      <c r="E74" s="23">
        <v>12</v>
      </c>
      <c r="F74" s="22">
        <v>497.51919186046507</v>
      </c>
      <c r="G74">
        <v>30075.514954493134</v>
      </c>
      <c r="H74">
        <v>1827.8305890341201</v>
      </c>
      <c r="I74">
        <v>9255.5856947613374</v>
      </c>
      <c r="J74">
        <v>41158.931238288591</v>
      </c>
      <c r="K74">
        <v>77.512570379497078</v>
      </c>
      <c r="L74">
        <v>275</v>
      </c>
      <c r="M74">
        <v>149.66884086650396</v>
      </c>
      <c r="N74">
        <v>22.668662508221857</v>
      </c>
      <c r="O74" s="1"/>
    </row>
    <row r="75" spans="1:15">
      <c r="A75" s="16" t="s">
        <v>11</v>
      </c>
      <c r="B75" s="16" t="s">
        <v>14</v>
      </c>
      <c r="C75" s="16">
        <v>5</v>
      </c>
      <c r="D75" s="18">
        <v>14</v>
      </c>
      <c r="E75" s="23">
        <v>12</v>
      </c>
      <c r="F75" s="22">
        <v>406.65413255813957</v>
      </c>
      <c r="G75">
        <v>27038.288504151224</v>
      </c>
      <c r="H75">
        <v>2653.0415444194682</v>
      </c>
      <c r="I75">
        <v>8758.198380517988</v>
      </c>
      <c r="J75">
        <v>38449.528429088678</v>
      </c>
      <c r="K75">
        <v>77.221571399320368</v>
      </c>
      <c r="L75">
        <v>272.91666666666663</v>
      </c>
      <c r="M75">
        <v>140.88376828979059</v>
      </c>
      <c r="N75">
        <v>21.554965168290977</v>
      </c>
      <c r="O75" s="1"/>
    </row>
    <row r="76" spans="1:15">
      <c r="A76" s="16" t="s">
        <v>11</v>
      </c>
      <c r="B76" s="16" t="s">
        <v>14</v>
      </c>
      <c r="C76" s="16">
        <v>6</v>
      </c>
      <c r="D76" s="18">
        <v>21</v>
      </c>
      <c r="E76" s="23">
        <v>12</v>
      </c>
      <c r="F76" s="22">
        <v>540.08435348837202</v>
      </c>
      <c r="G76">
        <v>24027.610935439228</v>
      </c>
      <c r="H76">
        <v>1426.3813306317854</v>
      </c>
      <c r="I76">
        <v>7880.0085876471667</v>
      </c>
      <c r="J76">
        <v>33334.000853718178</v>
      </c>
      <c r="K76">
        <v>76.360447633551303</v>
      </c>
      <c r="L76">
        <v>266.66666666666663</v>
      </c>
      <c r="M76">
        <v>125.00250320144319</v>
      </c>
      <c r="N76">
        <v>23.354943426270825</v>
      </c>
      <c r="O76" s="1"/>
    </row>
    <row r="77" spans="1:15">
      <c r="A77" s="16" t="s">
        <v>11</v>
      </c>
      <c r="B77" s="16" t="s">
        <v>15</v>
      </c>
      <c r="C77" s="16">
        <v>2</v>
      </c>
      <c r="D77" s="18">
        <v>8</v>
      </c>
      <c r="E77" s="23">
        <v>12</v>
      </c>
      <c r="F77" s="22">
        <v>426.12024651162795</v>
      </c>
      <c r="G77">
        <v>21304.946430898359</v>
      </c>
      <c r="H77">
        <v>2645.7554510233845</v>
      </c>
      <c r="I77">
        <v>12428.769485208857</v>
      </c>
      <c r="J77">
        <v>36379.471367130602</v>
      </c>
      <c r="K77">
        <v>65.835761163812748</v>
      </c>
      <c r="L77">
        <v>241.66666666666666</v>
      </c>
      <c r="M77">
        <v>150.53574358812662</v>
      </c>
      <c r="N77">
        <v>22.146215911519647</v>
      </c>
      <c r="O77" s="1"/>
    </row>
    <row r="78" spans="1:15">
      <c r="A78" s="16" t="s">
        <v>11</v>
      </c>
      <c r="B78" s="16" t="s">
        <v>15</v>
      </c>
      <c r="C78" s="16">
        <v>3</v>
      </c>
      <c r="D78" s="18">
        <v>4</v>
      </c>
      <c r="E78" s="23">
        <v>12</v>
      </c>
      <c r="F78" s="22">
        <v>479.70383720930232</v>
      </c>
      <c r="G78">
        <v>20758.737288823042</v>
      </c>
      <c r="H78">
        <v>1523.942667970402</v>
      </c>
      <c r="I78">
        <v>9960.7463857562379</v>
      </c>
      <c r="J78">
        <v>32243.426342549683</v>
      </c>
      <c r="K78">
        <v>69.107667777193853</v>
      </c>
      <c r="L78">
        <v>260.41666666666663</v>
      </c>
      <c r="M78">
        <v>123.81475715539079</v>
      </c>
      <c r="N78">
        <v>21.369215133657871</v>
      </c>
      <c r="O78" s="1"/>
    </row>
    <row r="79" spans="1:15">
      <c r="A79" s="16" t="s">
        <v>11</v>
      </c>
      <c r="B79" s="16" t="s">
        <v>15</v>
      </c>
      <c r="C79" s="16">
        <v>6</v>
      </c>
      <c r="D79" s="18">
        <v>20</v>
      </c>
      <c r="E79" s="23">
        <v>12</v>
      </c>
      <c r="F79" s="22">
        <v>255.86083255813952</v>
      </c>
      <c r="G79">
        <v>19133.103105971612</v>
      </c>
      <c r="H79">
        <v>639.14073348035618</v>
      </c>
      <c r="I79">
        <v>7157.1381526279256</v>
      </c>
      <c r="J79">
        <v>26929.381992079892</v>
      </c>
      <c r="K79">
        <v>73.422568127508882</v>
      </c>
      <c r="L79">
        <v>245.83333333333334</v>
      </c>
      <c r="M79">
        <v>109.54324878134193</v>
      </c>
      <c r="N79">
        <v>22.123456726599937</v>
      </c>
      <c r="O79" s="1"/>
    </row>
    <row r="80" spans="1:15">
      <c r="A80" s="16" t="s">
        <v>11</v>
      </c>
      <c r="B80" s="16" t="s">
        <v>15</v>
      </c>
      <c r="C80" s="16">
        <v>7</v>
      </c>
      <c r="D80" s="18">
        <v>17</v>
      </c>
      <c r="E80" s="23">
        <v>12</v>
      </c>
      <c r="F80" s="22">
        <v>424.05373255813953</v>
      </c>
      <c r="G80">
        <v>23687.811545889705</v>
      </c>
      <c r="H80">
        <v>1863.1702051097518</v>
      </c>
      <c r="I80">
        <v>9410.903298159672</v>
      </c>
      <c r="J80">
        <v>34961.885049159129</v>
      </c>
      <c r="K80">
        <v>73.082391624687261</v>
      </c>
      <c r="L80">
        <v>266.66666666666663</v>
      </c>
      <c r="M80">
        <v>131.10706893434676</v>
      </c>
      <c r="N80">
        <v>20.930347428528101</v>
      </c>
      <c r="O80" s="1"/>
    </row>
    <row r="81" spans="1:15">
      <c r="A81" s="16" t="s">
        <v>12</v>
      </c>
      <c r="B81" s="16" t="s">
        <v>14</v>
      </c>
      <c r="C81" s="16">
        <v>1</v>
      </c>
      <c r="D81" s="18">
        <v>3</v>
      </c>
      <c r="E81" s="23">
        <v>13</v>
      </c>
      <c r="F81" s="22">
        <v>582.64778197674411</v>
      </c>
      <c r="G81">
        <v>21832.720218146515</v>
      </c>
      <c r="H81">
        <v>2531.5456788297261</v>
      </c>
      <c r="I81">
        <v>9081.5868685840051</v>
      </c>
      <c r="J81">
        <v>33445.852765560245</v>
      </c>
      <c r="K81">
        <v>72.846896946411647</v>
      </c>
      <c r="L81">
        <v>235.41666666666666</v>
      </c>
      <c r="M81">
        <v>142.07087900414973</v>
      </c>
      <c r="N81">
        <v>22.388323016083145</v>
      </c>
      <c r="O81" s="1"/>
    </row>
    <row r="82" spans="1:15">
      <c r="A82" s="16" t="s">
        <v>12</v>
      </c>
      <c r="B82" s="16" t="s">
        <v>14</v>
      </c>
      <c r="C82" s="16">
        <v>4</v>
      </c>
      <c r="D82" s="18">
        <v>11</v>
      </c>
      <c r="E82" s="23">
        <v>13</v>
      </c>
      <c r="F82" s="22">
        <v>724.08886511627907</v>
      </c>
      <c r="G82">
        <v>25469.54866997349</v>
      </c>
      <c r="H82">
        <v>2294.7399040372329</v>
      </c>
      <c r="I82">
        <v>6136.0535283647978</v>
      </c>
      <c r="J82">
        <v>33900.342102375522</v>
      </c>
      <c r="K82">
        <v>81.899729773125728</v>
      </c>
      <c r="L82">
        <v>245.83333333333334</v>
      </c>
      <c r="M82">
        <v>137.89969668762924</v>
      </c>
      <c r="N82">
        <v>22.292111587105452</v>
      </c>
      <c r="O82" s="1"/>
    </row>
    <row r="83" spans="1:15">
      <c r="A83" s="16" t="s">
        <v>12</v>
      </c>
      <c r="B83" s="16" t="s">
        <v>14</v>
      </c>
      <c r="C83" s="16">
        <v>5</v>
      </c>
      <c r="D83" s="18">
        <v>14</v>
      </c>
      <c r="E83" s="23">
        <v>13</v>
      </c>
      <c r="F83" s="22">
        <v>387.58582325581392</v>
      </c>
      <c r="G83">
        <v>20829.326986737731</v>
      </c>
      <c r="H83">
        <v>2445.1811342558817</v>
      </c>
      <c r="I83">
        <v>6369.6378040498685</v>
      </c>
      <c r="J83">
        <v>29644.145925043482</v>
      </c>
      <c r="K83">
        <v>78.512999429446282</v>
      </c>
      <c r="L83">
        <v>222.91666666666666</v>
      </c>
      <c r="M83">
        <v>132.98308452355954</v>
      </c>
      <c r="N83">
        <v>21.239501215085024</v>
      </c>
      <c r="O83" s="1"/>
    </row>
    <row r="84" spans="1:15">
      <c r="A84" s="16" t="s">
        <v>12</v>
      </c>
      <c r="B84" s="16" t="s">
        <v>14</v>
      </c>
      <c r="C84" s="16">
        <v>6</v>
      </c>
      <c r="D84" s="18">
        <v>21</v>
      </c>
      <c r="E84" s="23">
        <v>13</v>
      </c>
      <c r="F84" s="22">
        <v>468.12862790697682</v>
      </c>
      <c r="G84">
        <v>23938.956238367839</v>
      </c>
      <c r="H84">
        <v>2189.1710868299692</v>
      </c>
      <c r="I84">
        <v>10804.6758672096</v>
      </c>
      <c r="J84">
        <v>36932.803192407409</v>
      </c>
      <c r="K84">
        <v>70.745042527855546</v>
      </c>
      <c r="L84">
        <v>250</v>
      </c>
      <c r="M84">
        <v>147.73121276962965</v>
      </c>
      <c r="N84">
        <v>20.366747033623721</v>
      </c>
      <c r="O84" s="1"/>
    </row>
    <row r="85" spans="1:15">
      <c r="A85" s="16" t="s">
        <v>12</v>
      </c>
      <c r="B85" s="16" t="s">
        <v>15</v>
      </c>
      <c r="C85" s="16">
        <v>2</v>
      </c>
      <c r="D85" s="18">
        <v>8</v>
      </c>
      <c r="E85" s="23">
        <v>13</v>
      </c>
      <c r="F85" s="22">
        <v>569.9076500000001</v>
      </c>
      <c r="G85">
        <v>21584.360471528642</v>
      </c>
      <c r="H85">
        <v>2639.7468083697859</v>
      </c>
      <c r="I85">
        <v>8464.0704695010845</v>
      </c>
      <c r="J85">
        <v>32688.177749399511</v>
      </c>
      <c r="K85">
        <v>74.106631044440618</v>
      </c>
      <c r="L85">
        <v>233.33333333333334</v>
      </c>
      <c r="M85">
        <v>140.09219035456931</v>
      </c>
      <c r="N85">
        <v>21.267561841341522</v>
      </c>
      <c r="O85" s="1"/>
    </row>
    <row r="86" spans="1:15">
      <c r="A86" s="16" t="s">
        <v>12</v>
      </c>
      <c r="B86" s="16" t="s">
        <v>15</v>
      </c>
      <c r="C86" s="16">
        <v>3</v>
      </c>
      <c r="D86" s="18">
        <v>4</v>
      </c>
      <c r="E86" s="23">
        <v>13</v>
      </c>
      <c r="F86" s="22">
        <v>487.14921511627909</v>
      </c>
      <c r="G86">
        <v>24526.368294393949</v>
      </c>
      <c r="H86">
        <v>2284.0543243834595</v>
      </c>
      <c r="I86">
        <v>6350.3296711594685</v>
      </c>
      <c r="J86">
        <v>33160.752289936878</v>
      </c>
      <c r="K86">
        <v>80.849862465012379</v>
      </c>
      <c r="L86">
        <v>252.08333333333334</v>
      </c>
      <c r="M86">
        <v>131.54678594355124</v>
      </c>
      <c r="N86">
        <v>20.908907967908771</v>
      </c>
      <c r="O86" s="1"/>
    </row>
    <row r="87" spans="1:15">
      <c r="A87" s="16" t="s">
        <v>12</v>
      </c>
      <c r="B87" s="16" t="s">
        <v>15</v>
      </c>
      <c r="C87" s="16">
        <v>5</v>
      </c>
      <c r="D87" s="18">
        <v>15</v>
      </c>
      <c r="E87" s="23">
        <v>13</v>
      </c>
      <c r="F87" s="22">
        <v>426.3348825581395</v>
      </c>
      <c r="G87">
        <v>17003.22074076056</v>
      </c>
      <c r="H87">
        <v>1935.0861287398006</v>
      </c>
      <c r="I87">
        <v>7456.45154716058</v>
      </c>
      <c r="J87">
        <v>26394.758416660941</v>
      </c>
      <c r="K87">
        <v>71.750256511331017</v>
      </c>
      <c r="L87">
        <v>206.25</v>
      </c>
      <c r="M87">
        <v>127.97458626259851</v>
      </c>
      <c r="N87">
        <v>20.413477215255757</v>
      </c>
      <c r="O87" s="1"/>
    </row>
    <row r="88" spans="1:15">
      <c r="A88" s="16" t="s">
        <v>12</v>
      </c>
      <c r="B88" s="16" t="s">
        <v>15</v>
      </c>
      <c r="C88" s="16">
        <v>8</v>
      </c>
      <c r="D88" s="18">
        <v>22</v>
      </c>
      <c r="E88" s="23">
        <v>13</v>
      </c>
      <c r="F88" s="22">
        <v>527.82537674418609</v>
      </c>
      <c r="G88">
        <v>24366.033343926683</v>
      </c>
      <c r="H88">
        <v>2034.3100376594859</v>
      </c>
      <c r="I88">
        <v>5396.0330316546797</v>
      </c>
      <c r="J88">
        <v>31796.376413240847</v>
      </c>
      <c r="K88">
        <v>83.029408881297456</v>
      </c>
      <c r="L88">
        <v>225</v>
      </c>
      <c r="M88">
        <v>141.31722850329265</v>
      </c>
      <c r="N88">
        <v>20.928880123549543</v>
      </c>
      <c r="O88" s="1"/>
    </row>
    <row r="89" spans="1:15">
      <c r="A89" s="16" t="s">
        <v>13</v>
      </c>
      <c r="B89" s="16" t="s">
        <v>14</v>
      </c>
      <c r="C89" s="16">
        <v>1</v>
      </c>
      <c r="D89" s="18">
        <v>3</v>
      </c>
      <c r="E89" s="23">
        <v>14</v>
      </c>
      <c r="F89" s="22">
        <v>491.49142441860459</v>
      </c>
      <c r="G89">
        <v>26015.798327611898</v>
      </c>
      <c r="H89">
        <v>5390.0822552557447</v>
      </c>
      <c r="I89">
        <v>6310.4879090717113</v>
      </c>
      <c r="J89">
        <v>37716.368491939356</v>
      </c>
      <c r="K89">
        <v>83.26856969164362</v>
      </c>
      <c r="L89">
        <v>243.75</v>
      </c>
      <c r="M89">
        <v>154.73381945411018</v>
      </c>
      <c r="N89">
        <v>22.738371615754989</v>
      </c>
      <c r="O89" s="1"/>
    </row>
    <row r="90" spans="1:15">
      <c r="A90" s="16" t="s">
        <v>13</v>
      </c>
      <c r="B90" s="16" t="s">
        <v>14</v>
      </c>
      <c r="C90" s="16">
        <v>4</v>
      </c>
      <c r="D90" s="18">
        <v>11</v>
      </c>
      <c r="E90" s="23">
        <v>14</v>
      </c>
      <c r="F90" s="22">
        <v>476.0953848837209</v>
      </c>
      <c r="G90">
        <v>22315.967593276713</v>
      </c>
      <c r="H90">
        <v>2165.9724277921086</v>
      </c>
      <c r="I90">
        <v>9542.7815043592636</v>
      </c>
      <c r="J90">
        <v>34024.721525428089</v>
      </c>
      <c r="K90">
        <v>71.953388370195626</v>
      </c>
      <c r="L90">
        <v>235.41666666666666</v>
      </c>
      <c r="M90">
        <v>144.52979055049101</v>
      </c>
      <c r="N90">
        <v>21.574197596455605</v>
      </c>
      <c r="O90" s="1"/>
    </row>
    <row r="91" spans="1:15">
      <c r="A91" s="16" t="s">
        <v>13</v>
      </c>
      <c r="B91" s="16" t="s">
        <v>14</v>
      </c>
      <c r="C91" s="16">
        <v>5</v>
      </c>
      <c r="D91" s="18">
        <v>14</v>
      </c>
      <c r="E91" s="23">
        <v>14</v>
      </c>
      <c r="F91" s="22">
        <v>384.7631639534884</v>
      </c>
      <c r="G91">
        <v>26921.835195200933</v>
      </c>
      <c r="H91">
        <v>4115.8011005118706</v>
      </c>
      <c r="I91">
        <v>10901.051515908588</v>
      </c>
      <c r="J91">
        <v>41938.687811621392</v>
      </c>
      <c r="K91">
        <v>74.007170742028165</v>
      </c>
      <c r="L91">
        <v>256.25</v>
      </c>
      <c r="M91">
        <v>163.6631719477908</v>
      </c>
      <c r="N91">
        <v>21.421967508166432</v>
      </c>
      <c r="O91" s="1"/>
    </row>
    <row r="92" spans="1:15">
      <c r="A92" s="16" t="s">
        <v>13</v>
      </c>
      <c r="B92" s="16" t="s">
        <v>14</v>
      </c>
      <c r="C92" s="16">
        <v>8</v>
      </c>
      <c r="D92" s="18">
        <v>23</v>
      </c>
      <c r="E92" s="23">
        <v>14</v>
      </c>
      <c r="F92" s="22">
        <v>402.76029767441861</v>
      </c>
      <c r="G92">
        <v>31859.660075012162</v>
      </c>
      <c r="H92">
        <v>2131.015694470404</v>
      </c>
      <c r="I92">
        <v>6875.9795647634637</v>
      </c>
      <c r="J92">
        <v>40866.655334246025</v>
      </c>
      <c r="K92">
        <v>83.174596725557265</v>
      </c>
      <c r="L92">
        <v>258.33333333333337</v>
      </c>
      <c r="M92">
        <v>158.19350451966201</v>
      </c>
      <c r="N92">
        <v>22.311720565480666</v>
      </c>
      <c r="O92" s="1"/>
    </row>
    <row r="93" spans="1:15">
      <c r="A93" s="16" t="s">
        <v>13</v>
      </c>
      <c r="B93" s="16" t="s">
        <v>15</v>
      </c>
      <c r="C93" s="16">
        <v>1</v>
      </c>
      <c r="D93" s="18">
        <v>2</v>
      </c>
      <c r="E93" s="23">
        <v>14</v>
      </c>
      <c r="F93" s="22">
        <v>522.58238953488376</v>
      </c>
      <c r="G93">
        <v>17502.789497722661</v>
      </c>
      <c r="H93">
        <v>3622.533968605394</v>
      </c>
      <c r="I93">
        <v>10594.824177532873</v>
      </c>
      <c r="J93">
        <v>31720.147643860924</v>
      </c>
      <c r="K93">
        <v>66.599070418944351</v>
      </c>
      <c r="L93">
        <v>254.16666666666666</v>
      </c>
      <c r="M93">
        <v>124.80058089387906</v>
      </c>
      <c r="N93">
        <v>20.676688476337699</v>
      </c>
      <c r="O93" s="1"/>
    </row>
    <row r="94" spans="1:15">
      <c r="A94" s="16" t="s">
        <v>13</v>
      </c>
      <c r="B94" s="16" t="s">
        <v>15</v>
      </c>
      <c r="C94" s="16">
        <v>4</v>
      </c>
      <c r="D94" s="18">
        <v>10</v>
      </c>
      <c r="E94" s="23">
        <v>14</v>
      </c>
      <c r="F94" s="22">
        <v>527.99524186046517</v>
      </c>
      <c r="G94">
        <v>19776.511742591025</v>
      </c>
      <c r="H94">
        <v>2556.3486311046686</v>
      </c>
      <c r="I94">
        <v>8772.8538854028557</v>
      </c>
      <c r="J94">
        <v>31105.71425909855</v>
      </c>
      <c r="K94">
        <v>71.796648640412556</v>
      </c>
      <c r="L94">
        <v>237.5</v>
      </c>
      <c r="M94">
        <v>130.9714284593623</v>
      </c>
      <c r="N94">
        <v>20.797661020370288</v>
      </c>
      <c r="O94" s="1"/>
    </row>
    <row r="95" spans="1:15">
      <c r="A95" s="16" t="s">
        <v>13</v>
      </c>
      <c r="B95" s="16" t="s">
        <v>15</v>
      </c>
      <c r="C95" s="16">
        <v>7</v>
      </c>
      <c r="D95" s="18">
        <v>17</v>
      </c>
      <c r="E95" s="23">
        <v>14</v>
      </c>
      <c r="F95" s="22">
        <v>361.95718604651159</v>
      </c>
      <c r="G95">
        <v>24452.770851778594</v>
      </c>
      <c r="H95">
        <v>1904.00098112772</v>
      </c>
      <c r="I95">
        <v>7617.3469710818545</v>
      </c>
      <c r="J95">
        <v>33974.118803988167</v>
      </c>
      <c r="K95">
        <v>77.578971172056811</v>
      </c>
      <c r="L95">
        <v>287.5</v>
      </c>
      <c r="M95">
        <v>118.17084801387189</v>
      </c>
      <c r="N95">
        <v>20.779919979039345</v>
      </c>
      <c r="O95" s="1"/>
    </row>
    <row r="96" spans="1:15">
      <c r="A96" s="16" t="s">
        <v>13</v>
      </c>
      <c r="B96" s="16" t="s">
        <v>15</v>
      </c>
      <c r="C96" s="16">
        <v>8</v>
      </c>
      <c r="D96" s="18">
        <v>22</v>
      </c>
      <c r="E96" s="23">
        <v>14</v>
      </c>
      <c r="F96" s="22">
        <v>552.52950930232555</v>
      </c>
      <c r="G96">
        <v>20532.081566923767</v>
      </c>
      <c r="H96">
        <v>2338.0379218345856</v>
      </c>
      <c r="I96">
        <v>4988.6981582730614</v>
      </c>
      <c r="J96">
        <v>27858.817647031414</v>
      </c>
      <c r="K96">
        <v>82.092929350127491</v>
      </c>
      <c r="L96">
        <v>239.58333333333334</v>
      </c>
      <c r="M96">
        <v>116.28028235282676</v>
      </c>
      <c r="N96">
        <v>21.662223970002003</v>
      </c>
      <c r="O96" s="1"/>
    </row>
    <row r="97" spans="1:29">
      <c r="X97" t="s">
        <v>33</v>
      </c>
    </row>
    <row r="98" spans="1:29" ht="15.75" thickBot="1"/>
    <row r="99" spans="1:29">
      <c r="M99" s="10"/>
      <c r="N99" s="9"/>
      <c r="O99" s="9"/>
      <c r="T99" s="10"/>
      <c r="X99" s="15"/>
      <c r="Y99" s="15"/>
    </row>
    <row r="100" spans="1:29">
      <c r="A100" s="26" t="s">
        <v>71</v>
      </c>
      <c r="E100" s="50" t="s">
        <v>14</v>
      </c>
      <c r="F100" s="50"/>
      <c r="G100" s="50"/>
      <c r="H100" s="50"/>
      <c r="I100" s="50"/>
      <c r="J100" s="50"/>
      <c r="K100" s="20"/>
      <c r="L100" s="51" t="s">
        <v>15</v>
      </c>
      <c r="M100" s="51"/>
      <c r="N100" s="51"/>
      <c r="O100" s="51"/>
      <c r="P100" s="51"/>
      <c r="Q100" s="51"/>
      <c r="R100" s="54" t="s">
        <v>64</v>
      </c>
      <c r="S100" s="54"/>
      <c r="T100" s="54"/>
      <c r="U100" s="54"/>
      <c r="V100" s="54"/>
      <c r="W100" s="54"/>
      <c r="X100" t="s">
        <v>33</v>
      </c>
    </row>
    <row r="101" spans="1:29" ht="15.75" thickBot="1">
      <c r="A101" s="16" t="s">
        <v>0</v>
      </c>
      <c r="B101" s="16" t="s">
        <v>1</v>
      </c>
      <c r="C101" s="16" t="s">
        <v>2</v>
      </c>
      <c r="D101" s="18" t="s">
        <v>3</v>
      </c>
      <c r="E101" s="22" t="s">
        <v>5</v>
      </c>
      <c r="F101" t="s">
        <v>30</v>
      </c>
      <c r="G101" s="10" t="s">
        <v>25</v>
      </c>
      <c r="H101" s="9" t="s">
        <v>26</v>
      </c>
      <c r="I101" t="s">
        <v>61</v>
      </c>
      <c r="J101" t="s">
        <v>62</v>
      </c>
      <c r="L101" s="22" t="s">
        <v>5</v>
      </c>
      <c r="M101" t="s">
        <v>30</v>
      </c>
      <c r="N101" s="10" t="s">
        <v>25</v>
      </c>
      <c r="O101" s="9" t="s">
        <v>26</v>
      </c>
      <c r="P101" t="s">
        <v>61</v>
      </c>
      <c r="Q101" t="s">
        <v>62</v>
      </c>
      <c r="R101" s="22" t="s">
        <v>5</v>
      </c>
      <c r="S101" t="s">
        <v>30</v>
      </c>
      <c r="T101" s="10" t="s">
        <v>25</v>
      </c>
      <c r="U101" s="9" t="s">
        <v>26</v>
      </c>
      <c r="V101" t="s">
        <v>61</v>
      </c>
      <c r="W101" t="s">
        <v>62</v>
      </c>
    </row>
    <row r="102" spans="1:29">
      <c r="A102" s="16" t="s">
        <v>6</v>
      </c>
      <c r="B102" s="16" t="s">
        <v>14</v>
      </c>
      <c r="C102" s="16">
        <v>1</v>
      </c>
      <c r="D102" s="18">
        <v>3</v>
      </c>
      <c r="E102" s="22">
        <v>684.53252616279053</v>
      </c>
      <c r="F102">
        <v>30291.587614742861</v>
      </c>
      <c r="G102">
        <v>73.66798768839196</v>
      </c>
      <c r="H102">
        <v>229.16666666666666</v>
      </c>
      <c r="I102">
        <v>132.18147322796887</v>
      </c>
      <c r="J102">
        <v>26.038655632894802</v>
      </c>
      <c r="K102" s="18">
        <v>8</v>
      </c>
      <c r="L102" s="22">
        <v>615.21120000000008</v>
      </c>
      <c r="M102">
        <v>21794.355709426665</v>
      </c>
      <c r="N102">
        <v>69.99551771026681</v>
      </c>
      <c r="O102">
        <v>222.91666666666666</v>
      </c>
      <c r="P102">
        <v>97.769072341353265</v>
      </c>
      <c r="Q102">
        <v>25.488388027461905</v>
      </c>
      <c r="R102">
        <f>E102-L102</f>
        <v>69.321326162790456</v>
      </c>
      <c r="S102">
        <f t="shared" ref="S102:W102" si="0">F102-M102</f>
        <v>8497.2319053161955</v>
      </c>
      <c r="T102">
        <f t="shared" si="0"/>
        <v>3.6724699781251502</v>
      </c>
      <c r="U102">
        <f t="shared" si="0"/>
        <v>6.25</v>
      </c>
      <c r="V102">
        <f t="shared" si="0"/>
        <v>34.4124008866156</v>
      </c>
      <c r="W102">
        <f t="shared" si="0"/>
        <v>0.55026760543289654</v>
      </c>
      <c r="X102" s="15" t="s">
        <v>34</v>
      </c>
      <c r="Y102" s="15"/>
    </row>
    <row r="103" spans="1:29">
      <c r="A103" s="16" t="s">
        <v>6</v>
      </c>
      <c r="B103" s="16" t="s">
        <v>14</v>
      </c>
      <c r="C103" s="16">
        <v>4</v>
      </c>
      <c r="D103" s="18">
        <v>11</v>
      </c>
      <c r="E103" s="22">
        <v>658.0405186046512</v>
      </c>
      <c r="F103">
        <v>23118.458609789261</v>
      </c>
      <c r="G103">
        <v>71.919131455503475</v>
      </c>
      <c r="H103">
        <v>202.08333333333334</v>
      </c>
      <c r="I103">
        <v>114.40061992473035</v>
      </c>
      <c r="J103">
        <v>26.94988969856324</v>
      </c>
      <c r="K103" s="18">
        <v>4</v>
      </c>
      <c r="L103" s="22">
        <v>525.44024999999999</v>
      </c>
      <c r="M103">
        <v>27162.973382019951</v>
      </c>
      <c r="N103">
        <v>69.438188420640657</v>
      </c>
      <c r="O103">
        <v>247.91666666666666</v>
      </c>
      <c r="P103">
        <v>109.56493465016452</v>
      </c>
      <c r="Q103">
        <v>25.177537235337581</v>
      </c>
      <c r="R103">
        <f t="shared" ref="R103:R125" si="1">E103-L103</f>
        <v>132.60026860465121</v>
      </c>
      <c r="S103">
        <f t="shared" ref="S103:S125" si="2">F103-M103</f>
        <v>-4044.5147722306901</v>
      </c>
      <c r="T103">
        <f t="shared" ref="T103:T125" si="3">G103-N103</f>
        <v>2.4809430348628183</v>
      </c>
      <c r="U103">
        <f t="shared" ref="U103:U125" si="4">H103-O103</f>
        <v>-45.833333333333314</v>
      </c>
      <c r="V103">
        <f t="shared" ref="V103:V125" si="5">I103-P103</f>
        <v>4.835685274565833</v>
      </c>
      <c r="W103">
        <f t="shared" ref="W103:W125" si="6">J103-Q103</f>
        <v>1.7723524632256584</v>
      </c>
      <c r="X103" s="12" t="s">
        <v>35</v>
      </c>
      <c r="Y103" s="12">
        <v>0.57233775453181923</v>
      </c>
    </row>
    <row r="104" spans="1:29">
      <c r="A104" s="16" t="s">
        <v>6</v>
      </c>
      <c r="B104" s="16" t="s">
        <v>14</v>
      </c>
      <c r="C104" s="16">
        <v>7</v>
      </c>
      <c r="D104" s="18">
        <v>16</v>
      </c>
      <c r="E104" s="22">
        <v>515.52112558139538</v>
      </c>
      <c r="F104">
        <v>29485.843564053896</v>
      </c>
      <c r="G104">
        <v>75.152615992192381</v>
      </c>
      <c r="H104">
        <v>229.16666666666666</v>
      </c>
      <c r="I104">
        <v>128.66549918859883</v>
      </c>
      <c r="J104">
        <v>26.083443968068366</v>
      </c>
      <c r="K104" s="18">
        <v>15</v>
      </c>
      <c r="L104" s="22">
        <v>496.54871162790698</v>
      </c>
      <c r="M104">
        <v>26223.485636761041</v>
      </c>
      <c r="N104">
        <v>78.141289592734921</v>
      </c>
      <c r="O104">
        <v>277.08333333333337</v>
      </c>
      <c r="P104">
        <v>94.641151170265402</v>
      </c>
      <c r="Q104">
        <v>26.233295568347746</v>
      </c>
      <c r="R104">
        <f t="shared" si="1"/>
        <v>18.972413953488399</v>
      </c>
      <c r="S104">
        <f t="shared" si="2"/>
        <v>3262.3579272928546</v>
      </c>
      <c r="T104">
        <f t="shared" si="3"/>
        <v>-2.9886736005425405</v>
      </c>
      <c r="U104">
        <f t="shared" si="4"/>
        <v>-47.916666666666714</v>
      </c>
      <c r="V104">
        <f t="shared" si="5"/>
        <v>34.024348018333427</v>
      </c>
      <c r="W104">
        <f t="shared" si="6"/>
        <v>-0.14985160027937994</v>
      </c>
      <c r="X104" s="12" t="s">
        <v>36</v>
      </c>
      <c r="Y104" s="12">
        <v>0.3275705052625249</v>
      </c>
    </row>
    <row r="105" spans="1:29">
      <c r="A105" s="16" t="s">
        <v>6</v>
      </c>
      <c r="B105" s="16" t="s">
        <v>14</v>
      </c>
      <c r="C105" s="16">
        <v>8</v>
      </c>
      <c r="D105" s="18">
        <v>23</v>
      </c>
      <c r="E105" s="22">
        <v>492.56841627906982</v>
      </c>
      <c r="F105">
        <v>28343.215493361742</v>
      </c>
      <c r="G105">
        <v>72.264221950661877</v>
      </c>
      <c r="H105">
        <v>287.5</v>
      </c>
      <c r="I105">
        <v>98.585097368214761</v>
      </c>
      <c r="J105">
        <v>25.459113058244071</v>
      </c>
      <c r="K105" s="18">
        <v>22</v>
      </c>
      <c r="L105" s="22">
        <v>459.64013023255808</v>
      </c>
      <c r="M105">
        <v>23583.032078770535</v>
      </c>
      <c r="N105">
        <v>76.966285021289821</v>
      </c>
      <c r="O105">
        <v>193.75</v>
      </c>
      <c r="P105">
        <v>121.71887524526728</v>
      </c>
      <c r="Q105">
        <v>26.33566765620235</v>
      </c>
      <c r="R105">
        <f t="shared" si="1"/>
        <v>32.928286046511744</v>
      </c>
      <c r="S105">
        <f t="shared" si="2"/>
        <v>4760.1834145912071</v>
      </c>
      <c r="T105">
        <f t="shared" si="3"/>
        <v>-4.7020630706279434</v>
      </c>
      <c r="U105">
        <f t="shared" si="4"/>
        <v>93.75</v>
      </c>
      <c r="V105">
        <f t="shared" si="5"/>
        <v>-23.133777877052523</v>
      </c>
      <c r="W105">
        <f t="shared" si="6"/>
        <v>-0.87655459795827895</v>
      </c>
      <c r="X105" s="12" t="s">
        <v>37</v>
      </c>
      <c r="Y105" s="12">
        <v>0.18600640110726699</v>
      </c>
    </row>
    <row r="106" spans="1:29">
      <c r="A106" s="16" t="s">
        <v>7</v>
      </c>
      <c r="B106" s="16" t="s">
        <v>14</v>
      </c>
      <c r="C106" s="16">
        <v>3</v>
      </c>
      <c r="D106" s="18">
        <v>5</v>
      </c>
      <c r="E106" s="22">
        <v>605.44913197674407</v>
      </c>
      <c r="F106">
        <v>37181.05462859141</v>
      </c>
      <c r="G106">
        <v>64.852440320627366</v>
      </c>
      <c r="H106">
        <v>270.83333333333337</v>
      </c>
      <c r="I106">
        <v>137.28389401326058</v>
      </c>
      <c r="J106">
        <v>22.952170157050205</v>
      </c>
      <c r="K106" s="18">
        <v>2</v>
      </c>
      <c r="L106" s="22">
        <v>503.99766744186041</v>
      </c>
      <c r="M106">
        <v>34096.851668624004</v>
      </c>
      <c r="N106">
        <v>64.248943093895619</v>
      </c>
      <c r="O106">
        <v>266.66666666666663</v>
      </c>
      <c r="P106">
        <v>127.86319375734003</v>
      </c>
      <c r="Q106">
        <v>22.664899878723208</v>
      </c>
      <c r="R106">
        <f t="shared" si="1"/>
        <v>101.45146453488366</v>
      </c>
      <c r="S106">
        <f t="shared" si="2"/>
        <v>3084.2029599674061</v>
      </c>
      <c r="T106">
        <f t="shared" si="3"/>
        <v>0.60349722673174711</v>
      </c>
      <c r="U106">
        <f t="shared" si="4"/>
        <v>4.1666666666667425</v>
      </c>
      <c r="V106">
        <f t="shared" si="5"/>
        <v>9.4207002559205506</v>
      </c>
      <c r="W106">
        <f t="shared" si="6"/>
        <v>0.28727027832699648</v>
      </c>
      <c r="X106" s="12" t="s">
        <v>38</v>
      </c>
      <c r="Y106" s="12">
        <v>104.2591022408339</v>
      </c>
    </row>
    <row r="107" spans="1:29" ht="15.75" thickBot="1">
      <c r="A107" s="16" t="s">
        <v>7</v>
      </c>
      <c r="B107" s="16" t="s">
        <v>14</v>
      </c>
      <c r="C107" s="16">
        <v>4</v>
      </c>
      <c r="D107" s="18">
        <v>11</v>
      </c>
      <c r="E107" s="22">
        <v>801.93029651162794</v>
      </c>
      <c r="F107">
        <v>33209.295455934625</v>
      </c>
      <c r="G107">
        <v>74.845089735473493</v>
      </c>
      <c r="H107">
        <v>270.83333333333337</v>
      </c>
      <c r="I107">
        <v>122.61893706806629</v>
      </c>
      <c r="J107">
        <v>23.55429332288325</v>
      </c>
      <c r="K107" s="18">
        <v>8</v>
      </c>
      <c r="L107" s="22">
        <v>567.73054186046522</v>
      </c>
      <c r="M107">
        <v>33033.710153132895</v>
      </c>
      <c r="N107">
        <v>68.206223902028583</v>
      </c>
      <c r="O107">
        <v>266.66666666666663</v>
      </c>
      <c r="P107">
        <v>123.87641307424838</v>
      </c>
      <c r="Q107">
        <v>22.945360653077348</v>
      </c>
      <c r="R107">
        <f t="shared" si="1"/>
        <v>234.19975465116272</v>
      </c>
      <c r="S107">
        <f t="shared" si="2"/>
        <v>175.58530280172999</v>
      </c>
      <c r="T107">
        <f t="shared" si="3"/>
        <v>6.6388658334449104</v>
      </c>
      <c r="U107">
        <f t="shared" si="4"/>
        <v>4.1666666666667425</v>
      </c>
      <c r="V107">
        <f t="shared" si="5"/>
        <v>-1.2574760061820882</v>
      </c>
      <c r="W107">
        <f t="shared" si="6"/>
        <v>0.60893266980590255</v>
      </c>
      <c r="X107" s="13" t="s">
        <v>39</v>
      </c>
      <c r="Y107" s="13">
        <v>24</v>
      </c>
    </row>
    <row r="108" spans="1:29">
      <c r="A108" s="16" t="s">
        <v>7</v>
      </c>
      <c r="B108" s="16" t="s">
        <v>14</v>
      </c>
      <c r="C108" s="16">
        <v>6</v>
      </c>
      <c r="D108" s="18">
        <v>21</v>
      </c>
      <c r="E108" s="22">
        <v>657.08352325581404</v>
      </c>
      <c r="F108">
        <v>35837.955001506161</v>
      </c>
      <c r="G108">
        <v>74.240179534226598</v>
      </c>
      <c r="H108">
        <v>316.66666666666663</v>
      </c>
      <c r="I108">
        <v>113.17248947844053</v>
      </c>
      <c r="J108">
        <v>23.733928458863971</v>
      </c>
      <c r="K108" s="18">
        <v>20</v>
      </c>
      <c r="L108" s="22">
        <v>429.43695697674417</v>
      </c>
      <c r="M108">
        <v>33738.179105941432</v>
      </c>
      <c r="N108">
        <v>63.873405322216193</v>
      </c>
      <c r="O108">
        <v>245.83333333333334</v>
      </c>
      <c r="P108">
        <v>137.24005060043973</v>
      </c>
      <c r="Q108">
        <v>22.883895668008648</v>
      </c>
      <c r="R108">
        <f t="shared" si="1"/>
        <v>227.64656627906987</v>
      </c>
      <c r="S108">
        <f t="shared" si="2"/>
        <v>2099.7758955647296</v>
      </c>
      <c r="T108">
        <f t="shared" si="3"/>
        <v>10.366774212010405</v>
      </c>
      <c r="U108">
        <f t="shared" si="4"/>
        <v>70.833333333333286</v>
      </c>
      <c r="V108">
        <f t="shared" si="5"/>
        <v>-24.067561121999205</v>
      </c>
      <c r="W108">
        <f t="shared" si="6"/>
        <v>0.85003279085532313</v>
      </c>
    </row>
    <row r="109" spans="1:29" ht="15.75" thickBot="1">
      <c r="A109" s="16" t="s">
        <v>7</v>
      </c>
      <c r="B109" s="16" t="s">
        <v>14</v>
      </c>
      <c r="C109" s="16">
        <v>7</v>
      </c>
      <c r="D109" s="18">
        <v>16</v>
      </c>
      <c r="E109" s="22">
        <v>589.91324418604643</v>
      </c>
      <c r="F109">
        <v>36150.387109191215</v>
      </c>
      <c r="G109">
        <v>69.16439842928483</v>
      </c>
      <c r="H109">
        <v>252.08333333333334</v>
      </c>
      <c r="I109">
        <v>143.40649431745274</v>
      </c>
      <c r="J109">
        <v>23.222207303766908</v>
      </c>
      <c r="K109" s="18">
        <v>17</v>
      </c>
      <c r="L109" s="22">
        <v>525.15401860465124</v>
      </c>
      <c r="M109">
        <v>36869.242920915494</v>
      </c>
      <c r="N109">
        <v>69.563622314900726</v>
      </c>
      <c r="O109">
        <v>272.91666666666663</v>
      </c>
      <c r="P109">
        <v>135.09340917587357</v>
      </c>
      <c r="Q109">
        <v>22.969812810682459</v>
      </c>
      <c r="R109">
        <f t="shared" si="1"/>
        <v>64.759225581395185</v>
      </c>
      <c r="S109">
        <f t="shared" si="2"/>
        <v>-718.85581172427919</v>
      </c>
      <c r="T109">
        <f t="shared" si="3"/>
        <v>-0.39922388561589628</v>
      </c>
      <c r="U109">
        <f t="shared" si="4"/>
        <v>-20.833333333333286</v>
      </c>
      <c r="V109">
        <f t="shared" si="5"/>
        <v>8.3130851415791653</v>
      </c>
      <c r="W109">
        <f t="shared" si="6"/>
        <v>0.25239449308444861</v>
      </c>
      <c r="X109" t="s">
        <v>40</v>
      </c>
    </row>
    <row r="110" spans="1:29">
      <c r="A110" s="16" t="s">
        <v>8</v>
      </c>
      <c r="B110" s="16" t="s">
        <v>14</v>
      </c>
      <c r="C110" s="16">
        <v>2</v>
      </c>
      <c r="D110" s="18">
        <v>9</v>
      </c>
      <c r="E110" s="22">
        <v>589.80707325581409</v>
      </c>
      <c r="F110">
        <v>33367.562398350288</v>
      </c>
      <c r="G110">
        <v>70.165137484302022</v>
      </c>
      <c r="H110">
        <v>262.5</v>
      </c>
      <c r="I110">
        <v>127.11452342228681</v>
      </c>
      <c r="J110">
        <v>22.835232427528084</v>
      </c>
      <c r="K110" s="18">
        <v>2</v>
      </c>
      <c r="L110" s="22">
        <v>365.35613953488377</v>
      </c>
      <c r="M110">
        <v>38536.183601908211</v>
      </c>
      <c r="N110">
        <v>55.584305586263348</v>
      </c>
      <c r="O110">
        <v>304.16666666666663</v>
      </c>
      <c r="P110">
        <v>126.69430225284893</v>
      </c>
      <c r="Q110">
        <v>21.881663137357844</v>
      </c>
      <c r="R110">
        <f t="shared" si="1"/>
        <v>224.45093372093032</v>
      </c>
      <c r="S110">
        <f t="shared" si="2"/>
        <v>-5168.6212035579229</v>
      </c>
      <c r="T110">
        <f t="shared" si="3"/>
        <v>14.580831898038674</v>
      </c>
      <c r="U110">
        <f t="shared" si="4"/>
        <v>-41.666666666666629</v>
      </c>
      <c r="V110">
        <f t="shared" si="5"/>
        <v>0.42022116943788035</v>
      </c>
      <c r="W110">
        <f t="shared" si="6"/>
        <v>0.95356929017023973</v>
      </c>
      <c r="X110" s="14"/>
      <c r="Y110" s="14" t="s">
        <v>45</v>
      </c>
      <c r="Z110" s="14" t="s">
        <v>46</v>
      </c>
      <c r="AA110" s="14" t="s">
        <v>47</v>
      </c>
      <c r="AB110" s="14" t="s">
        <v>48</v>
      </c>
      <c r="AC110" s="14" t="s">
        <v>49</v>
      </c>
    </row>
    <row r="111" spans="1:29">
      <c r="A111" s="16" t="s">
        <v>8</v>
      </c>
      <c r="B111" s="16" t="s">
        <v>14</v>
      </c>
      <c r="C111" s="16">
        <v>3</v>
      </c>
      <c r="D111" s="18">
        <v>5</v>
      </c>
      <c r="E111" s="22">
        <v>548.41399534883726</v>
      </c>
      <c r="F111">
        <v>35506.03898720281</v>
      </c>
      <c r="G111">
        <v>68.482202048548899</v>
      </c>
      <c r="H111">
        <v>260.41666666666663</v>
      </c>
      <c r="I111">
        <v>136.34318971085881</v>
      </c>
      <c r="J111">
        <v>22.481729240145441</v>
      </c>
      <c r="K111" s="18">
        <v>10</v>
      </c>
      <c r="L111" s="22">
        <v>370.43494302325576</v>
      </c>
      <c r="M111">
        <v>32883.777616374777</v>
      </c>
      <c r="N111">
        <v>68.792722721107495</v>
      </c>
      <c r="O111">
        <v>241.66666666666666</v>
      </c>
      <c r="P111">
        <v>136.07080392982667</v>
      </c>
      <c r="Q111">
        <v>21.614514431289109</v>
      </c>
      <c r="R111">
        <f t="shared" si="1"/>
        <v>177.97905232558151</v>
      </c>
      <c r="S111">
        <f t="shared" si="2"/>
        <v>2622.2613708280333</v>
      </c>
      <c r="T111">
        <f t="shared" si="3"/>
        <v>-0.31052067255859583</v>
      </c>
      <c r="U111">
        <f t="shared" si="4"/>
        <v>18.749999999999972</v>
      </c>
      <c r="V111">
        <f t="shared" si="5"/>
        <v>0.27238578103214195</v>
      </c>
      <c r="W111">
        <f t="shared" si="6"/>
        <v>0.86721480885633184</v>
      </c>
      <c r="X111" s="12" t="s">
        <v>41</v>
      </c>
      <c r="Y111" s="12">
        <v>4</v>
      </c>
      <c r="Z111" s="12">
        <v>100609.64088827791</v>
      </c>
      <c r="AA111" s="12">
        <v>25152.410222069477</v>
      </c>
      <c r="AB111" s="12">
        <v>2.3139376130496174</v>
      </c>
      <c r="AC111" s="12">
        <v>9.4773911333989255E-2</v>
      </c>
    </row>
    <row r="112" spans="1:29">
      <c r="A112" s="16" t="s">
        <v>8</v>
      </c>
      <c r="B112" s="16" t="s">
        <v>14</v>
      </c>
      <c r="C112" s="16">
        <v>7</v>
      </c>
      <c r="D112" s="18">
        <v>16</v>
      </c>
      <c r="E112" s="22">
        <v>719.9602418604652</v>
      </c>
      <c r="F112">
        <v>35440.689766422147</v>
      </c>
      <c r="G112">
        <v>72.608507747456017</v>
      </c>
      <c r="H112">
        <v>264.58333333333337</v>
      </c>
      <c r="I112">
        <v>133.94906368411517</v>
      </c>
      <c r="J112">
        <v>23.095429209739393</v>
      </c>
      <c r="K112" s="18">
        <v>15</v>
      </c>
      <c r="L112" s="22">
        <v>457.46914418604655</v>
      </c>
      <c r="M112">
        <v>34489.392715715359</v>
      </c>
      <c r="N112">
        <v>67.563270341042767</v>
      </c>
      <c r="O112">
        <v>281.25</v>
      </c>
      <c r="P112">
        <v>122.62895187809906</v>
      </c>
      <c r="Q112">
        <v>22.172901827767635</v>
      </c>
      <c r="R112">
        <f t="shared" si="1"/>
        <v>262.49109767441865</v>
      </c>
      <c r="S112">
        <f t="shared" si="2"/>
        <v>951.29705070678756</v>
      </c>
      <c r="T112">
        <f t="shared" si="3"/>
        <v>5.0452374064132499</v>
      </c>
      <c r="U112">
        <f t="shared" si="4"/>
        <v>-16.666666666666629</v>
      </c>
      <c r="V112">
        <f t="shared" si="5"/>
        <v>11.320111806016115</v>
      </c>
      <c r="W112">
        <f t="shared" si="6"/>
        <v>0.92252738197175788</v>
      </c>
      <c r="X112" s="12" t="s">
        <v>42</v>
      </c>
      <c r="Y112" s="12">
        <v>19</v>
      </c>
      <c r="Z112" s="12">
        <v>206529.24760122848</v>
      </c>
      <c r="AA112" s="12">
        <v>10869.960400064656</v>
      </c>
      <c r="AB112" s="12"/>
      <c r="AC112" s="12"/>
    </row>
    <row r="113" spans="1:32" ht="15.75" thickBot="1">
      <c r="A113" s="16" t="s">
        <v>8</v>
      </c>
      <c r="B113" s="16" t="s">
        <v>14</v>
      </c>
      <c r="C113" s="16">
        <v>8</v>
      </c>
      <c r="D113" s="18">
        <v>23</v>
      </c>
      <c r="E113" s="22">
        <v>594.7908488372093</v>
      </c>
      <c r="F113">
        <v>39676.8428845444</v>
      </c>
      <c r="G113">
        <v>76.36201629589435</v>
      </c>
      <c r="H113">
        <v>287.5</v>
      </c>
      <c r="I113">
        <v>138.00641003319791</v>
      </c>
      <c r="J113">
        <v>22.744247051336799</v>
      </c>
      <c r="K113" s="18">
        <v>20</v>
      </c>
      <c r="L113" s="22">
        <v>366.54901162790696</v>
      </c>
      <c r="M113">
        <v>29525.199446126167</v>
      </c>
      <c r="N113">
        <v>72.414867158021039</v>
      </c>
      <c r="O113">
        <v>250</v>
      </c>
      <c r="P113">
        <v>118.10079778450466</v>
      </c>
      <c r="Q113">
        <v>21.883382200322121</v>
      </c>
      <c r="R113">
        <f t="shared" si="1"/>
        <v>228.24183720930233</v>
      </c>
      <c r="S113">
        <f t="shared" si="2"/>
        <v>10151.643438418232</v>
      </c>
      <c r="T113">
        <f t="shared" si="3"/>
        <v>3.9471491378733106</v>
      </c>
      <c r="U113">
        <f t="shared" si="4"/>
        <v>37.5</v>
      </c>
      <c r="V113">
        <f t="shared" si="5"/>
        <v>19.905612248693245</v>
      </c>
      <c r="W113">
        <f t="shared" si="6"/>
        <v>0.86086485101467858</v>
      </c>
      <c r="X113" s="13" t="s">
        <v>43</v>
      </c>
      <c r="Y113" s="13">
        <v>23</v>
      </c>
      <c r="Z113" s="13">
        <v>307138.88848950638</v>
      </c>
      <c r="AA113" s="13"/>
      <c r="AB113" s="13"/>
      <c r="AC113" s="13"/>
    </row>
    <row r="114" spans="1:32" ht="15.75" thickBot="1">
      <c r="A114" s="16" t="s">
        <v>11</v>
      </c>
      <c r="B114" s="16" t="s">
        <v>14</v>
      </c>
      <c r="C114" s="16">
        <v>2</v>
      </c>
      <c r="D114" s="18">
        <v>9</v>
      </c>
      <c r="E114" s="22">
        <v>608.28435348837218</v>
      </c>
      <c r="F114">
        <v>34320.072194453802</v>
      </c>
      <c r="G114">
        <v>74.978715451967489</v>
      </c>
      <c r="H114">
        <v>239.58333333333334</v>
      </c>
      <c r="I114">
        <v>143.24899698554628</v>
      </c>
      <c r="J114">
        <v>22.265622294013223</v>
      </c>
      <c r="K114" s="18">
        <v>8</v>
      </c>
      <c r="L114" s="22">
        <v>426.12024651162795</v>
      </c>
      <c r="M114">
        <v>36379.471367130602</v>
      </c>
      <c r="N114">
        <v>65.835761163812748</v>
      </c>
      <c r="O114">
        <v>241.66666666666666</v>
      </c>
      <c r="P114">
        <v>150.53574358812662</v>
      </c>
      <c r="Q114">
        <v>22.146215911519647</v>
      </c>
      <c r="R114">
        <f t="shared" si="1"/>
        <v>182.16410697674422</v>
      </c>
      <c r="S114">
        <f t="shared" si="2"/>
        <v>-2059.3991726767999</v>
      </c>
      <c r="T114">
        <f t="shared" si="3"/>
        <v>9.1429542881547405</v>
      </c>
      <c r="U114">
        <f t="shared" si="4"/>
        <v>-2.0833333333333144</v>
      </c>
      <c r="V114">
        <f t="shared" si="5"/>
        <v>-7.2867466025803367</v>
      </c>
      <c r="W114">
        <f t="shared" si="6"/>
        <v>0.11940638249357605</v>
      </c>
    </row>
    <row r="115" spans="1:32">
      <c r="A115" s="16" t="s">
        <v>11</v>
      </c>
      <c r="B115" s="16" t="s">
        <v>14</v>
      </c>
      <c r="C115" s="16">
        <v>3</v>
      </c>
      <c r="D115" s="18">
        <v>5</v>
      </c>
      <c r="E115" s="22">
        <v>497.51919186046507</v>
      </c>
      <c r="F115">
        <v>41158.931238288591</v>
      </c>
      <c r="G115">
        <v>77.512570379497078</v>
      </c>
      <c r="H115">
        <v>275</v>
      </c>
      <c r="I115">
        <v>149.66884086650396</v>
      </c>
      <c r="J115">
        <v>22.668662508221857</v>
      </c>
      <c r="K115" s="18">
        <v>4</v>
      </c>
      <c r="L115" s="22">
        <v>479.70383720930232</v>
      </c>
      <c r="M115">
        <v>32243.426342549683</v>
      </c>
      <c r="N115">
        <v>69.107667777193853</v>
      </c>
      <c r="O115">
        <v>260.41666666666663</v>
      </c>
      <c r="P115">
        <v>123.81475715539079</v>
      </c>
      <c r="Q115">
        <v>21.369215133657871</v>
      </c>
      <c r="R115">
        <f t="shared" si="1"/>
        <v>17.81535465116275</v>
      </c>
      <c r="S115">
        <f t="shared" si="2"/>
        <v>8915.5048957389081</v>
      </c>
      <c r="T115">
        <f t="shared" si="3"/>
        <v>8.4049026023032241</v>
      </c>
      <c r="U115">
        <f t="shared" si="4"/>
        <v>14.583333333333371</v>
      </c>
      <c r="V115">
        <f t="shared" si="5"/>
        <v>25.854083711113162</v>
      </c>
      <c r="W115">
        <f t="shared" si="6"/>
        <v>1.2994473745639858</v>
      </c>
      <c r="X115" s="14"/>
      <c r="Y115" s="14" t="s">
        <v>50</v>
      </c>
      <c r="Z115" s="14" t="s">
        <v>38</v>
      </c>
      <c r="AA115" s="14" t="s">
        <v>51</v>
      </c>
      <c r="AB115" s="14" t="s">
        <v>52</v>
      </c>
      <c r="AC115" s="14" t="s">
        <v>53</v>
      </c>
      <c r="AD115" s="14" t="s">
        <v>54</v>
      </c>
      <c r="AE115" s="14" t="s">
        <v>55</v>
      </c>
      <c r="AF115" s="14" t="s">
        <v>56</v>
      </c>
    </row>
    <row r="116" spans="1:32">
      <c r="A116" s="16" t="s">
        <v>11</v>
      </c>
      <c r="B116" s="16" t="s">
        <v>14</v>
      </c>
      <c r="C116" s="16">
        <v>5</v>
      </c>
      <c r="D116" s="18">
        <v>14</v>
      </c>
      <c r="E116" s="22">
        <v>406.65413255813957</v>
      </c>
      <c r="F116">
        <v>38449.528429088678</v>
      </c>
      <c r="G116">
        <v>77.221571399320368</v>
      </c>
      <c r="H116">
        <v>272.91666666666663</v>
      </c>
      <c r="I116">
        <v>140.88376828979059</v>
      </c>
      <c r="J116">
        <v>21.554965168290977</v>
      </c>
      <c r="K116" s="18">
        <v>20</v>
      </c>
      <c r="L116" s="22">
        <v>255.86083255813952</v>
      </c>
      <c r="M116">
        <v>26929.381992079892</v>
      </c>
      <c r="N116">
        <v>73.422568127508882</v>
      </c>
      <c r="O116">
        <v>245.83333333333334</v>
      </c>
      <c r="P116">
        <v>109.54324878134193</v>
      </c>
      <c r="Q116">
        <v>22.123456726599937</v>
      </c>
      <c r="R116">
        <f t="shared" si="1"/>
        <v>150.79330000000004</v>
      </c>
      <c r="S116">
        <f t="shared" si="2"/>
        <v>11520.146437008785</v>
      </c>
      <c r="T116">
        <f t="shared" si="3"/>
        <v>3.7990032718114861</v>
      </c>
      <c r="U116">
        <f t="shared" si="4"/>
        <v>27.083333333333286</v>
      </c>
      <c r="V116">
        <f t="shared" si="5"/>
        <v>31.340519508448665</v>
      </c>
      <c r="W116">
        <f t="shared" si="6"/>
        <v>-0.56849155830895981</v>
      </c>
      <c r="X116" s="12" t="s">
        <v>44</v>
      </c>
      <c r="Y116" s="12">
        <v>123.72954836660625</v>
      </c>
      <c r="Z116" s="12">
        <v>36.735435382524081</v>
      </c>
      <c r="AA116" s="12">
        <v>3.368125274090731</v>
      </c>
      <c r="AB116" s="12">
        <v>3.2289363664037203E-3</v>
      </c>
      <c r="AC116" s="12">
        <v>46.841398629094002</v>
      </c>
      <c r="AD116" s="12">
        <v>200.61769810411849</v>
      </c>
      <c r="AE116" s="12">
        <v>46.841398629094002</v>
      </c>
      <c r="AF116" s="12">
        <v>200.61769810411849</v>
      </c>
    </row>
    <row r="117" spans="1:32">
      <c r="A117" s="16" t="s">
        <v>11</v>
      </c>
      <c r="B117" s="16" t="s">
        <v>14</v>
      </c>
      <c r="C117" s="16">
        <v>6</v>
      </c>
      <c r="D117" s="18">
        <v>21</v>
      </c>
      <c r="E117" s="22">
        <v>540.08435348837202</v>
      </c>
      <c r="F117">
        <v>33334.000853718178</v>
      </c>
      <c r="G117">
        <v>76.360447633551303</v>
      </c>
      <c r="H117">
        <v>266.66666666666663</v>
      </c>
      <c r="I117">
        <v>125.00250320144319</v>
      </c>
      <c r="J117">
        <v>23.354943426270825</v>
      </c>
      <c r="K117" s="18">
        <v>17</v>
      </c>
      <c r="L117" s="22">
        <v>424.05373255813953</v>
      </c>
      <c r="M117">
        <v>34961.885049159129</v>
      </c>
      <c r="N117">
        <v>73.082391624687261</v>
      </c>
      <c r="O117">
        <v>266.66666666666663</v>
      </c>
      <c r="P117">
        <v>131.10706893434676</v>
      </c>
      <c r="Q117">
        <v>20.930347428528101</v>
      </c>
      <c r="R117">
        <f t="shared" si="1"/>
        <v>116.03062093023249</v>
      </c>
      <c r="S117">
        <f t="shared" si="2"/>
        <v>-1627.8841954409509</v>
      </c>
      <c r="T117">
        <f t="shared" si="3"/>
        <v>3.2780560088640414</v>
      </c>
      <c r="U117">
        <f t="shared" si="4"/>
        <v>0</v>
      </c>
      <c r="V117">
        <f t="shared" si="5"/>
        <v>-6.1045657329035663</v>
      </c>
      <c r="W117">
        <f t="shared" si="6"/>
        <v>2.4245959977427241</v>
      </c>
      <c r="X117" s="12" t="s">
        <v>73</v>
      </c>
      <c r="Y117" s="12">
        <v>6.5550563148158556</v>
      </c>
      <c r="Z117" s="12">
        <v>4.0191176397069386</v>
      </c>
      <c r="AA117" s="12">
        <v>1.6309690092310485</v>
      </c>
      <c r="AB117" s="12">
        <v>0.11936204558818997</v>
      </c>
      <c r="AC117" s="12">
        <v>-1.8570535642866868</v>
      </c>
      <c r="AD117" s="12">
        <v>14.967166193918398</v>
      </c>
      <c r="AE117" s="12">
        <v>-1.8570535642866868</v>
      </c>
      <c r="AF117" s="12">
        <v>14.967166193918398</v>
      </c>
    </row>
    <row r="118" spans="1:32" ht="17.25">
      <c r="A118" s="16" t="s">
        <v>12</v>
      </c>
      <c r="B118" s="16" t="s">
        <v>14</v>
      </c>
      <c r="C118" s="16">
        <v>1</v>
      </c>
      <c r="D118" s="18">
        <v>3</v>
      </c>
      <c r="E118" s="22">
        <v>582.64778197674411</v>
      </c>
      <c r="F118">
        <v>33445.852765560245</v>
      </c>
      <c r="G118">
        <v>72.846896946411647</v>
      </c>
      <c r="H118">
        <v>235.41666666666666</v>
      </c>
      <c r="I118">
        <v>142.07087900414973</v>
      </c>
      <c r="J118">
        <v>22.388323016083145</v>
      </c>
      <c r="K118" s="18">
        <v>8</v>
      </c>
      <c r="L118" s="22">
        <v>569.9076500000001</v>
      </c>
      <c r="M118">
        <v>32688.177749399511</v>
      </c>
      <c r="N118">
        <v>74.106631044440618</v>
      </c>
      <c r="O118">
        <v>233.33333333333334</v>
      </c>
      <c r="P118">
        <v>140.09219035456931</v>
      </c>
      <c r="Q118">
        <v>21.267561841341522</v>
      </c>
      <c r="R118">
        <f t="shared" si="1"/>
        <v>12.74013197674401</v>
      </c>
      <c r="S118">
        <f t="shared" si="2"/>
        <v>757.67501616073423</v>
      </c>
      <c r="T118">
        <f t="shared" si="3"/>
        <v>-1.2597340980289715</v>
      </c>
      <c r="U118">
        <f t="shared" si="4"/>
        <v>2.0833333333333144</v>
      </c>
      <c r="V118">
        <f t="shared" si="5"/>
        <v>1.9786886495804197</v>
      </c>
      <c r="W118">
        <f t="shared" si="6"/>
        <v>1.1207611747416237</v>
      </c>
      <c r="X118" s="12" t="s">
        <v>74</v>
      </c>
      <c r="Y118" s="12">
        <v>-0.83954677922832899</v>
      </c>
      <c r="Z118" s="12">
        <v>0.78547875598298889</v>
      </c>
      <c r="AA118" s="12">
        <v>-1.0688344819430242</v>
      </c>
      <c r="AB118" s="12">
        <v>0.29853620411677173</v>
      </c>
      <c r="AC118" s="12">
        <v>-2.4835727061508055</v>
      </c>
      <c r="AD118" s="12">
        <v>0.80447914769414763</v>
      </c>
      <c r="AE118" s="12">
        <v>-2.4835727061508055</v>
      </c>
      <c r="AF118" s="12">
        <v>0.80447914769414763</v>
      </c>
    </row>
    <row r="119" spans="1:32" ht="17.25">
      <c r="A119" s="16" t="s">
        <v>12</v>
      </c>
      <c r="B119" s="16" t="s">
        <v>14</v>
      </c>
      <c r="C119" s="16">
        <v>4</v>
      </c>
      <c r="D119" s="18">
        <v>11</v>
      </c>
      <c r="E119" s="22">
        <v>724.08886511627907</v>
      </c>
      <c r="F119">
        <v>33900.342102375522</v>
      </c>
      <c r="G119">
        <v>81.899729773125728</v>
      </c>
      <c r="H119">
        <v>245.83333333333334</v>
      </c>
      <c r="I119">
        <v>137.89969668762924</v>
      </c>
      <c r="J119">
        <v>22.292111587105452</v>
      </c>
      <c r="K119" s="18">
        <v>4</v>
      </c>
      <c r="L119" s="22">
        <v>487.14921511627909</v>
      </c>
      <c r="M119">
        <v>33160.752289936878</v>
      </c>
      <c r="N119">
        <v>80.849862465012379</v>
      </c>
      <c r="O119">
        <v>252.08333333333334</v>
      </c>
      <c r="P119">
        <v>131.54678594355124</v>
      </c>
      <c r="Q119">
        <v>20.908907967908771</v>
      </c>
      <c r="R119">
        <f t="shared" si="1"/>
        <v>236.93964999999997</v>
      </c>
      <c r="S119">
        <f t="shared" si="2"/>
        <v>739.589812438644</v>
      </c>
      <c r="T119">
        <f t="shared" si="3"/>
        <v>1.0498673081133489</v>
      </c>
      <c r="U119">
        <f t="shared" si="4"/>
        <v>-6.25</v>
      </c>
      <c r="V119">
        <f t="shared" si="5"/>
        <v>6.3529107440780024</v>
      </c>
      <c r="W119">
        <f t="shared" si="6"/>
        <v>1.3832036191966814</v>
      </c>
      <c r="X119" s="12" t="s">
        <v>75</v>
      </c>
      <c r="Y119" s="12">
        <v>-3.1152613884915161</v>
      </c>
      <c r="Z119" s="12">
        <v>1.3107351277796735</v>
      </c>
      <c r="AA119" s="12">
        <v>-2.3767283888764235</v>
      </c>
      <c r="AB119" s="12">
        <v>2.8132150130013179E-2</v>
      </c>
      <c r="AC119" s="12">
        <v>-5.8586615339239625</v>
      </c>
      <c r="AD119" s="12">
        <v>-0.37186124305907009</v>
      </c>
      <c r="AE119" s="12">
        <v>-5.8586615339239625</v>
      </c>
      <c r="AF119" s="12">
        <v>-0.37186124305907009</v>
      </c>
    </row>
    <row r="120" spans="1:32" ht="15.75" thickBot="1">
      <c r="A120" s="16" t="s">
        <v>12</v>
      </c>
      <c r="B120" s="16" t="s">
        <v>14</v>
      </c>
      <c r="C120" s="16">
        <v>5</v>
      </c>
      <c r="D120" s="18">
        <v>14</v>
      </c>
      <c r="E120" s="22">
        <v>387.58582325581392</v>
      </c>
      <c r="F120">
        <v>29644.145925043482</v>
      </c>
      <c r="G120">
        <v>78.512999429446282</v>
      </c>
      <c r="H120">
        <v>222.91666666666666</v>
      </c>
      <c r="I120">
        <v>132.98308452355954</v>
      </c>
      <c r="J120">
        <v>21.239501215085024</v>
      </c>
      <c r="K120" s="18">
        <v>15</v>
      </c>
      <c r="L120" s="22">
        <v>426.3348825581395</v>
      </c>
      <c r="M120">
        <v>26394.758416660941</v>
      </c>
      <c r="N120">
        <v>71.750256511331017</v>
      </c>
      <c r="O120">
        <v>206.25</v>
      </c>
      <c r="P120">
        <v>127.97458626259851</v>
      </c>
      <c r="Q120">
        <v>20.413477215255757</v>
      </c>
      <c r="R120">
        <f t="shared" si="1"/>
        <v>-38.749059302325577</v>
      </c>
      <c r="S120">
        <f t="shared" si="2"/>
        <v>3249.3875083825405</v>
      </c>
      <c r="T120">
        <f t="shared" si="3"/>
        <v>6.762742918115265</v>
      </c>
      <c r="U120">
        <f t="shared" si="4"/>
        <v>16.666666666666657</v>
      </c>
      <c r="V120">
        <f t="shared" si="5"/>
        <v>5.0084982609610336</v>
      </c>
      <c r="W120">
        <f t="shared" si="6"/>
        <v>0.82602399982926755</v>
      </c>
      <c r="X120" s="13" t="s">
        <v>76</v>
      </c>
      <c r="Y120" s="13">
        <v>-19.065182377440397</v>
      </c>
      <c r="Z120" s="13">
        <v>34.266107948487303</v>
      </c>
      <c r="AA120" s="13">
        <v>-0.55638598950605478</v>
      </c>
      <c r="AB120" s="13">
        <v>0.58444112540844961</v>
      </c>
      <c r="AC120" s="13">
        <v>-90.784970408547267</v>
      </c>
      <c r="AD120" s="13">
        <v>52.654605653666472</v>
      </c>
      <c r="AE120" s="13">
        <v>-90.784970408547267</v>
      </c>
      <c r="AF120" s="13">
        <v>52.654605653666472</v>
      </c>
    </row>
    <row r="121" spans="1:32">
      <c r="A121" s="16" t="s">
        <v>12</v>
      </c>
      <c r="B121" s="16" t="s">
        <v>14</v>
      </c>
      <c r="C121" s="16">
        <v>6</v>
      </c>
      <c r="D121" s="18">
        <v>21</v>
      </c>
      <c r="E121" s="22">
        <v>468.12862790697682</v>
      </c>
      <c r="F121">
        <v>36932.803192407409</v>
      </c>
      <c r="G121">
        <v>70.745042527855546</v>
      </c>
      <c r="H121">
        <v>250</v>
      </c>
      <c r="I121">
        <v>147.73121276962965</v>
      </c>
      <c r="J121">
        <v>20.366747033623721</v>
      </c>
      <c r="K121" s="18">
        <v>22</v>
      </c>
      <c r="L121" s="22">
        <v>527.82537674418609</v>
      </c>
      <c r="M121">
        <v>31796.376413240847</v>
      </c>
      <c r="N121">
        <v>83.029408881297456</v>
      </c>
      <c r="O121">
        <v>225</v>
      </c>
      <c r="P121">
        <v>141.31722850329265</v>
      </c>
      <c r="Q121">
        <v>20.928880123549543</v>
      </c>
      <c r="R121">
        <f t="shared" si="1"/>
        <v>-59.69674883720927</v>
      </c>
      <c r="S121">
        <f t="shared" si="2"/>
        <v>5136.4267791665625</v>
      </c>
      <c r="T121">
        <f t="shared" si="3"/>
        <v>-12.284366353441911</v>
      </c>
      <c r="U121">
        <f t="shared" si="4"/>
        <v>25</v>
      </c>
      <c r="V121">
        <f t="shared" si="5"/>
        <v>6.4139842663369961</v>
      </c>
      <c r="W121">
        <f t="shared" si="6"/>
        <v>-0.56213308992582256</v>
      </c>
    </row>
    <row r="122" spans="1:32">
      <c r="A122" s="16" t="s">
        <v>13</v>
      </c>
      <c r="B122" s="16" t="s">
        <v>14</v>
      </c>
      <c r="C122" s="16">
        <v>1</v>
      </c>
      <c r="D122" s="18">
        <v>3</v>
      </c>
      <c r="E122" s="22">
        <v>491.49142441860459</v>
      </c>
      <c r="F122">
        <v>37716.368491939356</v>
      </c>
      <c r="G122">
        <v>83.26856969164362</v>
      </c>
      <c r="H122">
        <v>243.75</v>
      </c>
      <c r="I122">
        <v>154.73381945411018</v>
      </c>
      <c r="J122">
        <v>22.738371615754989</v>
      </c>
      <c r="K122" s="18">
        <v>2</v>
      </c>
      <c r="L122" s="22">
        <v>522.58238953488376</v>
      </c>
      <c r="M122">
        <v>31720.147643860924</v>
      </c>
      <c r="N122">
        <v>66.599070418944351</v>
      </c>
      <c r="O122">
        <v>254.16666666666666</v>
      </c>
      <c r="P122">
        <v>124.80058089387906</v>
      </c>
      <c r="Q122">
        <v>20.676688476337699</v>
      </c>
      <c r="R122">
        <f t="shared" si="1"/>
        <v>-31.090965116279165</v>
      </c>
      <c r="S122">
        <f t="shared" si="2"/>
        <v>5996.220848078432</v>
      </c>
      <c r="T122">
        <f t="shared" si="3"/>
        <v>16.669499272699269</v>
      </c>
      <c r="U122">
        <f t="shared" si="4"/>
        <v>-10.416666666666657</v>
      </c>
      <c r="V122">
        <f t="shared" si="5"/>
        <v>29.933238560231118</v>
      </c>
      <c r="W122">
        <f t="shared" si="6"/>
        <v>2.0616831394172905</v>
      </c>
    </row>
    <row r="123" spans="1:32">
      <c r="A123" s="16" t="s">
        <v>13</v>
      </c>
      <c r="B123" s="16" t="s">
        <v>14</v>
      </c>
      <c r="C123" s="16">
        <v>4</v>
      </c>
      <c r="D123" s="18">
        <v>11</v>
      </c>
      <c r="E123" s="22">
        <v>476.0953848837209</v>
      </c>
      <c r="F123">
        <v>34024.721525428089</v>
      </c>
      <c r="G123">
        <v>71.953388370195626</v>
      </c>
      <c r="H123">
        <v>235.41666666666666</v>
      </c>
      <c r="I123">
        <v>144.52979055049101</v>
      </c>
      <c r="J123">
        <v>21.574197596455605</v>
      </c>
      <c r="K123" s="18">
        <v>10</v>
      </c>
      <c r="L123" s="22">
        <v>527.99524186046517</v>
      </c>
      <c r="M123">
        <v>31105.71425909855</v>
      </c>
      <c r="N123">
        <v>71.796648640412556</v>
      </c>
      <c r="O123">
        <v>237.5</v>
      </c>
      <c r="P123">
        <v>130.9714284593623</v>
      </c>
      <c r="Q123">
        <v>20.797661020370288</v>
      </c>
      <c r="R123">
        <f t="shared" si="1"/>
        <v>-51.899856976744275</v>
      </c>
      <c r="S123">
        <f t="shared" si="2"/>
        <v>2919.0072663295396</v>
      </c>
      <c r="T123">
        <f t="shared" si="3"/>
        <v>0.15673972978306949</v>
      </c>
      <c r="U123">
        <f t="shared" si="4"/>
        <v>-2.0833333333333428</v>
      </c>
      <c r="V123">
        <f t="shared" si="5"/>
        <v>13.558362091128714</v>
      </c>
      <c r="W123">
        <f t="shared" si="6"/>
        <v>0.77653657608531645</v>
      </c>
    </row>
    <row r="124" spans="1:32">
      <c r="A124" s="16" t="s">
        <v>13</v>
      </c>
      <c r="B124" s="16" t="s">
        <v>14</v>
      </c>
      <c r="C124" s="16">
        <v>5</v>
      </c>
      <c r="D124" s="18">
        <v>14</v>
      </c>
      <c r="E124" s="22">
        <v>384.7631639534884</v>
      </c>
      <c r="F124">
        <v>41938.687811621392</v>
      </c>
      <c r="G124">
        <v>74.007170742028165</v>
      </c>
      <c r="H124">
        <v>256.25</v>
      </c>
      <c r="I124">
        <v>163.6631719477908</v>
      </c>
      <c r="J124">
        <v>21.421967508166432</v>
      </c>
      <c r="K124" s="18">
        <v>17</v>
      </c>
      <c r="L124" s="22">
        <v>361.95718604651159</v>
      </c>
      <c r="M124">
        <v>33974.118803988167</v>
      </c>
      <c r="N124">
        <v>77.578971172056811</v>
      </c>
      <c r="O124">
        <v>287.5</v>
      </c>
      <c r="P124">
        <v>118.17084801387189</v>
      </c>
      <c r="Q124">
        <v>20.779919979039345</v>
      </c>
      <c r="R124">
        <f t="shared" si="1"/>
        <v>22.805977906976807</v>
      </c>
      <c r="S124">
        <f t="shared" si="2"/>
        <v>7964.5690076332248</v>
      </c>
      <c r="T124">
        <f t="shared" si="3"/>
        <v>-3.5718004300286452</v>
      </c>
      <c r="U124">
        <f t="shared" si="4"/>
        <v>-31.25</v>
      </c>
      <c r="V124">
        <f t="shared" si="5"/>
        <v>45.492323933918911</v>
      </c>
      <c r="W124">
        <f t="shared" si="6"/>
        <v>0.64204752912708685</v>
      </c>
    </row>
    <row r="125" spans="1:32">
      <c r="A125" s="16" t="s">
        <v>13</v>
      </c>
      <c r="B125" s="16" t="s">
        <v>14</v>
      </c>
      <c r="C125" s="16">
        <v>8</v>
      </c>
      <c r="D125" s="18">
        <v>23</v>
      </c>
      <c r="E125" s="22">
        <v>402.76029767441861</v>
      </c>
      <c r="F125">
        <v>40866.655334246025</v>
      </c>
      <c r="G125">
        <v>83.174596725557265</v>
      </c>
      <c r="H125">
        <v>258.33333333333337</v>
      </c>
      <c r="I125">
        <v>158.19350451966201</v>
      </c>
      <c r="J125">
        <v>22.311720565480666</v>
      </c>
      <c r="K125" s="18">
        <v>22</v>
      </c>
      <c r="L125" s="22">
        <v>552.52950930232555</v>
      </c>
      <c r="M125">
        <v>27858.817647031414</v>
      </c>
      <c r="N125">
        <v>82.092929350127491</v>
      </c>
      <c r="O125">
        <v>239.58333333333334</v>
      </c>
      <c r="P125">
        <v>116.28028235282676</v>
      </c>
      <c r="Q125">
        <v>21.662223970002003</v>
      </c>
      <c r="R125">
        <f t="shared" si="1"/>
        <v>-149.76921162790694</v>
      </c>
      <c r="S125">
        <f t="shared" si="2"/>
        <v>13007.837687214611</v>
      </c>
      <c r="T125">
        <f t="shared" si="3"/>
        <v>1.0816673754297739</v>
      </c>
      <c r="U125">
        <f t="shared" si="4"/>
        <v>18.750000000000028</v>
      </c>
      <c r="V125">
        <f t="shared" si="5"/>
        <v>41.913222166835254</v>
      </c>
      <c r="W125">
        <f t="shared" si="6"/>
        <v>0.6494965954786629</v>
      </c>
    </row>
    <row r="129" spans="1:29">
      <c r="A129" s="25" t="s">
        <v>72</v>
      </c>
      <c r="E129" s="50" t="s">
        <v>14</v>
      </c>
      <c r="F129" s="50"/>
      <c r="G129" s="50"/>
      <c r="H129" s="50"/>
      <c r="I129" s="50"/>
      <c r="J129" s="50"/>
      <c r="K129" s="20"/>
      <c r="L129" s="51" t="s">
        <v>15</v>
      </c>
      <c r="M129" s="51"/>
      <c r="N129" s="51"/>
      <c r="O129" s="51"/>
      <c r="P129" s="51"/>
      <c r="Q129" s="51"/>
      <c r="R129" s="54" t="s">
        <v>64</v>
      </c>
      <c r="S129" s="54"/>
      <c r="T129" s="54"/>
      <c r="U129" s="54"/>
      <c r="V129" s="54"/>
      <c r="W129" s="54"/>
    </row>
    <row r="130" spans="1:29">
      <c r="A130" s="16" t="s">
        <v>0</v>
      </c>
      <c r="B130" s="16" t="s">
        <v>1</v>
      </c>
      <c r="C130" s="16" t="s">
        <v>2</v>
      </c>
      <c r="D130" s="18" t="s">
        <v>3</v>
      </c>
      <c r="E130" s="22" t="s">
        <v>5</v>
      </c>
      <c r="F130" t="s">
        <v>30</v>
      </c>
      <c r="G130" s="10" t="s">
        <v>25</v>
      </c>
      <c r="H130" s="9" t="s">
        <v>26</v>
      </c>
      <c r="I130" t="s">
        <v>61</v>
      </c>
      <c r="J130" t="s">
        <v>62</v>
      </c>
      <c r="K130" s="18" t="s">
        <v>3</v>
      </c>
      <c r="L130" s="22" t="s">
        <v>5</v>
      </c>
      <c r="M130" t="s">
        <v>30</v>
      </c>
      <c r="N130" s="10" t="s">
        <v>25</v>
      </c>
      <c r="O130" s="9" t="s">
        <v>26</v>
      </c>
      <c r="P130" t="s">
        <v>61</v>
      </c>
      <c r="Q130" t="s">
        <v>62</v>
      </c>
      <c r="R130" s="22" t="s">
        <v>5</v>
      </c>
      <c r="S130" t="s">
        <v>30</v>
      </c>
      <c r="T130" s="10" t="s">
        <v>25</v>
      </c>
      <c r="U130" s="9" t="s">
        <v>26</v>
      </c>
      <c r="V130" t="s">
        <v>61</v>
      </c>
      <c r="W130" t="s">
        <v>62</v>
      </c>
      <c r="X130" t="s">
        <v>33</v>
      </c>
    </row>
    <row r="131" spans="1:29" ht="15.75" thickBot="1">
      <c r="A131" s="16" t="s">
        <v>65</v>
      </c>
      <c r="B131" s="16" t="s">
        <v>14</v>
      </c>
      <c r="C131" s="16">
        <v>1</v>
      </c>
      <c r="D131" s="18">
        <v>3</v>
      </c>
      <c r="E131" s="22">
        <v>440.78873953488369</v>
      </c>
      <c r="F131">
        <v>18747.360409464629</v>
      </c>
      <c r="G131">
        <v>83.92155444320278</v>
      </c>
      <c r="H131">
        <v>235.41666666666666</v>
      </c>
      <c r="I131">
        <v>79.634805279141787</v>
      </c>
      <c r="J131">
        <v>27.754708308407714</v>
      </c>
      <c r="K131" s="18">
        <v>8</v>
      </c>
      <c r="L131" s="22">
        <v>400.75632558139529</v>
      </c>
      <c r="M131">
        <v>17199.367466250787</v>
      </c>
      <c r="N131">
        <v>77.236881516601827</v>
      </c>
      <c r="O131">
        <v>227.08333333333334</v>
      </c>
      <c r="P131">
        <v>75.740333796333744</v>
      </c>
      <c r="Q131">
        <v>28.045080669362992</v>
      </c>
      <c r="R131">
        <f>E131-L131</f>
        <v>40.032413953488401</v>
      </c>
      <c r="S131">
        <f t="shared" ref="S131:W131" si="7">F131-M131</f>
        <v>1547.9929432138415</v>
      </c>
      <c r="T131">
        <f t="shared" si="7"/>
        <v>6.6846729266009532</v>
      </c>
      <c r="U131">
        <f t="shared" si="7"/>
        <v>8.3333333333333144</v>
      </c>
      <c r="V131">
        <f t="shared" si="7"/>
        <v>3.8944714828080436</v>
      </c>
      <c r="W131">
        <f t="shared" si="7"/>
        <v>-0.29037236095527774</v>
      </c>
    </row>
    <row r="132" spans="1:29">
      <c r="A132" s="16" t="s">
        <v>65</v>
      </c>
      <c r="B132" s="16" t="s">
        <v>14</v>
      </c>
      <c r="C132" s="16">
        <v>2</v>
      </c>
      <c r="D132" s="18">
        <v>9</v>
      </c>
      <c r="E132" s="22">
        <v>545.72020465116282</v>
      </c>
      <c r="F132">
        <v>26938.571508769299</v>
      </c>
      <c r="G132">
        <v>87.85623285698945</v>
      </c>
      <c r="H132">
        <v>270.83333333333337</v>
      </c>
      <c r="I132">
        <v>99.465494801609708</v>
      </c>
      <c r="J132">
        <v>21.359140838038176</v>
      </c>
      <c r="K132" s="18">
        <v>4</v>
      </c>
      <c r="L132" s="22">
        <v>365.17181395348837</v>
      </c>
      <c r="M132">
        <v>17712.440971274766</v>
      </c>
      <c r="N132">
        <v>81.018114524509301</v>
      </c>
      <c r="O132">
        <v>233.33333333333334</v>
      </c>
      <c r="P132">
        <v>75.910461305463272</v>
      </c>
      <c r="Q132">
        <v>26.413932066381776</v>
      </c>
      <c r="R132">
        <f t="shared" ref="R132:R150" si="8">E132-L132</f>
        <v>180.54839069767445</v>
      </c>
      <c r="S132">
        <f t="shared" ref="S132:S150" si="9">F132-M132</f>
        <v>9226.1305374945332</v>
      </c>
      <c r="T132">
        <f t="shared" ref="T132:T150" si="10">G132-N132</f>
        <v>6.8381183324801498</v>
      </c>
      <c r="U132">
        <f t="shared" ref="U132:U150" si="11">H132-O132</f>
        <v>37.500000000000028</v>
      </c>
      <c r="V132">
        <f t="shared" ref="V132:V150" si="12">I132-P132</f>
        <v>23.555033496146436</v>
      </c>
      <c r="W132">
        <f t="shared" ref="W132:W150" si="13">J132-Q132</f>
        <v>-5.0547912283435998</v>
      </c>
      <c r="X132" s="15" t="s">
        <v>34</v>
      </c>
      <c r="Y132" s="15"/>
    </row>
    <row r="133" spans="1:29">
      <c r="A133" s="16" t="s">
        <v>65</v>
      </c>
      <c r="B133" s="16" t="s">
        <v>14</v>
      </c>
      <c r="C133" s="16">
        <v>5</v>
      </c>
      <c r="D133" s="18">
        <v>14</v>
      </c>
      <c r="E133" s="22">
        <v>553.24130930232559</v>
      </c>
      <c r="F133">
        <v>19026.96636754501</v>
      </c>
      <c r="G133">
        <v>85.640606536600728</v>
      </c>
      <c r="H133">
        <v>260.41666666666663</v>
      </c>
      <c r="I133">
        <v>73.063550851372852</v>
      </c>
      <c r="J133">
        <v>28.105543356643356</v>
      </c>
      <c r="K133" s="18">
        <v>17</v>
      </c>
      <c r="L133" s="22">
        <v>359.07552325581395</v>
      </c>
      <c r="M133">
        <v>17905.496996356109</v>
      </c>
      <c r="N133">
        <v>85.110903839365761</v>
      </c>
      <c r="O133">
        <v>239.58333333333334</v>
      </c>
      <c r="P133">
        <v>74.735987463051586</v>
      </c>
      <c r="Q133">
        <v>27.990686281469721</v>
      </c>
      <c r="R133">
        <f t="shared" si="8"/>
        <v>194.16578604651164</v>
      </c>
      <c r="S133">
        <f t="shared" si="9"/>
        <v>1121.4693711889013</v>
      </c>
      <c r="T133">
        <f t="shared" si="10"/>
        <v>0.52970269723496699</v>
      </c>
      <c r="U133">
        <f t="shared" si="11"/>
        <v>20.833333333333286</v>
      </c>
      <c r="V133">
        <f t="shared" si="12"/>
        <v>-1.6724366116787337</v>
      </c>
      <c r="W133">
        <f t="shared" si="13"/>
        <v>0.11485707517363508</v>
      </c>
      <c r="X133" s="12" t="s">
        <v>35</v>
      </c>
      <c r="Y133" s="12">
        <v>0.73647277311766934</v>
      </c>
    </row>
    <row r="134" spans="1:29">
      <c r="A134" s="16" t="s">
        <v>65</v>
      </c>
      <c r="B134" s="16" t="s">
        <v>14</v>
      </c>
      <c r="C134" s="16">
        <v>6</v>
      </c>
      <c r="D134" s="18">
        <v>21</v>
      </c>
      <c r="E134" s="22">
        <v>409.90925581395351</v>
      </c>
      <c r="F134">
        <v>16432.597134692889</v>
      </c>
      <c r="G134">
        <v>83.736644630009934</v>
      </c>
      <c r="H134">
        <v>222.91666666666666</v>
      </c>
      <c r="I134">
        <v>73.716323594883988</v>
      </c>
      <c r="J134">
        <v>26.684130433943778</v>
      </c>
      <c r="K134" s="18">
        <v>22</v>
      </c>
      <c r="L134" s="22">
        <v>421.90342325581395</v>
      </c>
      <c r="M134">
        <v>17284.680264694009</v>
      </c>
      <c r="N134">
        <v>83.768533829912258</v>
      </c>
      <c r="O134">
        <v>208.33333333333334</v>
      </c>
      <c r="P134">
        <v>82.966465270531245</v>
      </c>
      <c r="Q134">
        <v>27.286423509173627</v>
      </c>
      <c r="R134">
        <f t="shared" si="8"/>
        <v>-11.994167441860441</v>
      </c>
      <c r="S134">
        <f t="shared" si="9"/>
        <v>-852.08313000111957</v>
      </c>
      <c r="T134">
        <f t="shared" si="10"/>
        <v>-3.1889199902323639E-2</v>
      </c>
      <c r="U134">
        <f t="shared" si="11"/>
        <v>14.583333333333314</v>
      </c>
      <c r="V134">
        <f t="shared" si="12"/>
        <v>-9.2501416756472565</v>
      </c>
      <c r="W134">
        <f t="shared" si="13"/>
        <v>-0.60229307522984854</v>
      </c>
      <c r="X134" s="12" t="s">
        <v>36</v>
      </c>
      <c r="Y134" s="12">
        <v>0.54239214554363013</v>
      </c>
    </row>
    <row r="135" spans="1:29">
      <c r="A135" s="16" t="s">
        <v>67</v>
      </c>
      <c r="B135" s="16" t="s">
        <v>14</v>
      </c>
      <c r="C135" s="16">
        <v>1</v>
      </c>
      <c r="D135" s="18">
        <v>3</v>
      </c>
      <c r="E135" s="22">
        <v>547.51522790697686</v>
      </c>
      <c r="F135">
        <v>29915.608273107478</v>
      </c>
      <c r="G135">
        <v>80.648687081016604</v>
      </c>
      <c r="H135">
        <v>312.5</v>
      </c>
      <c r="I135">
        <v>95.729946473943926</v>
      </c>
      <c r="J135">
        <v>21.567707473060498</v>
      </c>
      <c r="K135" s="18">
        <v>8</v>
      </c>
      <c r="L135" s="22">
        <v>287.80550930232562</v>
      </c>
      <c r="M135">
        <v>26836.858268359865</v>
      </c>
      <c r="N135">
        <v>64.890039327445351</v>
      </c>
      <c r="O135">
        <v>268.75</v>
      </c>
      <c r="P135">
        <v>99.858077277618108</v>
      </c>
      <c r="Q135">
        <v>20.920640762617555</v>
      </c>
      <c r="R135">
        <f t="shared" si="8"/>
        <v>259.70971860465124</v>
      </c>
      <c r="S135">
        <f t="shared" si="9"/>
        <v>3078.7500047476133</v>
      </c>
      <c r="T135">
        <f t="shared" si="10"/>
        <v>15.758647753571253</v>
      </c>
      <c r="U135">
        <f t="shared" si="11"/>
        <v>43.75</v>
      </c>
      <c r="V135">
        <f t="shared" si="12"/>
        <v>-4.1281308036741819</v>
      </c>
      <c r="W135">
        <f t="shared" si="13"/>
        <v>0.64706671044294239</v>
      </c>
      <c r="X135" s="12" t="s">
        <v>37</v>
      </c>
      <c r="Y135" s="12">
        <v>0.42036338435526482</v>
      </c>
    </row>
    <row r="136" spans="1:29">
      <c r="A136" s="16" t="s">
        <v>67</v>
      </c>
      <c r="B136" s="16" t="s">
        <v>14</v>
      </c>
      <c r="C136" s="16">
        <v>4</v>
      </c>
      <c r="D136" s="18">
        <v>11</v>
      </c>
      <c r="E136" s="22">
        <v>596.57840406976743</v>
      </c>
      <c r="F136">
        <v>26981.408798908633</v>
      </c>
      <c r="G136">
        <v>81.828309044129142</v>
      </c>
      <c r="H136">
        <v>241.66666666666666</v>
      </c>
      <c r="I136">
        <v>111.64720882307022</v>
      </c>
      <c r="J136">
        <v>21.995829693030316</v>
      </c>
      <c r="K136" s="18">
        <v>4</v>
      </c>
      <c r="L136" s="22">
        <v>342.84875</v>
      </c>
      <c r="M136">
        <v>29624.225405367422</v>
      </c>
      <c r="N136">
        <v>72.077471484567695</v>
      </c>
      <c r="O136">
        <v>295.83333333333337</v>
      </c>
      <c r="P136">
        <v>100.13822672236874</v>
      </c>
      <c r="Q136">
        <v>20.758942082217075</v>
      </c>
      <c r="R136">
        <f t="shared" si="8"/>
        <v>253.72965406976743</v>
      </c>
      <c r="S136">
        <f t="shared" si="9"/>
        <v>-2642.8166064587895</v>
      </c>
      <c r="T136">
        <f t="shared" si="10"/>
        <v>9.7508375595614467</v>
      </c>
      <c r="U136">
        <f t="shared" si="11"/>
        <v>-54.166666666666714</v>
      </c>
      <c r="V136">
        <f t="shared" si="12"/>
        <v>11.508982100701473</v>
      </c>
      <c r="W136">
        <f t="shared" si="13"/>
        <v>1.2368876108132412</v>
      </c>
      <c r="X136" s="12" t="s">
        <v>38</v>
      </c>
      <c r="Y136" s="12">
        <v>65.399592677549961</v>
      </c>
    </row>
    <row r="137" spans="1:29" ht="15.75" thickBot="1">
      <c r="A137" s="16" t="s">
        <v>67</v>
      </c>
      <c r="B137" s="16" t="s">
        <v>14</v>
      </c>
      <c r="C137" s="16">
        <v>5</v>
      </c>
      <c r="D137" s="18">
        <v>14</v>
      </c>
      <c r="E137" s="22">
        <v>468.94607093023262</v>
      </c>
      <c r="F137">
        <v>29490.972741463735</v>
      </c>
      <c r="G137">
        <v>78.796312562876764</v>
      </c>
      <c r="H137">
        <v>285.41666666666663</v>
      </c>
      <c r="I137">
        <v>103.32603588250069</v>
      </c>
      <c r="J137">
        <v>21.658741401328612</v>
      </c>
      <c r="K137" s="18">
        <v>17</v>
      </c>
      <c r="L137" s="22">
        <v>510.61224883720934</v>
      </c>
      <c r="M137">
        <v>31820.522691012673</v>
      </c>
      <c r="N137">
        <v>84.032599681259441</v>
      </c>
      <c r="O137">
        <v>285.41666666666663</v>
      </c>
      <c r="P137">
        <v>111.48796271303712</v>
      </c>
      <c r="Q137">
        <v>21.012112839412335</v>
      </c>
      <c r="R137">
        <f t="shared" si="8"/>
        <v>-41.666177906976714</v>
      </c>
      <c r="S137">
        <f t="shared" si="9"/>
        <v>-2329.5499495489385</v>
      </c>
      <c r="T137">
        <f t="shared" si="10"/>
        <v>-5.2362871183826769</v>
      </c>
      <c r="U137">
        <f t="shared" si="11"/>
        <v>0</v>
      </c>
      <c r="V137">
        <f t="shared" si="12"/>
        <v>-8.1619268305364301</v>
      </c>
      <c r="W137">
        <f t="shared" si="13"/>
        <v>0.64662856191627682</v>
      </c>
      <c r="X137" s="13" t="s">
        <v>39</v>
      </c>
      <c r="Y137" s="13">
        <v>20</v>
      </c>
    </row>
    <row r="138" spans="1:29">
      <c r="A138" s="16" t="s">
        <v>67</v>
      </c>
      <c r="B138" s="16" t="s">
        <v>14</v>
      </c>
      <c r="C138" s="16">
        <v>6</v>
      </c>
      <c r="D138" s="18">
        <v>21</v>
      </c>
      <c r="E138" s="22">
        <v>470.61236976744186</v>
      </c>
      <c r="F138">
        <v>30363.630721643429</v>
      </c>
      <c r="G138">
        <v>73.24598490762682</v>
      </c>
      <c r="H138">
        <v>241.66666666666666</v>
      </c>
      <c r="I138">
        <v>125.64260988266247</v>
      </c>
      <c r="J138">
        <v>22.088338890369528</v>
      </c>
      <c r="K138" s="18">
        <v>22</v>
      </c>
      <c r="L138" s="22">
        <v>481.95011162790701</v>
      </c>
      <c r="M138">
        <v>28218.364230603751</v>
      </c>
      <c r="N138">
        <v>76.46489164972165</v>
      </c>
      <c r="O138">
        <v>243.75</v>
      </c>
      <c r="P138">
        <v>115.76764812555385</v>
      </c>
      <c r="Q138">
        <v>21.103402662725102</v>
      </c>
      <c r="R138">
        <f t="shared" si="8"/>
        <v>-11.337741860465144</v>
      </c>
      <c r="S138">
        <f t="shared" si="9"/>
        <v>2145.2664910396779</v>
      </c>
      <c r="T138">
        <f t="shared" si="10"/>
        <v>-3.2189067420948305</v>
      </c>
      <c r="U138">
        <f t="shared" si="11"/>
        <v>-2.0833333333333428</v>
      </c>
      <c r="V138">
        <f t="shared" si="12"/>
        <v>9.8749617571086219</v>
      </c>
      <c r="W138">
        <f t="shared" si="13"/>
        <v>0.98493622764442534</v>
      </c>
    </row>
    <row r="139" spans="1:29" ht="15.75" thickBot="1">
      <c r="A139" s="16" t="s">
        <v>68</v>
      </c>
      <c r="B139" s="16" t="s">
        <v>14</v>
      </c>
      <c r="C139" s="16">
        <v>1</v>
      </c>
      <c r="D139" s="18">
        <v>3</v>
      </c>
      <c r="E139" s="22">
        <v>442.08040930232562</v>
      </c>
      <c r="F139">
        <v>39598.285522436367</v>
      </c>
      <c r="G139">
        <v>65.570275075282652</v>
      </c>
      <c r="H139">
        <v>629.16666666666674</v>
      </c>
      <c r="I139">
        <v>62.937672353541238</v>
      </c>
      <c r="J139">
        <v>22.649959169096846</v>
      </c>
      <c r="K139" s="18">
        <v>8</v>
      </c>
      <c r="L139" s="22">
        <v>396.56099999999998</v>
      </c>
      <c r="M139">
        <v>31194.59176798605</v>
      </c>
      <c r="N139">
        <v>60.981442299283586</v>
      </c>
      <c r="O139">
        <v>268.75</v>
      </c>
      <c r="P139">
        <v>116.07289960180856</v>
      </c>
      <c r="Q139">
        <v>22.334842521942644</v>
      </c>
      <c r="R139">
        <f t="shared" si="8"/>
        <v>45.519409302325641</v>
      </c>
      <c r="S139">
        <f t="shared" si="9"/>
        <v>8403.6937544503162</v>
      </c>
      <c r="T139">
        <f t="shared" si="10"/>
        <v>4.5888327759990659</v>
      </c>
      <c r="U139">
        <f t="shared" si="11"/>
        <v>360.41666666666674</v>
      </c>
      <c r="V139">
        <f t="shared" si="12"/>
        <v>-53.13522724826732</v>
      </c>
      <c r="W139">
        <f t="shared" si="13"/>
        <v>0.31511664715420196</v>
      </c>
      <c r="X139" t="s">
        <v>40</v>
      </c>
    </row>
    <row r="140" spans="1:29">
      <c r="A140" s="16" t="s">
        <v>68</v>
      </c>
      <c r="B140" s="16" t="s">
        <v>14</v>
      </c>
      <c r="C140" s="16">
        <v>4</v>
      </c>
      <c r="D140" s="18">
        <v>11</v>
      </c>
      <c r="E140" s="22">
        <v>433.30303023255811</v>
      </c>
      <c r="F140">
        <v>35319.718168298292</v>
      </c>
      <c r="G140">
        <v>59.303864440237817</v>
      </c>
      <c r="H140">
        <v>281.25</v>
      </c>
      <c r="I140">
        <v>125.58122015394949</v>
      </c>
      <c r="J140">
        <v>22.608755991839974</v>
      </c>
      <c r="K140" s="18">
        <v>4</v>
      </c>
      <c r="L140" s="22">
        <v>423.08523953488373</v>
      </c>
      <c r="M140">
        <v>33478.206704822398</v>
      </c>
      <c r="N140">
        <v>62.85470005455052</v>
      </c>
      <c r="O140">
        <v>277.08333333333337</v>
      </c>
      <c r="P140">
        <v>120.82360314522367</v>
      </c>
      <c r="Q140">
        <v>22.048654819561538</v>
      </c>
      <c r="R140">
        <f t="shared" si="8"/>
        <v>10.217790697674388</v>
      </c>
      <c r="S140">
        <f t="shared" si="9"/>
        <v>1841.5114634758938</v>
      </c>
      <c r="T140">
        <f t="shared" si="10"/>
        <v>-3.5508356143127031</v>
      </c>
      <c r="U140">
        <f t="shared" si="11"/>
        <v>4.1666666666666288</v>
      </c>
      <c r="V140">
        <f t="shared" si="12"/>
        <v>4.7576170087258163</v>
      </c>
      <c r="W140">
        <f t="shared" si="13"/>
        <v>0.56010117227843637</v>
      </c>
      <c r="X140" s="14"/>
      <c r="Y140" s="14" t="s">
        <v>45</v>
      </c>
      <c r="Z140" s="14" t="s">
        <v>46</v>
      </c>
      <c r="AA140" s="14" t="s">
        <v>47</v>
      </c>
      <c r="AB140" s="14" t="s">
        <v>48</v>
      </c>
      <c r="AC140" s="14" t="s">
        <v>49</v>
      </c>
    </row>
    <row r="141" spans="1:29">
      <c r="A141" s="16" t="s">
        <v>68</v>
      </c>
      <c r="B141" s="16" t="s">
        <v>14</v>
      </c>
      <c r="C141" s="16">
        <v>5</v>
      </c>
      <c r="D141" s="18">
        <v>14</v>
      </c>
      <c r="E141" s="22">
        <v>506.43660232558142</v>
      </c>
      <c r="F141">
        <v>33551.210700789125</v>
      </c>
      <c r="G141">
        <v>64.401200658602747</v>
      </c>
      <c r="H141">
        <v>266.66666666666663</v>
      </c>
      <c r="I141">
        <v>125.81704012795923</v>
      </c>
      <c r="J141">
        <v>22.737642164983445</v>
      </c>
      <c r="K141" s="18">
        <v>17</v>
      </c>
      <c r="L141" s="22">
        <v>420.90620465116285</v>
      </c>
      <c r="M141">
        <v>34324.113866067601</v>
      </c>
      <c r="N141">
        <v>60.1768790514435</v>
      </c>
      <c r="O141">
        <v>268.75</v>
      </c>
      <c r="P141">
        <v>127.71763299001898</v>
      </c>
      <c r="Q141">
        <v>21.617923399316037</v>
      </c>
      <c r="R141">
        <f t="shared" si="8"/>
        <v>85.530397674418566</v>
      </c>
      <c r="S141">
        <f t="shared" si="9"/>
        <v>-772.90316527847608</v>
      </c>
      <c r="T141">
        <f t="shared" si="10"/>
        <v>4.2243216071592471</v>
      </c>
      <c r="U141">
        <f t="shared" si="11"/>
        <v>-2.0833333333333712</v>
      </c>
      <c r="V141">
        <f t="shared" si="12"/>
        <v>-1.900592862059753</v>
      </c>
      <c r="W141">
        <f t="shared" si="13"/>
        <v>1.1197187656674075</v>
      </c>
      <c r="X141" s="12" t="s">
        <v>41</v>
      </c>
      <c r="Y141" s="12">
        <v>4</v>
      </c>
      <c r="Z141" s="12">
        <v>76043.354674228438</v>
      </c>
      <c r="AA141" s="12">
        <v>19010.838668557109</v>
      </c>
      <c r="AB141" s="12">
        <v>4.4447894108044421</v>
      </c>
      <c r="AC141" s="12">
        <v>1.4405640889385174E-2</v>
      </c>
    </row>
    <row r="142" spans="1:29">
      <c r="A142" s="16" t="s">
        <v>68</v>
      </c>
      <c r="B142" s="16" t="s">
        <v>14</v>
      </c>
      <c r="C142" s="16">
        <v>6</v>
      </c>
      <c r="D142" s="18">
        <v>21</v>
      </c>
      <c r="E142" s="22">
        <v>430.81000000000006</v>
      </c>
      <c r="F142">
        <v>32104.36702598921</v>
      </c>
      <c r="G142">
        <v>57.071295311390017</v>
      </c>
      <c r="H142">
        <v>260.41666666666663</v>
      </c>
      <c r="I142">
        <v>123.28076937979858</v>
      </c>
      <c r="J142">
        <v>22.773594359042281</v>
      </c>
      <c r="K142" s="18">
        <v>22</v>
      </c>
      <c r="L142" s="22">
        <v>369.39340465116277</v>
      </c>
      <c r="M142">
        <v>33117.774777714309</v>
      </c>
      <c r="N142">
        <v>62.020304778634227</v>
      </c>
      <c r="O142">
        <v>264.58333333333337</v>
      </c>
      <c r="P142">
        <v>125.1695424669517</v>
      </c>
      <c r="Q142">
        <v>21.906821607797401</v>
      </c>
      <c r="R142">
        <f t="shared" si="8"/>
        <v>61.416595348837291</v>
      </c>
      <c r="S142">
        <f t="shared" si="9"/>
        <v>-1013.4077517250989</v>
      </c>
      <c r="T142">
        <f t="shared" si="10"/>
        <v>-4.9490094672442098</v>
      </c>
      <c r="U142">
        <f t="shared" si="11"/>
        <v>-4.1666666666667425</v>
      </c>
      <c r="V142">
        <f t="shared" si="12"/>
        <v>-1.8887730871531119</v>
      </c>
      <c r="W142">
        <f t="shared" si="13"/>
        <v>0.86677275124488062</v>
      </c>
      <c r="X142" s="12" t="s">
        <v>42</v>
      </c>
      <c r="Y142" s="12">
        <v>15</v>
      </c>
      <c r="Z142" s="12">
        <v>64156.600835841702</v>
      </c>
      <c r="AA142" s="12">
        <v>4277.106722389447</v>
      </c>
      <c r="AB142" s="12"/>
      <c r="AC142" s="12"/>
    </row>
    <row r="143" spans="1:29" ht="15.75" thickBot="1">
      <c r="A143" s="16" t="s">
        <v>9</v>
      </c>
      <c r="B143" s="16" t="s">
        <v>14</v>
      </c>
      <c r="C143" s="16">
        <v>2</v>
      </c>
      <c r="D143" s="18">
        <v>9</v>
      </c>
      <c r="E143" s="22">
        <v>338.79990697674418</v>
      </c>
      <c r="F143">
        <v>21933.205046236486</v>
      </c>
      <c r="G143">
        <v>91.973345904239693</v>
      </c>
      <c r="H143">
        <v>302.08333333333337</v>
      </c>
      <c r="I143">
        <v>72.60647187719664</v>
      </c>
      <c r="J143">
        <v>16.995412062943245</v>
      </c>
      <c r="K143" s="18">
        <v>2</v>
      </c>
      <c r="L143" s="22">
        <v>325.98032093023249</v>
      </c>
      <c r="M143">
        <v>24623.236101980227</v>
      </c>
      <c r="N143">
        <v>93.037599103578771</v>
      </c>
      <c r="O143">
        <v>356.25</v>
      </c>
      <c r="P143">
        <v>69.117855724856781</v>
      </c>
      <c r="Q143">
        <v>16.663977126011606</v>
      </c>
      <c r="R143">
        <f t="shared" si="8"/>
        <v>12.819586046511688</v>
      </c>
      <c r="S143">
        <f t="shared" si="9"/>
        <v>-2690.0310557437406</v>
      </c>
      <c r="T143">
        <f t="shared" si="10"/>
        <v>-1.0642531993390776</v>
      </c>
      <c r="U143">
        <f t="shared" si="11"/>
        <v>-54.166666666666629</v>
      </c>
      <c r="V143">
        <f t="shared" si="12"/>
        <v>3.4886161523398584</v>
      </c>
      <c r="W143">
        <f t="shared" si="13"/>
        <v>0.33143493693163961</v>
      </c>
      <c r="X143" s="13" t="s">
        <v>43</v>
      </c>
      <c r="Y143" s="13">
        <v>19</v>
      </c>
      <c r="Z143" s="13">
        <v>140199.95551007014</v>
      </c>
      <c r="AA143" s="13"/>
      <c r="AB143" s="13"/>
      <c r="AC143" s="13"/>
    </row>
    <row r="144" spans="1:29" ht="15.75" thickBot="1">
      <c r="A144" s="16" t="s">
        <v>9</v>
      </c>
      <c r="B144" s="16" t="s">
        <v>14</v>
      </c>
      <c r="C144" s="16">
        <v>3</v>
      </c>
      <c r="D144" s="18">
        <v>5</v>
      </c>
      <c r="E144" s="22">
        <v>358.03578488372096</v>
      </c>
      <c r="F144">
        <v>19517.893697873733</v>
      </c>
      <c r="G144">
        <v>95.330139883728208</v>
      </c>
      <c r="H144">
        <v>300</v>
      </c>
      <c r="I144">
        <v>65.059645659579104</v>
      </c>
      <c r="J144">
        <v>17.253259754163476</v>
      </c>
      <c r="K144" s="18">
        <v>10</v>
      </c>
      <c r="L144" s="22">
        <v>279.78977441860468</v>
      </c>
      <c r="M144">
        <v>20004.124986175888</v>
      </c>
      <c r="N144">
        <v>92.220717465616843</v>
      </c>
      <c r="O144">
        <v>325</v>
      </c>
      <c r="P144">
        <v>61.551153803618114</v>
      </c>
      <c r="Q144">
        <v>16.952195654128101</v>
      </c>
      <c r="R144">
        <f t="shared" si="8"/>
        <v>78.246010465116285</v>
      </c>
      <c r="S144">
        <f t="shared" si="9"/>
        <v>-486.23128830215501</v>
      </c>
      <c r="T144">
        <f t="shared" si="10"/>
        <v>3.1094224181113645</v>
      </c>
      <c r="U144">
        <f t="shared" si="11"/>
        <v>-25</v>
      </c>
      <c r="V144">
        <f t="shared" si="12"/>
        <v>3.5084918559609903</v>
      </c>
      <c r="W144">
        <f t="shared" si="13"/>
        <v>0.30106410003537576</v>
      </c>
    </row>
    <row r="145" spans="1:32">
      <c r="A145" s="16" t="s">
        <v>9</v>
      </c>
      <c r="B145" s="16" t="s">
        <v>14</v>
      </c>
      <c r="C145" s="16">
        <v>7</v>
      </c>
      <c r="D145" s="18">
        <v>16</v>
      </c>
      <c r="E145" s="22">
        <v>423.97999999999996</v>
      </c>
      <c r="F145">
        <v>24572.353059825669</v>
      </c>
      <c r="G145">
        <v>93.688616187744984</v>
      </c>
      <c r="H145">
        <v>350</v>
      </c>
      <c r="I145">
        <v>70.206723028073341</v>
      </c>
      <c r="J145">
        <v>17.945296244528922</v>
      </c>
      <c r="K145" s="18">
        <v>15</v>
      </c>
      <c r="L145" s="22">
        <v>352.83402093023261</v>
      </c>
      <c r="M145">
        <v>24175.95408432262</v>
      </c>
      <c r="N145">
        <v>92.0037656120534</v>
      </c>
      <c r="O145">
        <v>325</v>
      </c>
      <c r="P145">
        <v>74.387551028684982</v>
      </c>
      <c r="Q145">
        <v>17.122877528694115</v>
      </c>
      <c r="R145">
        <f t="shared" si="8"/>
        <v>71.14597906976735</v>
      </c>
      <c r="S145">
        <f t="shared" si="9"/>
        <v>396.39897550304886</v>
      </c>
      <c r="T145">
        <f t="shared" si="10"/>
        <v>1.6848505756915841</v>
      </c>
      <c r="U145">
        <f t="shared" si="11"/>
        <v>25</v>
      </c>
      <c r="V145">
        <f t="shared" si="12"/>
        <v>-4.1808280006116405</v>
      </c>
      <c r="W145">
        <f t="shared" si="13"/>
        <v>0.8224187158348073</v>
      </c>
      <c r="X145" s="14"/>
      <c r="Y145" s="14" t="s">
        <v>50</v>
      </c>
      <c r="Z145" s="14" t="s">
        <v>38</v>
      </c>
      <c r="AA145" s="14" t="s">
        <v>51</v>
      </c>
      <c r="AB145" s="14" t="s">
        <v>52</v>
      </c>
      <c r="AC145" s="14" t="s">
        <v>53</v>
      </c>
      <c r="AD145" s="14" t="s">
        <v>54</v>
      </c>
      <c r="AE145" s="14" t="s">
        <v>55</v>
      </c>
      <c r="AF145" s="14" t="s">
        <v>56</v>
      </c>
    </row>
    <row r="146" spans="1:32">
      <c r="A146" s="16" t="s">
        <v>9</v>
      </c>
      <c r="B146" s="16" t="s">
        <v>14</v>
      </c>
      <c r="C146" s="16">
        <v>8</v>
      </c>
      <c r="D146" s="18">
        <v>23</v>
      </c>
      <c r="E146" s="22">
        <v>309.13861395348835</v>
      </c>
      <c r="F146">
        <v>20787.044959399016</v>
      </c>
      <c r="G146">
        <v>94.271422161864933</v>
      </c>
      <c r="H146">
        <v>314.58333333333337</v>
      </c>
      <c r="I146">
        <v>66.078023711996863</v>
      </c>
      <c r="J146">
        <v>17.281004772345337</v>
      </c>
      <c r="K146" s="18">
        <v>20</v>
      </c>
      <c r="L146" s="22">
        <v>310.21405116279072</v>
      </c>
      <c r="M146">
        <v>18908.016442711509</v>
      </c>
      <c r="N146">
        <v>94.963419518122961</v>
      </c>
      <c r="O146">
        <v>300</v>
      </c>
      <c r="P146">
        <v>63.026721475705031</v>
      </c>
      <c r="Q146">
        <v>17.183064475829372</v>
      </c>
      <c r="R146">
        <f t="shared" si="8"/>
        <v>-1.075437209302379</v>
      </c>
      <c r="S146">
        <f t="shared" si="9"/>
        <v>1879.0285166875074</v>
      </c>
      <c r="T146">
        <f t="shared" si="10"/>
        <v>-0.69199735625802816</v>
      </c>
      <c r="U146">
        <f t="shared" si="11"/>
        <v>14.583333333333371</v>
      </c>
      <c r="V146">
        <f t="shared" si="12"/>
        <v>3.0513022362918321</v>
      </c>
      <c r="W146">
        <f t="shared" si="13"/>
        <v>9.7940296515965031E-2</v>
      </c>
      <c r="X146" s="12" t="s">
        <v>44</v>
      </c>
      <c r="Y146" s="12">
        <v>45.785378848674618</v>
      </c>
      <c r="Z146" s="12">
        <v>18.273912245813712</v>
      </c>
      <c r="AA146" s="12">
        <v>2.5055050190012476</v>
      </c>
      <c r="AB146" s="12">
        <v>2.4240906679836572E-2</v>
      </c>
      <c r="AC146" s="12">
        <v>6.8354570773518812</v>
      </c>
      <c r="AD146" s="12">
        <v>84.735300619997361</v>
      </c>
      <c r="AE146" s="12">
        <v>6.8354570773518812</v>
      </c>
      <c r="AF146" s="12">
        <v>84.735300619997361</v>
      </c>
    </row>
    <row r="147" spans="1:32">
      <c r="A147" s="16" t="s">
        <v>10</v>
      </c>
      <c r="B147" s="16" t="s">
        <v>14</v>
      </c>
      <c r="C147" s="16">
        <v>2</v>
      </c>
      <c r="D147" s="18">
        <v>9</v>
      </c>
      <c r="E147" s="22">
        <v>235.52354651162787</v>
      </c>
      <c r="F147">
        <v>15791.099118699507</v>
      </c>
      <c r="G147">
        <v>83.736293582771793</v>
      </c>
      <c r="H147">
        <v>289.58333333333337</v>
      </c>
      <c r="I147">
        <v>54.530414222847213</v>
      </c>
      <c r="J147">
        <v>22.434571882537739</v>
      </c>
      <c r="K147" s="18">
        <v>2</v>
      </c>
      <c r="L147" s="22">
        <v>205.50610116279069</v>
      </c>
      <c r="M147">
        <v>13195.696179276536</v>
      </c>
      <c r="N147">
        <v>75.700413438371186</v>
      </c>
      <c r="O147">
        <v>247.91666666666666</v>
      </c>
      <c r="P147">
        <v>53.226337529854938</v>
      </c>
      <c r="Q147">
        <v>21.59914086722841</v>
      </c>
      <c r="R147">
        <f t="shared" si="8"/>
        <v>30.017445348837185</v>
      </c>
      <c r="S147">
        <f t="shared" si="9"/>
        <v>2595.402939422971</v>
      </c>
      <c r="T147">
        <f t="shared" si="10"/>
        <v>8.0358801444006076</v>
      </c>
      <c r="U147">
        <f t="shared" si="11"/>
        <v>41.666666666666714</v>
      </c>
      <c r="V147">
        <f t="shared" si="12"/>
        <v>1.3040766929922754</v>
      </c>
      <c r="W147">
        <f t="shared" si="13"/>
        <v>0.83543101530932873</v>
      </c>
      <c r="X147" s="12" t="s">
        <v>73</v>
      </c>
      <c r="Y147" s="12">
        <v>11.184512184729607</v>
      </c>
      <c r="Z147" s="12">
        <v>3.0046632101415049</v>
      </c>
      <c r="AA147" s="12">
        <v>3.7223846409737456</v>
      </c>
      <c r="AB147" s="12">
        <v>2.0432476551619219E-3</v>
      </c>
      <c r="AC147" s="12">
        <v>4.7802241806108796</v>
      </c>
      <c r="AD147" s="12">
        <v>17.588800188848335</v>
      </c>
      <c r="AE147" s="12">
        <v>4.7802241806108796</v>
      </c>
      <c r="AF147" s="12">
        <v>17.588800188848335</v>
      </c>
    </row>
    <row r="148" spans="1:32" ht="17.25">
      <c r="A148" s="16" t="s">
        <v>10</v>
      </c>
      <c r="B148" s="16" t="s">
        <v>14</v>
      </c>
      <c r="C148" s="16">
        <v>3</v>
      </c>
      <c r="D148" s="18">
        <v>5</v>
      </c>
      <c r="E148" s="22">
        <v>245.4008604651163</v>
      </c>
      <c r="F148">
        <v>14935.265846629656</v>
      </c>
      <c r="G148">
        <v>87.674694216733286</v>
      </c>
      <c r="H148">
        <v>272.91666666666663</v>
      </c>
      <c r="I148">
        <v>54.724638216658292</v>
      </c>
      <c r="J148">
        <v>23.360133726385214</v>
      </c>
      <c r="K148" s="18">
        <v>10</v>
      </c>
      <c r="L148" s="22">
        <v>180.09523255813951</v>
      </c>
      <c r="M148">
        <v>14404.790844315359</v>
      </c>
      <c r="N148">
        <v>87.611064914221487</v>
      </c>
      <c r="O148">
        <v>293.75</v>
      </c>
      <c r="P148">
        <v>49.037585852988457</v>
      </c>
      <c r="Q148">
        <v>21.466172677774768</v>
      </c>
      <c r="R148">
        <f t="shared" si="8"/>
        <v>65.305627906976781</v>
      </c>
      <c r="S148">
        <f t="shared" si="9"/>
        <v>530.47500231429694</v>
      </c>
      <c r="T148">
        <f t="shared" si="10"/>
        <v>6.3629302511799324E-2</v>
      </c>
      <c r="U148">
        <f t="shared" si="11"/>
        <v>-20.833333333333371</v>
      </c>
      <c r="V148">
        <f t="shared" si="12"/>
        <v>5.6870523636698351</v>
      </c>
      <c r="W148">
        <f t="shared" si="13"/>
        <v>1.8939610486104463</v>
      </c>
      <c r="X148" s="12" t="s">
        <v>74</v>
      </c>
      <c r="Y148" s="12">
        <v>-5.0880202359215008E-4</v>
      </c>
      <c r="Z148" s="12">
        <v>0.46697646852630387</v>
      </c>
      <c r="AA148" s="12">
        <v>-1.0895667295567171E-3</v>
      </c>
      <c r="AB148" s="12">
        <v>0.99914501027569558</v>
      </c>
      <c r="AC148" s="12">
        <v>-0.99584557903557858</v>
      </c>
      <c r="AD148" s="12">
        <v>0.99482797498839426</v>
      </c>
      <c r="AE148" s="12">
        <v>-0.99584557903557858</v>
      </c>
      <c r="AF148" s="12">
        <v>0.99482797498839426</v>
      </c>
    </row>
    <row r="149" spans="1:32" ht="17.25">
      <c r="A149" s="16" t="s">
        <v>10</v>
      </c>
      <c r="B149" s="16" t="s">
        <v>14</v>
      </c>
      <c r="C149" s="16">
        <v>7</v>
      </c>
      <c r="D149" s="18">
        <v>16</v>
      </c>
      <c r="E149" s="22">
        <v>248.7091534883721</v>
      </c>
      <c r="F149">
        <v>14613.951558589299</v>
      </c>
      <c r="G149">
        <v>84.525828563920285</v>
      </c>
      <c r="H149">
        <v>285.41666666666663</v>
      </c>
      <c r="I149">
        <v>51.20216604469244</v>
      </c>
      <c r="J149">
        <v>22.225462420513285</v>
      </c>
      <c r="K149" s="18">
        <v>15</v>
      </c>
      <c r="L149" s="22">
        <v>201.53390581395348</v>
      </c>
      <c r="M149">
        <v>14508.463374741728</v>
      </c>
      <c r="N149">
        <v>79.166666831386721</v>
      </c>
      <c r="O149">
        <v>256.25</v>
      </c>
      <c r="P149">
        <v>56.618393657528699</v>
      </c>
      <c r="Q149">
        <v>21.353101166175168</v>
      </c>
      <c r="R149">
        <f t="shared" si="8"/>
        <v>47.175247674418614</v>
      </c>
      <c r="S149">
        <f t="shared" si="9"/>
        <v>105.48818384757033</v>
      </c>
      <c r="T149">
        <f t="shared" si="10"/>
        <v>5.3591617325335648</v>
      </c>
      <c r="U149">
        <f t="shared" si="11"/>
        <v>29.166666666666629</v>
      </c>
      <c r="V149">
        <f t="shared" si="12"/>
        <v>-5.4162276128362592</v>
      </c>
      <c r="W149">
        <f t="shared" si="13"/>
        <v>0.87236125433811651</v>
      </c>
      <c r="X149" s="12" t="s">
        <v>75</v>
      </c>
      <c r="Y149" s="12">
        <v>1.2503753157290178</v>
      </c>
      <c r="Z149" s="12">
        <v>2.7957841042289315</v>
      </c>
      <c r="AA149" s="12">
        <v>0.44723600575512518</v>
      </c>
      <c r="AB149" s="12">
        <v>0.66109507571210702</v>
      </c>
      <c r="AC149" s="12">
        <v>-4.7086974150799472</v>
      </c>
      <c r="AD149" s="12">
        <v>7.2094480465379824</v>
      </c>
      <c r="AE149" s="12">
        <v>-4.7086974150799472</v>
      </c>
      <c r="AF149" s="12">
        <v>7.2094480465379824</v>
      </c>
    </row>
    <row r="150" spans="1:32" ht="15.75" thickBot="1">
      <c r="A150" s="16" t="s">
        <v>10</v>
      </c>
      <c r="B150" s="16" t="s">
        <v>14</v>
      </c>
      <c r="C150" s="16">
        <v>8</v>
      </c>
      <c r="D150" s="18">
        <v>23</v>
      </c>
      <c r="E150" s="22">
        <v>230.87943255813954</v>
      </c>
      <c r="F150">
        <v>15101.36198485865</v>
      </c>
      <c r="G150">
        <v>86.423193967105178</v>
      </c>
      <c r="H150">
        <v>262.5</v>
      </c>
      <c r="I150">
        <v>57.528998037556761</v>
      </c>
      <c r="J150">
        <v>21.580017451308255</v>
      </c>
      <c r="K150" s="18">
        <v>20</v>
      </c>
      <c r="L150" s="22">
        <v>193.90999999999997</v>
      </c>
      <c r="M150">
        <v>14783.39344879352</v>
      </c>
      <c r="N150">
        <v>88.056254950247094</v>
      </c>
      <c r="O150">
        <v>272.91666666666663</v>
      </c>
      <c r="P150">
        <v>54.168159201686187</v>
      </c>
      <c r="Q150">
        <v>22.062319352273736</v>
      </c>
      <c r="R150">
        <f t="shared" si="8"/>
        <v>36.969432558139573</v>
      </c>
      <c r="S150">
        <f t="shared" si="9"/>
        <v>317.96853606512923</v>
      </c>
      <c r="T150">
        <f t="shared" si="10"/>
        <v>-1.6330609831419167</v>
      </c>
      <c r="U150">
        <f t="shared" si="11"/>
        <v>-10.416666666666629</v>
      </c>
      <c r="V150">
        <f t="shared" si="12"/>
        <v>3.3608388358705739</v>
      </c>
      <c r="W150">
        <f t="shared" si="13"/>
        <v>-0.48230190096548142</v>
      </c>
      <c r="X150" s="13" t="s">
        <v>76</v>
      </c>
      <c r="Y150" s="13">
        <v>-1.2716467932033275</v>
      </c>
      <c r="Z150" s="13">
        <v>15.055291993218884</v>
      </c>
      <c r="AA150" s="13">
        <v>-8.4465103285681548E-2</v>
      </c>
      <c r="AB150" s="13">
        <v>0.93380365658753706</v>
      </c>
      <c r="AC150" s="13">
        <v>-33.361241921615601</v>
      </c>
      <c r="AD150" s="13">
        <v>30.817948335208946</v>
      </c>
      <c r="AE150" s="13">
        <v>-33.361241921615601</v>
      </c>
      <c r="AF150" s="13">
        <v>30.817948335208946</v>
      </c>
    </row>
    <row r="151" spans="1:32">
      <c r="A151" s="16"/>
      <c r="B151" s="16"/>
      <c r="C151" s="16"/>
      <c r="K151" s="1"/>
    </row>
    <row r="152" spans="1:32">
      <c r="A152" s="16"/>
      <c r="B152" s="16"/>
      <c r="C152" s="16"/>
      <c r="K152" s="1"/>
    </row>
    <row r="153" spans="1:32">
      <c r="A153" s="16"/>
      <c r="B153" s="16"/>
      <c r="C153" s="16"/>
      <c r="K153" s="1"/>
    </row>
    <row r="154" spans="1:32">
      <c r="A154" s="16"/>
      <c r="B154" s="16"/>
      <c r="C154" s="16"/>
      <c r="K154" s="1"/>
    </row>
  </sheetData>
  <mergeCells count="6">
    <mergeCell ref="E129:J129"/>
    <mergeCell ref="L129:Q129"/>
    <mergeCell ref="R129:W129"/>
    <mergeCell ref="E100:J100"/>
    <mergeCell ref="L100:Q100"/>
    <mergeCell ref="R100:W10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opLeftCell="D46" workbookViewId="0">
      <selection activeCell="Q130" sqref="Q130"/>
    </sheetView>
  </sheetViews>
  <sheetFormatPr defaultRowHeight="15"/>
  <cols>
    <col min="2" max="2" width="17.5703125" bestFit="1" customWidth="1"/>
    <col min="14" max="14" width="12.7109375" bestFit="1" customWidth="1"/>
  </cols>
  <sheetData>
    <row r="1" spans="1:21" ht="18.75">
      <c r="A1" s="49" t="s">
        <v>78</v>
      </c>
      <c r="B1" t="s">
        <v>0</v>
      </c>
      <c r="C1" t="s">
        <v>1</v>
      </c>
      <c r="D1" t="s">
        <v>2</v>
      </c>
      <c r="E1" s="1" t="s">
        <v>3</v>
      </c>
      <c r="F1" s="6" t="s">
        <v>5</v>
      </c>
      <c r="G1" t="s">
        <v>30</v>
      </c>
      <c r="H1" t="s">
        <v>59</v>
      </c>
      <c r="I1" t="s">
        <v>60</v>
      </c>
      <c r="J1" t="s">
        <v>61</v>
      </c>
      <c r="K1" t="s">
        <v>62</v>
      </c>
      <c r="M1" t="s">
        <v>33</v>
      </c>
    </row>
    <row r="2" spans="1:21" ht="18" thickBot="1">
      <c r="B2" t="s">
        <v>6</v>
      </c>
      <c r="C2" t="s">
        <v>141</v>
      </c>
      <c r="D2">
        <v>1</v>
      </c>
      <c r="E2" s="1">
        <v>2</v>
      </c>
      <c r="F2" s="6">
        <v>560.1359825581394</v>
      </c>
      <c r="G2" s="29">
        <v>33411.43211463459</v>
      </c>
      <c r="H2" s="29">
        <v>65.573733052480904</v>
      </c>
      <c r="I2" s="8">
        <v>283.33333333333337</v>
      </c>
      <c r="J2" s="29">
        <v>117.92270158106324</v>
      </c>
      <c r="K2" s="29">
        <v>25.198489419533754</v>
      </c>
    </row>
    <row r="3" spans="1:21" ht="17.25">
      <c r="B3" t="s">
        <v>6</v>
      </c>
      <c r="C3" t="s">
        <v>141</v>
      </c>
      <c r="D3">
        <v>2</v>
      </c>
      <c r="E3" s="1">
        <v>9</v>
      </c>
      <c r="F3" s="6">
        <v>809.89906976744192</v>
      </c>
      <c r="G3" s="29">
        <v>33243.514337173896</v>
      </c>
      <c r="H3" s="29">
        <v>73.911118834094708</v>
      </c>
      <c r="I3" s="8">
        <v>306.25</v>
      </c>
      <c r="J3" s="29">
        <v>108.55025089689435</v>
      </c>
      <c r="K3" s="29">
        <v>25.943045471563121</v>
      </c>
      <c r="M3" s="15" t="s">
        <v>142</v>
      </c>
      <c r="N3" s="15"/>
    </row>
    <row r="4" spans="1:21" ht="17.25">
      <c r="B4" t="s">
        <v>6</v>
      </c>
      <c r="C4" t="s">
        <v>141</v>
      </c>
      <c r="D4">
        <v>3</v>
      </c>
      <c r="E4" s="1">
        <v>13</v>
      </c>
      <c r="F4" s="6">
        <v>464.77613953488373</v>
      </c>
      <c r="G4" s="29">
        <v>27809.476108312476</v>
      </c>
      <c r="H4" s="29">
        <v>66.251362137643881</v>
      </c>
      <c r="I4" s="8">
        <v>285.41666666666663</v>
      </c>
      <c r="J4" s="29">
        <v>97.434660817445177</v>
      </c>
      <c r="K4" s="29">
        <v>24.866519104401458</v>
      </c>
      <c r="M4" s="12" t="s">
        <v>35</v>
      </c>
      <c r="N4" s="12">
        <v>0.76992221721544674</v>
      </c>
    </row>
    <row r="5" spans="1:21" ht="17.25">
      <c r="B5" t="s">
        <v>6</v>
      </c>
      <c r="C5" t="s">
        <v>141</v>
      </c>
      <c r="D5">
        <v>4</v>
      </c>
      <c r="E5" s="1">
        <v>19</v>
      </c>
      <c r="F5" s="6">
        <v>472.48397674418607</v>
      </c>
      <c r="G5" s="29">
        <v>36391.84542917068</v>
      </c>
      <c r="H5" s="29">
        <v>68.508792224399187</v>
      </c>
      <c r="I5" s="8">
        <v>320.83333333333337</v>
      </c>
      <c r="J5" s="29">
        <v>113.4291286104021</v>
      </c>
      <c r="K5" s="29">
        <v>23.669646338067391</v>
      </c>
      <c r="M5" s="12" t="s">
        <v>36</v>
      </c>
      <c r="N5" s="12">
        <v>0.59278022056194957</v>
      </c>
    </row>
    <row r="6" spans="1:21" ht="17.25">
      <c r="B6" t="s">
        <v>7</v>
      </c>
      <c r="C6" t="s">
        <v>141</v>
      </c>
      <c r="D6">
        <v>1</v>
      </c>
      <c r="E6" s="1">
        <v>4</v>
      </c>
      <c r="F6" s="6">
        <v>762.0807906976745</v>
      </c>
      <c r="G6" s="29">
        <v>41053.129681336533</v>
      </c>
      <c r="H6" s="29">
        <v>69.225434594532587</v>
      </c>
      <c r="I6" s="8">
        <v>343.75</v>
      </c>
      <c r="J6" s="29">
        <v>119.42728634570628</v>
      </c>
      <c r="K6" s="29">
        <v>22.328147067633264</v>
      </c>
      <c r="M6" s="12" t="s">
        <v>37</v>
      </c>
      <c r="N6" s="12">
        <v>0.51446872451617065</v>
      </c>
    </row>
    <row r="7" spans="1:21" ht="17.25">
      <c r="B7" t="s">
        <v>7</v>
      </c>
      <c r="C7" t="s">
        <v>141</v>
      </c>
      <c r="D7">
        <v>2</v>
      </c>
      <c r="E7" s="1">
        <v>9</v>
      </c>
      <c r="F7" s="6">
        <v>678.34036046511642</v>
      </c>
      <c r="G7" s="29">
        <v>51626.057328916781</v>
      </c>
      <c r="H7" s="29">
        <v>73.499215973862093</v>
      </c>
      <c r="I7" s="8">
        <v>362.5</v>
      </c>
      <c r="J7" s="29">
        <v>142.41670987287387</v>
      </c>
      <c r="K7" s="29">
        <v>23.267161825284308</v>
      </c>
      <c r="M7" s="12" t="s">
        <v>143</v>
      </c>
      <c r="N7" s="12">
        <v>145.92236055885149</v>
      </c>
    </row>
    <row r="8" spans="1:21" ht="18" thickBot="1">
      <c r="B8" t="s">
        <v>7</v>
      </c>
      <c r="C8" t="s">
        <v>141</v>
      </c>
      <c r="D8">
        <v>3</v>
      </c>
      <c r="E8" s="1">
        <v>13</v>
      </c>
      <c r="F8" s="6">
        <v>722.70624418604643</v>
      </c>
      <c r="G8" s="29">
        <v>33907.041997784218</v>
      </c>
      <c r="H8" s="29">
        <v>82.627145714084264</v>
      </c>
      <c r="I8" s="8">
        <v>356.25</v>
      </c>
      <c r="J8" s="29">
        <v>95.17766174816623</v>
      </c>
      <c r="K8" s="29">
        <v>22.439276300465782</v>
      </c>
      <c r="M8" s="13" t="s">
        <v>144</v>
      </c>
      <c r="N8" s="13">
        <v>32</v>
      </c>
    </row>
    <row r="9" spans="1:21" ht="17.25">
      <c r="B9" t="s">
        <v>7</v>
      </c>
      <c r="C9" t="s">
        <v>141</v>
      </c>
      <c r="D9">
        <v>4</v>
      </c>
      <c r="E9" s="1">
        <v>17</v>
      </c>
      <c r="F9" s="6">
        <v>751.29226162790701</v>
      </c>
      <c r="G9" s="29">
        <v>43823.217647678117</v>
      </c>
      <c r="H9" s="29">
        <v>69.918294033429518</v>
      </c>
      <c r="I9" s="8">
        <v>331.25</v>
      </c>
      <c r="J9" s="29">
        <v>132.29650610619808</v>
      </c>
      <c r="K9" s="29">
        <v>22.701327804965043</v>
      </c>
    </row>
    <row r="10" spans="1:21" ht="18" thickBot="1">
      <c r="B10" t="s">
        <v>8</v>
      </c>
      <c r="C10" t="s">
        <v>141</v>
      </c>
      <c r="D10">
        <v>1</v>
      </c>
      <c r="E10" s="1">
        <v>4</v>
      </c>
      <c r="F10" s="6">
        <v>592.19581395348837</v>
      </c>
      <c r="G10" s="29">
        <v>42315.878829637368</v>
      </c>
      <c r="H10" s="29">
        <v>68.963372618521362</v>
      </c>
      <c r="I10" s="8">
        <v>308.33333333333337</v>
      </c>
      <c r="J10" s="29">
        <v>137.24068809612118</v>
      </c>
      <c r="K10" s="29">
        <v>22.164077590053012</v>
      </c>
      <c r="M10" t="s">
        <v>145</v>
      </c>
    </row>
    <row r="11" spans="1:21" ht="17.25">
      <c r="B11" t="s">
        <v>8</v>
      </c>
      <c r="C11" t="s">
        <v>141</v>
      </c>
      <c r="D11">
        <v>2</v>
      </c>
      <c r="E11" s="1">
        <v>7</v>
      </c>
      <c r="F11" s="6">
        <v>739.70069767441851</v>
      </c>
      <c r="G11" s="29">
        <v>43519.398891194127</v>
      </c>
      <c r="H11" s="29">
        <v>73.723046207645041</v>
      </c>
      <c r="I11" s="8">
        <v>339.58333333333337</v>
      </c>
      <c r="J11" s="29">
        <v>128.15528507836305</v>
      </c>
      <c r="K11" s="29">
        <v>22.128827315221084</v>
      </c>
      <c r="M11" s="14"/>
      <c r="N11" s="14" t="s">
        <v>45</v>
      </c>
      <c r="O11" s="14" t="s">
        <v>46</v>
      </c>
      <c r="P11" s="14" t="s">
        <v>47</v>
      </c>
      <c r="Q11" s="14" t="s">
        <v>48</v>
      </c>
      <c r="R11" s="14" t="s">
        <v>49</v>
      </c>
    </row>
    <row r="12" spans="1:21" ht="17.25">
      <c r="B12" t="s">
        <v>8</v>
      </c>
      <c r="C12" t="s">
        <v>141</v>
      </c>
      <c r="D12">
        <v>3</v>
      </c>
      <c r="E12" s="1">
        <v>13</v>
      </c>
      <c r="F12" s="6">
        <v>569.44050000000004</v>
      </c>
      <c r="G12" s="29">
        <v>39545.170709484795</v>
      </c>
      <c r="H12" s="29">
        <v>62.437782177354507</v>
      </c>
      <c r="I12" s="8">
        <v>314.58333333333337</v>
      </c>
      <c r="J12" s="29">
        <v>125.70650291756755</v>
      </c>
      <c r="K12" s="29">
        <v>21.400108938282269</v>
      </c>
      <c r="M12" s="12" t="s">
        <v>146</v>
      </c>
      <c r="N12" s="12">
        <v>5</v>
      </c>
      <c r="O12" s="12">
        <v>805901.34523898351</v>
      </c>
      <c r="P12" s="12">
        <v>161180.2690477967</v>
      </c>
      <c r="Q12" s="12">
        <v>7.5695172547262422</v>
      </c>
      <c r="R12" s="12">
        <v>1.680916634481036E-4</v>
      </c>
    </row>
    <row r="13" spans="1:21" ht="17.25">
      <c r="B13" t="s">
        <v>8</v>
      </c>
      <c r="C13" t="s">
        <v>141</v>
      </c>
      <c r="D13">
        <v>4</v>
      </c>
      <c r="E13" s="1">
        <v>19</v>
      </c>
      <c r="F13" s="6">
        <v>624.18041860465121</v>
      </c>
      <c r="G13" s="29">
        <v>47329.572893240082</v>
      </c>
      <c r="H13" s="29">
        <v>68.588488234095962</v>
      </c>
      <c r="I13" s="8">
        <v>400</v>
      </c>
      <c r="J13" s="29">
        <v>118.32393223310021</v>
      </c>
      <c r="K13" s="29">
        <v>21.578025519647351</v>
      </c>
      <c r="M13" s="12" t="s">
        <v>147</v>
      </c>
      <c r="N13" s="12">
        <v>26</v>
      </c>
      <c r="O13" s="12">
        <v>553626.71808775386</v>
      </c>
      <c r="P13" s="12">
        <v>21293.335311067458</v>
      </c>
      <c r="Q13" s="12"/>
      <c r="R13" s="12"/>
    </row>
    <row r="14" spans="1:21" ht="18" thickBot="1">
      <c r="B14" t="s">
        <v>9</v>
      </c>
      <c r="C14" t="s">
        <v>141</v>
      </c>
      <c r="D14">
        <v>1</v>
      </c>
      <c r="E14" s="1">
        <v>4</v>
      </c>
      <c r="F14" s="6">
        <v>323.60479651162791</v>
      </c>
      <c r="G14" s="29">
        <v>24909.952709405843</v>
      </c>
      <c r="H14" s="29">
        <v>90.37646815063222</v>
      </c>
      <c r="I14" s="8">
        <v>404.16666666666669</v>
      </c>
      <c r="J14" s="29">
        <v>61.632872683065997</v>
      </c>
      <c r="K14" s="29">
        <v>16.181174221995764</v>
      </c>
      <c r="M14" s="13" t="s">
        <v>24</v>
      </c>
      <c r="N14" s="13">
        <v>31</v>
      </c>
      <c r="O14" s="13">
        <v>1359528.0633267374</v>
      </c>
      <c r="P14" s="13"/>
      <c r="Q14" s="13"/>
      <c r="R14" s="13"/>
    </row>
    <row r="15" spans="1:21" ht="18" thickBot="1">
      <c r="B15" t="s">
        <v>9</v>
      </c>
      <c r="C15" t="s">
        <v>141</v>
      </c>
      <c r="D15">
        <v>2</v>
      </c>
      <c r="E15" s="1">
        <v>7</v>
      </c>
      <c r="F15" s="6">
        <v>323.6396511627907</v>
      </c>
      <c r="G15" s="29">
        <v>29750.973751298992</v>
      </c>
      <c r="H15" s="29">
        <v>90.294574169204438</v>
      </c>
      <c r="I15" s="8">
        <v>381.25</v>
      </c>
      <c r="J15" s="29">
        <v>78.035340987013754</v>
      </c>
      <c r="K15" s="29">
        <v>16.365915249295178</v>
      </c>
    </row>
    <row r="16" spans="1:21" ht="17.25">
      <c r="B16" t="s">
        <v>9</v>
      </c>
      <c r="C16" t="s">
        <v>141</v>
      </c>
      <c r="D16">
        <v>3</v>
      </c>
      <c r="E16" s="1">
        <v>13</v>
      </c>
      <c r="F16" s="6">
        <v>416.35506976744188</v>
      </c>
      <c r="G16" s="29">
        <v>30352.440720761089</v>
      </c>
      <c r="H16" s="29">
        <v>88.044439464828002</v>
      </c>
      <c r="I16" s="8">
        <v>406.25</v>
      </c>
      <c r="J16" s="29">
        <v>74.7137002357196</v>
      </c>
      <c r="K16" s="29">
        <v>16.461167066612727</v>
      </c>
      <c r="M16" s="14"/>
      <c r="N16" s="14" t="s">
        <v>50</v>
      </c>
      <c r="O16" s="14" t="s">
        <v>143</v>
      </c>
      <c r="P16" s="14" t="s">
        <v>51</v>
      </c>
      <c r="Q16" s="14" t="s">
        <v>52</v>
      </c>
      <c r="R16" s="14" t="s">
        <v>53</v>
      </c>
      <c r="S16" s="14" t="s">
        <v>54</v>
      </c>
      <c r="T16" s="14" t="s">
        <v>148</v>
      </c>
      <c r="U16" s="14" t="s">
        <v>149</v>
      </c>
    </row>
    <row r="17" spans="2:21" ht="17.25">
      <c r="B17" t="s">
        <v>9</v>
      </c>
      <c r="C17" t="s">
        <v>141</v>
      </c>
      <c r="D17">
        <v>4</v>
      </c>
      <c r="E17" s="1">
        <v>19</v>
      </c>
      <c r="F17" s="6">
        <v>392.26252906976742</v>
      </c>
      <c r="G17" s="29">
        <v>26815.13913334033</v>
      </c>
      <c r="H17" s="29">
        <v>84.645793983411494</v>
      </c>
      <c r="I17" s="8">
        <v>364.58333333333337</v>
      </c>
      <c r="J17" s="29">
        <v>73.550095908590606</v>
      </c>
      <c r="K17" s="29">
        <v>16.46256313481987</v>
      </c>
      <c r="M17" s="12" t="s">
        <v>44</v>
      </c>
      <c r="N17" s="12">
        <v>-651.54496797374054</v>
      </c>
      <c r="O17" s="12">
        <v>1411.9245282338218</v>
      </c>
      <c r="P17" s="12">
        <v>-0.46145877838722654</v>
      </c>
      <c r="Q17" s="12">
        <v>0.64830701823431935</v>
      </c>
      <c r="R17" s="12">
        <v>-3553.7974009003119</v>
      </c>
      <c r="S17" s="12">
        <v>2250.7074649528304</v>
      </c>
      <c r="T17" s="12">
        <v>-3553.7974009003119</v>
      </c>
      <c r="U17" s="12">
        <v>2250.7074649528304</v>
      </c>
    </row>
    <row r="18" spans="2:21" ht="17.25">
      <c r="B18" t="s">
        <v>10</v>
      </c>
      <c r="C18" t="s">
        <v>141</v>
      </c>
      <c r="D18">
        <v>1</v>
      </c>
      <c r="E18" s="1">
        <v>4</v>
      </c>
      <c r="F18" s="6">
        <v>382.97968604651169</v>
      </c>
      <c r="G18" s="29">
        <v>16741.640539459855</v>
      </c>
      <c r="H18" s="29">
        <v>88.827472847113967</v>
      </c>
      <c r="I18" s="8">
        <v>308.33333333333337</v>
      </c>
      <c r="J18" s="29">
        <v>54.297212560410337</v>
      </c>
      <c r="K18" s="29">
        <v>21.762594289002276</v>
      </c>
      <c r="M18" s="12" t="s">
        <v>30</v>
      </c>
      <c r="N18" s="12">
        <v>2.3048433185304168E-2</v>
      </c>
      <c r="O18" s="12">
        <v>2.8329036795176211E-2</v>
      </c>
      <c r="P18" s="12">
        <v>0.81359748839850388</v>
      </c>
      <c r="Q18" s="12">
        <v>0.42326426075332113</v>
      </c>
      <c r="R18" s="12">
        <v>-3.5182735915577683E-2</v>
      </c>
      <c r="S18" s="12">
        <v>8.1279602286186026E-2</v>
      </c>
      <c r="T18" s="12">
        <v>-3.5182735915577683E-2</v>
      </c>
      <c r="U18" s="12">
        <v>8.1279602286186026E-2</v>
      </c>
    </row>
    <row r="19" spans="2:21" ht="17.25">
      <c r="B19" t="s">
        <v>10</v>
      </c>
      <c r="C19" t="s">
        <v>141</v>
      </c>
      <c r="D19">
        <v>2</v>
      </c>
      <c r="E19" s="1">
        <v>7</v>
      </c>
      <c r="F19" s="6">
        <v>380.29116279069768</v>
      </c>
      <c r="G19" s="29">
        <v>20007.555216888773</v>
      </c>
      <c r="H19" s="29">
        <v>88.161117869455069</v>
      </c>
      <c r="I19" s="8">
        <v>395.83333333333337</v>
      </c>
      <c r="J19" s="29">
        <v>50.545402653192689</v>
      </c>
      <c r="K19" s="29">
        <v>21.754298275157556</v>
      </c>
      <c r="M19" s="12" t="s">
        <v>59</v>
      </c>
      <c r="N19" s="12">
        <v>12.775581274197984</v>
      </c>
      <c r="O19" s="12">
        <v>5.2177552830972607</v>
      </c>
      <c r="P19" s="12">
        <v>2.4484822650813158</v>
      </c>
      <c r="Q19" s="74">
        <v>2.1402964613259971E-2</v>
      </c>
      <c r="R19" s="12">
        <v>2.0503316861571861</v>
      </c>
      <c r="S19" s="12">
        <v>23.500830862238782</v>
      </c>
      <c r="T19" s="12">
        <v>2.0503316861571861</v>
      </c>
      <c r="U19" s="12">
        <v>23.500830862238782</v>
      </c>
    </row>
    <row r="20" spans="2:21" ht="17.25">
      <c r="B20" t="s">
        <v>10</v>
      </c>
      <c r="C20" t="s">
        <v>141</v>
      </c>
      <c r="D20">
        <v>3</v>
      </c>
      <c r="E20" s="1">
        <v>13</v>
      </c>
      <c r="F20" s="6">
        <v>343.05763953488372</v>
      </c>
      <c r="G20" s="29">
        <v>18406.288632417512</v>
      </c>
      <c r="H20" s="29">
        <v>86.563096546844122</v>
      </c>
      <c r="I20" s="8">
        <v>377.08333333333337</v>
      </c>
      <c r="J20" s="29">
        <v>48.812257146742567</v>
      </c>
      <c r="K20" s="29">
        <v>21.308964246168305</v>
      </c>
      <c r="M20" s="12" t="s">
        <v>60</v>
      </c>
      <c r="N20" s="12">
        <v>-2.5401025814656157</v>
      </c>
      <c r="O20" s="12">
        <v>3.209587781086217</v>
      </c>
      <c r="P20" s="12">
        <v>-0.79141084610123102</v>
      </c>
      <c r="Q20" s="12">
        <v>0.43586509144078733</v>
      </c>
      <c r="R20" s="12">
        <v>-9.1375047513967917</v>
      </c>
      <c r="S20" s="12">
        <v>4.0572995884655612</v>
      </c>
      <c r="T20" s="12">
        <v>-9.1375047513967917</v>
      </c>
      <c r="U20" s="12">
        <v>4.0572995884655612</v>
      </c>
    </row>
    <row r="21" spans="2:21" ht="17.25">
      <c r="B21" t="s">
        <v>10</v>
      </c>
      <c r="C21" t="s">
        <v>141</v>
      </c>
      <c r="D21">
        <v>4</v>
      </c>
      <c r="E21" s="1">
        <v>19</v>
      </c>
      <c r="F21" s="6">
        <v>354.39996511627902</v>
      </c>
      <c r="G21" s="29">
        <v>17450.598580267953</v>
      </c>
      <c r="H21" s="29">
        <v>85.5240542988697</v>
      </c>
      <c r="I21" s="8">
        <v>350</v>
      </c>
      <c r="J21" s="29">
        <v>49.858853086479868</v>
      </c>
      <c r="K21" s="29">
        <v>21.419876947785536</v>
      </c>
      <c r="M21" s="12" t="s">
        <v>61</v>
      </c>
      <c r="N21" s="12">
        <v>-1.7735023139363886</v>
      </c>
      <c r="O21" s="12">
        <v>9.8500704353625537</v>
      </c>
      <c r="P21" s="12">
        <v>-0.18004970883958057</v>
      </c>
      <c r="Q21" s="12">
        <v>0.85850951440793799</v>
      </c>
      <c r="R21" s="12">
        <v>-22.020612066529942</v>
      </c>
      <c r="S21" s="12">
        <v>18.473607438657162</v>
      </c>
      <c r="T21" s="12">
        <v>-22.020612066529942</v>
      </c>
      <c r="U21" s="12">
        <v>18.473607438657162</v>
      </c>
    </row>
    <row r="22" spans="2:21" ht="18" thickBot="1">
      <c r="B22" t="s">
        <v>11</v>
      </c>
      <c r="C22" t="s">
        <v>141</v>
      </c>
      <c r="D22">
        <v>1</v>
      </c>
      <c r="E22" s="1">
        <v>4</v>
      </c>
      <c r="F22" s="6">
        <v>838.36017441860474</v>
      </c>
      <c r="G22" s="29">
        <v>38327.512329828212</v>
      </c>
      <c r="H22" s="29">
        <v>82.009589190831377</v>
      </c>
      <c r="I22" s="8">
        <v>325</v>
      </c>
      <c r="J22" s="29">
        <v>117.93080716870219</v>
      </c>
      <c r="K22" s="29">
        <v>22.080318609437555</v>
      </c>
      <c r="M22" s="13" t="s">
        <v>62</v>
      </c>
      <c r="N22" s="13">
        <v>23.924751508696659</v>
      </c>
      <c r="O22" s="13">
        <v>16.339686380292449</v>
      </c>
      <c r="P22" s="13">
        <v>1.4642111820183206</v>
      </c>
      <c r="Q22" s="13">
        <v>0.15512346881281266</v>
      </c>
      <c r="R22" s="13">
        <v>-9.6619548641864768</v>
      </c>
      <c r="S22" s="13">
        <v>57.511457881579794</v>
      </c>
      <c r="T22" s="13">
        <v>-9.6619548641864768</v>
      </c>
      <c r="U22" s="13">
        <v>57.511457881579794</v>
      </c>
    </row>
    <row r="23" spans="2:21" ht="17.25">
      <c r="B23" t="s">
        <v>11</v>
      </c>
      <c r="C23" t="s">
        <v>141</v>
      </c>
      <c r="D23">
        <v>2</v>
      </c>
      <c r="E23" s="1">
        <v>7</v>
      </c>
      <c r="F23" s="6">
        <v>752.17818604651154</v>
      </c>
      <c r="G23" s="29">
        <v>45192.589630827999</v>
      </c>
      <c r="H23" s="29">
        <v>85.232653272161983</v>
      </c>
      <c r="I23" s="8">
        <v>362.5</v>
      </c>
      <c r="J23" s="29">
        <v>124.66921277469793</v>
      </c>
      <c r="K23" s="29">
        <v>21.989481755703242</v>
      </c>
    </row>
    <row r="24" spans="2:21" ht="17.25">
      <c r="B24" t="s">
        <v>11</v>
      </c>
      <c r="C24" t="s">
        <v>141</v>
      </c>
      <c r="D24">
        <v>3</v>
      </c>
      <c r="E24" s="1">
        <v>11</v>
      </c>
      <c r="F24" s="6">
        <v>610.69499999999994</v>
      </c>
      <c r="G24" s="29">
        <v>41584.624370691949</v>
      </c>
      <c r="H24" s="29">
        <v>68.778923651158252</v>
      </c>
      <c r="I24" s="8">
        <v>312.5</v>
      </c>
      <c r="J24" s="29">
        <v>133.07079798621425</v>
      </c>
      <c r="K24" s="29">
        <v>21.181890997000959</v>
      </c>
    </row>
    <row r="25" spans="2:21" ht="17.25">
      <c r="B25" t="s">
        <v>11</v>
      </c>
      <c r="C25" t="s">
        <v>141</v>
      </c>
      <c r="D25">
        <v>4</v>
      </c>
      <c r="E25" s="1">
        <v>17</v>
      </c>
      <c r="F25" s="6">
        <v>1265.0610290697675</v>
      </c>
      <c r="G25" s="29">
        <v>36122.648537354136</v>
      </c>
      <c r="H25" s="29">
        <v>80.314586394131737</v>
      </c>
      <c r="I25" s="8">
        <v>316.66666666666663</v>
      </c>
      <c r="J25" s="29">
        <v>114.07152169690781</v>
      </c>
      <c r="K25" s="29">
        <v>21.71651982384482</v>
      </c>
    </row>
    <row r="26" spans="2:21" ht="17.25">
      <c r="B26" t="s">
        <v>12</v>
      </c>
      <c r="C26" t="s">
        <v>141</v>
      </c>
      <c r="D26">
        <v>1</v>
      </c>
      <c r="E26" s="1">
        <v>2</v>
      </c>
      <c r="F26" s="6">
        <v>790.19539534883722</v>
      </c>
      <c r="G26" s="29">
        <v>44557.192444839719</v>
      </c>
      <c r="H26" s="29">
        <v>76.908523678268622</v>
      </c>
      <c r="I26" s="8">
        <v>350</v>
      </c>
      <c r="J26" s="29">
        <v>127.30626412811348</v>
      </c>
      <c r="K26" s="29">
        <v>21.022519084103269</v>
      </c>
    </row>
    <row r="27" spans="2:21" ht="17.25">
      <c r="B27" t="s">
        <v>12</v>
      </c>
      <c r="C27" t="s">
        <v>141</v>
      </c>
      <c r="D27">
        <v>2</v>
      </c>
      <c r="E27" s="1">
        <v>9</v>
      </c>
      <c r="F27" s="6">
        <v>732.26897093023263</v>
      </c>
      <c r="G27" s="29">
        <v>48433.652841229734</v>
      </c>
      <c r="H27" s="29">
        <v>78.27115830272578</v>
      </c>
      <c r="I27" s="8">
        <v>337.5</v>
      </c>
      <c r="J27" s="29">
        <v>143.50711952956959</v>
      </c>
      <c r="K27" s="29">
        <v>21.593710879484576</v>
      </c>
    </row>
    <row r="28" spans="2:21" ht="17.25">
      <c r="B28" t="s">
        <v>12</v>
      </c>
      <c r="C28" t="s">
        <v>141</v>
      </c>
      <c r="D28">
        <v>3</v>
      </c>
      <c r="E28" s="1">
        <v>11</v>
      </c>
      <c r="F28" s="6">
        <v>790.90262790697682</v>
      </c>
      <c r="G28" s="29">
        <v>45621.106151264379</v>
      </c>
      <c r="H28" s="29">
        <v>67.721121419852224</v>
      </c>
      <c r="I28" s="8">
        <v>333.33333333333337</v>
      </c>
      <c r="J28" s="29">
        <v>136.86331845379311</v>
      </c>
      <c r="K28" s="29">
        <v>20.428373657429447</v>
      </c>
    </row>
    <row r="29" spans="2:21" ht="17.25">
      <c r="B29" t="s">
        <v>12</v>
      </c>
      <c r="C29" t="s">
        <v>141</v>
      </c>
      <c r="D29">
        <v>4</v>
      </c>
      <c r="E29" s="1">
        <v>17</v>
      </c>
      <c r="F29" s="6">
        <v>835.23165697674415</v>
      </c>
      <c r="G29" s="29">
        <v>43323.375390206282</v>
      </c>
      <c r="H29" s="29">
        <v>75.361122277899</v>
      </c>
      <c r="I29" s="8">
        <v>312.5</v>
      </c>
      <c r="J29" s="29">
        <v>138.6348012486601</v>
      </c>
      <c r="K29" s="29">
        <v>20.810403588850722</v>
      </c>
    </row>
    <row r="30" spans="2:21" ht="17.25">
      <c r="B30" t="s">
        <v>13</v>
      </c>
      <c r="C30" t="s">
        <v>141</v>
      </c>
      <c r="D30">
        <v>1</v>
      </c>
      <c r="E30" s="1">
        <v>2</v>
      </c>
      <c r="F30" s="6">
        <v>536.1984069767442</v>
      </c>
      <c r="G30" s="29">
        <v>39351.639750154594</v>
      </c>
      <c r="H30" s="29">
        <v>72.68802800695228</v>
      </c>
      <c r="I30" s="8">
        <v>291.66666666666663</v>
      </c>
      <c r="J30" s="29">
        <v>134.91990771481576</v>
      </c>
      <c r="K30" s="29">
        <v>21.490776654347467</v>
      </c>
    </row>
    <row r="31" spans="2:21" ht="17.25">
      <c r="B31" t="s">
        <v>13</v>
      </c>
      <c r="C31" t="s">
        <v>141</v>
      </c>
      <c r="D31">
        <v>2</v>
      </c>
      <c r="E31" s="1">
        <v>9</v>
      </c>
      <c r="F31" s="6">
        <v>848.43441860465111</v>
      </c>
      <c r="G31" s="29">
        <v>46456.821954539606</v>
      </c>
      <c r="H31" s="29">
        <v>75.512478936175881</v>
      </c>
      <c r="I31" s="8">
        <v>295.83333333333337</v>
      </c>
      <c r="J31" s="29">
        <v>157.03714463506344</v>
      </c>
      <c r="K31" s="29">
        <v>21.936191054295932</v>
      </c>
    </row>
    <row r="32" spans="2:21" ht="17.25">
      <c r="B32" t="s">
        <v>13</v>
      </c>
      <c r="C32" t="s">
        <v>141</v>
      </c>
      <c r="D32">
        <v>3</v>
      </c>
      <c r="E32" s="1">
        <v>11</v>
      </c>
      <c r="F32" s="6">
        <v>634.869558139535</v>
      </c>
      <c r="G32" s="29">
        <v>39417.514020194787</v>
      </c>
      <c r="H32" s="29">
        <v>73.20617025265355</v>
      </c>
      <c r="I32" s="8">
        <v>345.83333333333337</v>
      </c>
      <c r="J32" s="29">
        <v>113.97835379333431</v>
      </c>
      <c r="K32" s="29">
        <v>21.206231745769099</v>
      </c>
    </row>
    <row r="33" spans="2:18" ht="17.25">
      <c r="B33" t="s">
        <v>13</v>
      </c>
      <c r="C33" t="s">
        <v>141</v>
      </c>
      <c r="D33">
        <v>4</v>
      </c>
      <c r="E33" s="1">
        <v>19</v>
      </c>
      <c r="F33" s="6">
        <v>756.56748837209318</v>
      </c>
      <c r="G33" s="29">
        <v>37970.661484364791</v>
      </c>
      <c r="H33" s="29">
        <v>74.561235802092312</v>
      </c>
      <c r="I33" s="8">
        <v>325</v>
      </c>
      <c r="J33" s="29">
        <v>116.83280456727628</v>
      </c>
      <c r="K33" s="29">
        <v>21.302362127570404</v>
      </c>
    </row>
    <row r="37" spans="2:18">
      <c r="B37" t="s">
        <v>0</v>
      </c>
      <c r="C37" t="s">
        <v>1</v>
      </c>
      <c r="D37" t="s">
        <v>2</v>
      </c>
      <c r="E37" s="29" t="s">
        <v>63</v>
      </c>
      <c r="F37" s="6" t="s">
        <v>5</v>
      </c>
      <c r="G37" t="s">
        <v>30</v>
      </c>
      <c r="H37" t="s">
        <v>59</v>
      </c>
      <c r="I37" t="s">
        <v>60</v>
      </c>
      <c r="J37" t="s">
        <v>61</v>
      </c>
      <c r="K37" t="s">
        <v>62</v>
      </c>
      <c r="M37" t="s">
        <v>33</v>
      </c>
    </row>
    <row r="38" spans="2:18" ht="18" thickBot="1">
      <c r="B38" t="s">
        <v>6</v>
      </c>
      <c r="C38" t="s">
        <v>140</v>
      </c>
      <c r="D38">
        <v>1</v>
      </c>
      <c r="E38" s="16">
        <v>3</v>
      </c>
      <c r="F38" s="17">
        <v>534.08613372093021</v>
      </c>
      <c r="G38" s="16">
        <v>30040.684731543995</v>
      </c>
      <c r="H38" s="16">
        <v>70.788843164186332</v>
      </c>
      <c r="I38" s="18">
        <v>314.58333333333337</v>
      </c>
      <c r="J38" s="16">
        <v>95.493567358550436</v>
      </c>
      <c r="K38" s="16">
        <v>24.745412835400071</v>
      </c>
    </row>
    <row r="39" spans="2:18" ht="17.25">
      <c r="B39" t="s">
        <v>6</v>
      </c>
      <c r="C39" t="s">
        <v>140</v>
      </c>
      <c r="D39">
        <v>2</v>
      </c>
      <c r="E39" s="16">
        <v>12</v>
      </c>
      <c r="F39" s="17">
        <v>479.1996511627907</v>
      </c>
      <c r="G39" s="16">
        <v>29082.987214647866</v>
      </c>
      <c r="H39" s="16">
        <v>68.558874376618888</v>
      </c>
      <c r="I39" s="18">
        <v>291.66666666666663</v>
      </c>
      <c r="J39" s="16">
        <v>99.713099021649839</v>
      </c>
      <c r="K39" s="16">
        <v>24.235179104142833</v>
      </c>
      <c r="M39" s="15" t="s">
        <v>142</v>
      </c>
      <c r="N39" s="15"/>
    </row>
    <row r="40" spans="2:18" ht="17.25">
      <c r="B40" t="s">
        <v>6</v>
      </c>
      <c r="C40" t="s">
        <v>140</v>
      </c>
      <c r="D40">
        <v>3</v>
      </c>
      <c r="E40" s="16">
        <v>6</v>
      </c>
      <c r="F40" s="17">
        <v>393.48575</v>
      </c>
      <c r="G40" s="16">
        <v>31249.816927301206</v>
      </c>
      <c r="H40" s="16">
        <v>71.616596718751069</v>
      </c>
      <c r="I40" s="18">
        <v>350</v>
      </c>
      <c r="J40" s="16">
        <v>89.285191220860582</v>
      </c>
      <c r="K40" s="16">
        <v>24.326965309351351</v>
      </c>
      <c r="M40" s="12" t="s">
        <v>35</v>
      </c>
      <c r="N40" s="12">
        <v>0.79664188336278052</v>
      </c>
    </row>
    <row r="41" spans="2:18" ht="17.25">
      <c r="B41" t="s">
        <v>6</v>
      </c>
      <c r="C41" t="s">
        <v>140</v>
      </c>
      <c r="D41">
        <v>4</v>
      </c>
      <c r="E41" s="16">
        <v>18</v>
      </c>
      <c r="F41" s="17">
        <v>469.11203488372087</v>
      </c>
      <c r="G41" s="16">
        <v>31090.433454868376</v>
      </c>
      <c r="H41" s="16">
        <v>65.479626939018644</v>
      </c>
      <c r="I41" s="18">
        <v>325</v>
      </c>
      <c r="J41" s="16">
        <v>95.662872168825771</v>
      </c>
      <c r="K41" s="16">
        <v>24.822406631435211</v>
      </c>
      <c r="M41" s="12" t="s">
        <v>36</v>
      </c>
      <c r="N41" s="12">
        <v>0.63463829032779795</v>
      </c>
    </row>
    <row r="42" spans="2:18" ht="17.25">
      <c r="B42" t="s">
        <v>7</v>
      </c>
      <c r="C42" t="s">
        <v>140</v>
      </c>
      <c r="D42">
        <v>1</v>
      </c>
      <c r="E42" s="18">
        <v>1</v>
      </c>
      <c r="F42" s="17">
        <v>535.16087790697668</v>
      </c>
      <c r="G42" s="16">
        <v>36873.005308689448</v>
      </c>
      <c r="H42" s="16">
        <v>63.426002777326104</v>
      </c>
      <c r="I42" s="18">
        <v>314.58333333333337</v>
      </c>
      <c r="J42" s="16">
        <v>117.21220230576776</v>
      </c>
      <c r="K42" s="16">
        <v>21.367894580243526</v>
      </c>
      <c r="M42" s="12" t="s">
        <v>37</v>
      </c>
      <c r="N42" s="12">
        <v>0.56437642308314373</v>
      </c>
    </row>
    <row r="43" spans="2:18" ht="17.25">
      <c r="B43" t="s">
        <v>7</v>
      </c>
      <c r="C43" t="s">
        <v>140</v>
      </c>
      <c r="D43">
        <v>2</v>
      </c>
      <c r="E43" s="18">
        <v>6</v>
      </c>
      <c r="F43" s="17">
        <v>647.95981395348838</v>
      </c>
      <c r="G43" s="16">
        <v>43169.338032915373</v>
      </c>
      <c r="H43" s="16">
        <v>79.128297622459783</v>
      </c>
      <c r="I43" s="18">
        <v>379.16666666666663</v>
      </c>
      <c r="J43" s="16">
        <v>113.8531992076889</v>
      </c>
      <c r="K43" s="16">
        <v>22.16501571341675</v>
      </c>
      <c r="M43" s="12" t="s">
        <v>143</v>
      </c>
      <c r="N43" s="12">
        <v>99.728197021704702</v>
      </c>
    </row>
    <row r="44" spans="2:18" ht="18" thickBot="1">
      <c r="B44" t="s">
        <v>7</v>
      </c>
      <c r="C44" t="s">
        <v>140</v>
      </c>
      <c r="D44">
        <v>3</v>
      </c>
      <c r="E44" s="18">
        <v>14</v>
      </c>
      <c r="F44" s="17">
        <v>651.4776104651163</v>
      </c>
      <c r="G44" s="16">
        <v>36979.439055677678</v>
      </c>
      <c r="H44" s="16">
        <v>79.298589787793034</v>
      </c>
      <c r="I44" s="18">
        <v>322.91666666666663</v>
      </c>
      <c r="J44" s="16">
        <v>114.51697255951798</v>
      </c>
      <c r="K44" s="16">
        <v>22.328257260342856</v>
      </c>
      <c r="M44" s="13" t="s">
        <v>144</v>
      </c>
      <c r="N44" s="13">
        <v>32</v>
      </c>
    </row>
    <row r="45" spans="2:18" ht="17.25">
      <c r="B45" t="s">
        <v>7</v>
      </c>
      <c r="C45" t="s">
        <v>140</v>
      </c>
      <c r="D45">
        <v>4</v>
      </c>
      <c r="E45" s="18">
        <v>16</v>
      </c>
      <c r="F45" s="17">
        <v>721.35879069767452</v>
      </c>
      <c r="G45" s="16">
        <v>40198.913863426867</v>
      </c>
      <c r="H45" s="16">
        <v>69.212274112253127</v>
      </c>
      <c r="I45" s="18">
        <v>316.66666666666663</v>
      </c>
      <c r="J45" s="16">
        <v>126.94393851608486</v>
      </c>
      <c r="K45" s="16">
        <v>21.769975128447033</v>
      </c>
    </row>
    <row r="46" spans="2:18" ht="18" thickBot="1">
      <c r="B46" t="s">
        <v>8</v>
      </c>
      <c r="C46" t="s">
        <v>140</v>
      </c>
      <c r="D46">
        <v>1</v>
      </c>
      <c r="E46" s="18">
        <v>1</v>
      </c>
      <c r="F46" s="17">
        <v>446.96220930232556</v>
      </c>
      <c r="G46" s="16">
        <v>40223.390107534397</v>
      </c>
      <c r="H46" s="16">
        <v>64.353067379190023</v>
      </c>
      <c r="I46" s="18">
        <v>314.58333333333337</v>
      </c>
      <c r="J46" s="16">
        <v>127.86243212991064</v>
      </c>
      <c r="K46" s="16">
        <v>20.66743102285065</v>
      </c>
      <c r="M46" t="s">
        <v>145</v>
      </c>
    </row>
    <row r="47" spans="2:18" ht="17.25">
      <c r="B47" t="s">
        <v>8</v>
      </c>
      <c r="C47" t="s">
        <v>140</v>
      </c>
      <c r="D47">
        <v>2</v>
      </c>
      <c r="E47" s="18">
        <v>8</v>
      </c>
      <c r="F47" s="17">
        <v>637.28448837209316</v>
      </c>
      <c r="G47" s="16">
        <v>50825.822736848189</v>
      </c>
      <c r="H47" s="16">
        <v>73.806604280499045</v>
      </c>
      <c r="I47" s="18">
        <v>418.75</v>
      </c>
      <c r="J47" s="16">
        <v>121.3750990730703</v>
      </c>
      <c r="K47" s="16">
        <v>22.256984814446209</v>
      </c>
      <c r="M47" s="14"/>
      <c r="N47" s="14" t="s">
        <v>45</v>
      </c>
      <c r="O47" s="14" t="s">
        <v>46</v>
      </c>
      <c r="P47" s="14" t="s">
        <v>47</v>
      </c>
      <c r="Q47" s="14" t="s">
        <v>48</v>
      </c>
      <c r="R47" s="14" t="s">
        <v>49</v>
      </c>
    </row>
    <row r="48" spans="2:18" ht="17.25">
      <c r="B48" t="s">
        <v>8</v>
      </c>
      <c r="C48" t="s">
        <v>140</v>
      </c>
      <c r="D48">
        <v>3</v>
      </c>
      <c r="E48" s="18">
        <v>16</v>
      </c>
      <c r="F48" s="17">
        <v>549.90790697674413</v>
      </c>
      <c r="G48" s="16">
        <v>38856.093471007232</v>
      </c>
      <c r="H48" s="16">
        <v>67.922245689548902</v>
      </c>
      <c r="I48" s="18">
        <v>325</v>
      </c>
      <c r="J48" s="16">
        <v>119.55721068002225</v>
      </c>
      <c r="K48" s="16">
        <v>20.65121316094902</v>
      </c>
      <c r="M48" s="12" t="s">
        <v>146</v>
      </c>
      <c r="N48" s="12">
        <v>5</v>
      </c>
      <c r="O48" s="12">
        <v>449171.84245138627</v>
      </c>
      <c r="P48" s="12">
        <v>89834.368490277251</v>
      </c>
      <c r="Q48" s="12">
        <v>9.0324711712822197</v>
      </c>
      <c r="R48" s="12">
        <v>4.4934302518990578E-5</v>
      </c>
    </row>
    <row r="49" spans="2:21" ht="17.25">
      <c r="B49" t="s">
        <v>8</v>
      </c>
      <c r="C49" t="s">
        <v>140</v>
      </c>
      <c r="D49">
        <v>4</v>
      </c>
      <c r="E49" s="18">
        <v>12</v>
      </c>
      <c r="F49" s="17">
        <v>634.45939534883712</v>
      </c>
      <c r="G49" s="16">
        <v>44431.883803838682</v>
      </c>
      <c r="H49" s="16">
        <v>70.22189554180666</v>
      </c>
      <c r="I49" s="18">
        <v>345.83333333333337</v>
      </c>
      <c r="J49" s="16">
        <v>128.47773630025642</v>
      </c>
      <c r="K49" s="16">
        <v>21.000061810524176</v>
      </c>
      <c r="M49" s="12" t="s">
        <v>147</v>
      </c>
      <c r="N49" s="12">
        <v>26</v>
      </c>
      <c r="O49" s="12">
        <v>258588.54531119872</v>
      </c>
      <c r="P49" s="12">
        <v>9945.7132811999509</v>
      </c>
      <c r="Q49" s="12"/>
      <c r="R49" s="12"/>
    </row>
    <row r="50" spans="2:21" ht="18" thickBot="1">
      <c r="B50" t="s">
        <v>9</v>
      </c>
      <c r="C50" t="s">
        <v>140</v>
      </c>
      <c r="D50">
        <v>1</v>
      </c>
      <c r="E50" s="18">
        <v>1</v>
      </c>
      <c r="F50" s="17">
        <v>334.29965116279072</v>
      </c>
      <c r="G50" s="16">
        <v>25097.697843761205</v>
      </c>
      <c r="H50" s="16">
        <v>87.758629812033021</v>
      </c>
      <c r="I50" s="18">
        <v>360.41666666666663</v>
      </c>
      <c r="J50" s="16">
        <v>69.635231011591785</v>
      </c>
      <c r="K50" s="16">
        <v>16.019660654529009</v>
      </c>
      <c r="M50" s="13" t="s">
        <v>24</v>
      </c>
      <c r="N50" s="13">
        <v>31</v>
      </c>
      <c r="O50" s="13">
        <v>707760.38776258496</v>
      </c>
      <c r="P50" s="13"/>
      <c r="Q50" s="13"/>
      <c r="R50" s="13"/>
    </row>
    <row r="51" spans="2:21" ht="18" thickBot="1">
      <c r="B51" t="s">
        <v>9</v>
      </c>
      <c r="C51" t="s">
        <v>140</v>
      </c>
      <c r="D51">
        <v>2</v>
      </c>
      <c r="E51" s="18">
        <v>8</v>
      </c>
      <c r="F51" s="17">
        <v>407.28684883720933</v>
      </c>
      <c r="G51" s="16">
        <v>27448.02054204556</v>
      </c>
      <c r="H51" s="16">
        <v>91.457251481701903</v>
      </c>
      <c r="I51" s="18">
        <v>393.75</v>
      </c>
      <c r="J51" s="16">
        <v>69.709258519480784</v>
      </c>
      <c r="K51" s="16">
        <v>16.600177490818798</v>
      </c>
    </row>
    <row r="52" spans="2:21" ht="17.25">
      <c r="B52" t="s">
        <v>9</v>
      </c>
      <c r="C52" t="s">
        <v>140</v>
      </c>
      <c r="D52">
        <v>3</v>
      </c>
      <c r="E52" s="18">
        <v>12</v>
      </c>
      <c r="F52" s="17">
        <v>432.79581395348839</v>
      </c>
      <c r="G52" s="16">
        <v>25911.498873710563</v>
      </c>
      <c r="H52" s="16">
        <v>90.657847148538053</v>
      </c>
      <c r="I52" s="18">
        <v>356.25</v>
      </c>
      <c r="J52" s="16">
        <v>72.734031926205091</v>
      </c>
      <c r="K52" s="16">
        <v>16.27378709531763</v>
      </c>
      <c r="M52" s="14"/>
      <c r="N52" s="14" t="s">
        <v>50</v>
      </c>
      <c r="O52" s="14" t="s">
        <v>143</v>
      </c>
      <c r="P52" s="14" t="s">
        <v>51</v>
      </c>
      <c r="Q52" s="14" t="s">
        <v>52</v>
      </c>
      <c r="R52" s="14" t="s">
        <v>53</v>
      </c>
      <c r="S52" s="14" t="s">
        <v>54</v>
      </c>
      <c r="T52" s="14" t="s">
        <v>148</v>
      </c>
      <c r="U52" s="14" t="s">
        <v>149</v>
      </c>
    </row>
    <row r="53" spans="2:21" ht="17.25">
      <c r="B53" t="s">
        <v>9</v>
      </c>
      <c r="C53" t="s">
        <v>140</v>
      </c>
      <c r="D53">
        <v>4</v>
      </c>
      <c r="E53" s="18">
        <v>16</v>
      </c>
      <c r="F53" s="17">
        <v>436.4337209302326</v>
      </c>
      <c r="G53" s="16">
        <v>26739.187612742306</v>
      </c>
      <c r="H53" s="16">
        <v>89.872830897854413</v>
      </c>
      <c r="I53" s="18">
        <v>377.08333333333337</v>
      </c>
      <c r="J53" s="16">
        <v>70.910552785172953</v>
      </c>
      <c r="K53" s="16">
        <v>16.322080058342113</v>
      </c>
      <c r="M53" s="12" t="s">
        <v>44</v>
      </c>
      <c r="N53" s="12">
        <v>-304.68152626236042</v>
      </c>
      <c r="O53" s="12">
        <v>786.52970814313483</v>
      </c>
      <c r="P53" s="12">
        <v>-0.38737446673395537</v>
      </c>
      <c r="Q53" s="12">
        <v>0.70163197105454556</v>
      </c>
      <c r="R53" s="12">
        <v>-1921.4164957177611</v>
      </c>
      <c r="S53" s="12">
        <v>1312.0534431930403</v>
      </c>
      <c r="T53" s="12">
        <v>-1921.4164957177611</v>
      </c>
      <c r="U53" s="12">
        <v>1312.0534431930403</v>
      </c>
    </row>
    <row r="54" spans="2:21" ht="17.25">
      <c r="B54" t="s">
        <v>10</v>
      </c>
      <c r="C54" t="s">
        <v>140</v>
      </c>
      <c r="D54">
        <v>1</v>
      </c>
      <c r="E54" s="18">
        <v>1</v>
      </c>
      <c r="F54" s="17">
        <v>298.94010465116281</v>
      </c>
      <c r="G54" s="16">
        <v>19604.015475014719</v>
      </c>
      <c r="H54" s="16">
        <v>86.308418804973442</v>
      </c>
      <c r="I54" s="18">
        <v>414.58333333333331</v>
      </c>
      <c r="J54" s="16">
        <v>47.286067477422442</v>
      </c>
      <c r="K54" s="16">
        <v>21.090222247475761</v>
      </c>
      <c r="M54" s="12" t="s">
        <v>30</v>
      </c>
      <c r="N54" s="12">
        <v>1.9072726693073097E-2</v>
      </c>
      <c r="O54" s="12">
        <v>1.5842481771991757E-2</v>
      </c>
      <c r="P54" s="12">
        <v>1.2038976574233562</v>
      </c>
      <c r="Q54" s="12">
        <v>0.23947562386800267</v>
      </c>
      <c r="R54" s="12">
        <v>-1.3491960970419069E-2</v>
      </c>
      <c r="S54" s="12">
        <v>5.1637414356565263E-2</v>
      </c>
      <c r="T54" s="12">
        <v>-1.3491960970419069E-2</v>
      </c>
      <c r="U54" s="12">
        <v>5.1637414356565263E-2</v>
      </c>
    </row>
    <row r="55" spans="2:21" ht="17.25">
      <c r="B55" t="s">
        <v>10</v>
      </c>
      <c r="C55" t="s">
        <v>140</v>
      </c>
      <c r="D55">
        <v>2</v>
      </c>
      <c r="E55" s="18">
        <v>8</v>
      </c>
      <c r="F55" s="17">
        <v>337.28427906976742</v>
      </c>
      <c r="G55" s="16">
        <v>18478.371905183572</v>
      </c>
      <c r="H55" s="16">
        <v>89.136071123329344</v>
      </c>
      <c r="I55" s="18">
        <v>375</v>
      </c>
      <c r="J55" s="16">
        <v>49.27565841382286</v>
      </c>
      <c r="K55" s="16">
        <v>21.380877202106472</v>
      </c>
      <c r="M55" s="12" t="s">
        <v>59</v>
      </c>
      <c r="N55" s="12">
        <v>8.5793102070198159</v>
      </c>
      <c r="O55" s="12">
        <v>3.2491714728646008</v>
      </c>
      <c r="P55" s="12">
        <v>2.6404608924674418</v>
      </c>
      <c r="Q55" s="74">
        <v>1.3817024364301557E-2</v>
      </c>
      <c r="R55" s="12">
        <v>1.900542593348006</v>
      </c>
      <c r="S55" s="12">
        <v>15.258077820691625</v>
      </c>
      <c r="T55" s="12">
        <v>1.900542593348006</v>
      </c>
      <c r="U55" s="12">
        <v>15.258077820691625</v>
      </c>
    </row>
    <row r="56" spans="2:21" ht="17.25">
      <c r="B56" t="s">
        <v>10</v>
      </c>
      <c r="C56" t="s">
        <v>140</v>
      </c>
      <c r="D56">
        <v>3</v>
      </c>
      <c r="E56" s="18">
        <v>12</v>
      </c>
      <c r="F56" s="17">
        <v>323.43958139534885</v>
      </c>
      <c r="G56" s="16">
        <v>18702.16192216409</v>
      </c>
      <c r="H56" s="16">
        <v>83.247883731609932</v>
      </c>
      <c r="I56" s="18">
        <v>400</v>
      </c>
      <c r="J56" s="16">
        <v>46.755404805410222</v>
      </c>
      <c r="K56" s="16">
        <v>20.962398366973151</v>
      </c>
      <c r="M56" s="12" t="s">
        <v>60</v>
      </c>
      <c r="N56" s="12">
        <v>-1.7613038042611557</v>
      </c>
      <c r="O56" s="12">
        <v>1.6375426945873481</v>
      </c>
      <c r="P56" s="12">
        <v>-1.075577333087486</v>
      </c>
      <c r="Q56" s="12">
        <v>0.29199641380860836</v>
      </c>
      <c r="R56" s="12">
        <v>-5.127321020020025</v>
      </c>
      <c r="S56" s="12">
        <v>1.6047134114977135</v>
      </c>
      <c r="T56" s="12">
        <v>-5.127321020020025</v>
      </c>
      <c r="U56" s="12">
        <v>1.6047134114977135</v>
      </c>
    </row>
    <row r="57" spans="2:21" ht="17.25">
      <c r="B57" t="s">
        <v>10</v>
      </c>
      <c r="C57" t="s">
        <v>140</v>
      </c>
      <c r="D57">
        <v>4</v>
      </c>
      <c r="E57" s="18">
        <v>16</v>
      </c>
      <c r="F57" s="17">
        <v>313.4545348837209</v>
      </c>
      <c r="G57" s="16">
        <v>15993.132809896577</v>
      </c>
      <c r="H57" s="16">
        <v>85.242424352792668</v>
      </c>
      <c r="I57" s="18">
        <v>306.25</v>
      </c>
      <c r="J57" s="16">
        <v>52.222474481294945</v>
      </c>
      <c r="K57" s="16">
        <v>21.329586825703842</v>
      </c>
      <c r="M57" s="12" t="s">
        <v>61</v>
      </c>
      <c r="N57" s="12">
        <v>-1.5507189593339681</v>
      </c>
      <c r="O57" s="12">
        <v>5.5588318446310963</v>
      </c>
      <c r="P57" s="12">
        <v>-0.27896489814342984</v>
      </c>
      <c r="Q57" s="12">
        <v>0.78247870121373253</v>
      </c>
      <c r="R57" s="12">
        <v>-12.977061460438652</v>
      </c>
      <c r="S57" s="12">
        <v>9.8756235417707146</v>
      </c>
      <c r="T57" s="12">
        <v>-12.977061460438652</v>
      </c>
      <c r="U57" s="12">
        <v>9.8756235417707146</v>
      </c>
    </row>
    <row r="58" spans="2:21" ht="18" thickBot="1">
      <c r="B58" t="s">
        <v>11</v>
      </c>
      <c r="C58" t="s">
        <v>140</v>
      </c>
      <c r="D58">
        <v>1</v>
      </c>
      <c r="E58" s="18">
        <v>3</v>
      </c>
      <c r="F58" s="17">
        <v>561.86134883720933</v>
      </c>
      <c r="G58" s="16">
        <v>33522.432306038623</v>
      </c>
      <c r="H58" s="16">
        <v>82.549728459457796</v>
      </c>
      <c r="I58" s="18">
        <v>270.83333333333337</v>
      </c>
      <c r="J58" s="16">
        <v>123.77513466845028</v>
      </c>
      <c r="K58" s="16">
        <v>20.901333379865552</v>
      </c>
      <c r="M58" s="13" t="s">
        <v>62</v>
      </c>
      <c r="N58" s="13">
        <v>13.378770062116386</v>
      </c>
      <c r="O58" s="13">
        <v>10.467380868554258</v>
      </c>
      <c r="P58" s="13">
        <v>1.2781392241404363</v>
      </c>
      <c r="Q58" s="13">
        <v>0.21249368536679941</v>
      </c>
      <c r="R58" s="13">
        <v>-8.1372394586840979</v>
      </c>
      <c r="S58" s="13">
        <v>34.894779582916868</v>
      </c>
      <c r="T58" s="13">
        <v>-8.1372394586840979</v>
      </c>
      <c r="U58" s="13">
        <v>34.894779582916868</v>
      </c>
    </row>
    <row r="59" spans="2:21" ht="17.25">
      <c r="B59" t="s">
        <v>11</v>
      </c>
      <c r="C59" t="s">
        <v>140</v>
      </c>
      <c r="D59">
        <v>2</v>
      </c>
      <c r="E59" s="18">
        <v>6</v>
      </c>
      <c r="F59" s="17">
        <v>470.9922965116279</v>
      </c>
      <c r="G59" s="16">
        <v>43292.853834243928</v>
      </c>
      <c r="H59" s="16">
        <v>75.904148611546802</v>
      </c>
      <c r="I59" s="18">
        <v>343.75</v>
      </c>
      <c r="J59" s="16">
        <v>125.94284751780052</v>
      </c>
      <c r="K59" s="16">
        <v>21.067583883434349</v>
      </c>
    </row>
    <row r="60" spans="2:21" ht="17.25">
      <c r="B60" t="s">
        <v>11</v>
      </c>
      <c r="C60" t="s">
        <v>140</v>
      </c>
      <c r="D60">
        <v>3</v>
      </c>
      <c r="E60" s="18">
        <v>14</v>
      </c>
      <c r="F60" s="17">
        <v>753.32505813953492</v>
      </c>
      <c r="G60" s="16">
        <v>37230.314414163011</v>
      </c>
      <c r="H60" s="16">
        <v>88.326719968417748</v>
      </c>
      <c r="I60" s="18">
        <v>339.58333333333337</v>
      </c>
      <c r="J60" s="16">
        <v>109.63528171041867</v>
      </c>
      <c r="K60" s="16">
        <v>21.027433477222015</v>
      </c>
    </row>
    <row r="61" spans="2:21" ht="17.25">
      <c r="B61" t="s">
        <v>11</v>
      </c>
      <c r="C61" t="s">
        <v>140</v>
      </c>
      <c r="D61">
        <v>4</v>
      </c>
      <c r="E61" s="18">
        <v>16</v>
      </c>
      <c r="F61" s="17">
        <v>544.1275116279071</v>
      </c>
      <c r="G61" s="16">
        <v>26418.729573823632</v>
      </c>
      <c r="H61" s="16">
        <v>84.071658288262284</v>
      </c>
      <c r="I61" s="18">
        <v>285.41666666666663</v>
      </c>
      <c r="J61" s="16">
        <v>92.561972229455066</v>
      </c>
      <c r="K61" s="16">
        <v>21.347241749750435</v>
      </c>
    </row>
    <row r="62" spans="2:21" ht="17.25">
      <c r="B62" t="s">
        <v>12</v>
      </c>
      <c r="C62" t="s">
        <v>140</v>
      </c>
      <c r="D62">
        <v>1</v>
      </c>
      <c r="E62" s="18">
        <v>3</v>
      </c>
      <c r="F62" s="17">
        <v>677.94549418604652</v>
      </c>
      <c r="G62" s="16">
        <v>37649.724719303005</v>
      </c>
      <c r="H62" s="16">
        <v>73.023392329127873</v>
      </c>
      <c r="I62" s="18">
        <v>272.91666666666663</v>
      </c>
      <c r="J62" s="16">
        <v>137.9531898111866</v>
      </c>
      <c r="K62" s="16">
        <v>19.639290676550971</v>
      </c>
    </row>
    <row r="63" spans="2:21" ht="17.25">
      <c r="B63" t="s">
        <v>12</v>
      </c>
      <c r="C63" t="s">
        <v>140</v>
      </c>
      <c r="D63">
        <v>2</v>
      </c>
      <c r="E63" s="18">
        <v>6</v>
      </c>
      <c r="F63" s="17">
        <v>989.46325581395365</v>
      </c>
      <c r="G63" s="16">
        <v>44930.296134189899</v>
      </c>
      <c r="H63" s="16">
        <v>78.303504346158974</v>
      </c>
      <c r="I63" s="18">
        <v>329.16666666666663</v>
      </c>
      <c r="J63" s="16">
        <v>136.49710217981743</v>
      </c>
      <c r="K63" s="16">
        <v>19.89578668838827</v>
      </c>
    </row>
    <row r="64" spans="2:21" ht="17.25">
      <c r="B64" t="s">
        <v>12</v>
      </c>
      <c r="C64" t="s">
        <v>140</v>
      </c>
      <c r="D64">
        <v>3</v>
      </c>
      <c r="E64" s="18">
        <v>12</v>
      </c>
      <c r="F64" s="17">
        <v>520.89356395348841</v>
      </c>
      <c r="G64" s="16">
        <v>40183.364348451963</v>
      </c>
      <c r="H64" s="16">
        <v>73.249064333804199</v>
      </c>
      <c r="I64" s="18">
        <v>310.41666666666663</v>
      </c>
      <c r="J64" s="16">
        <v>129.44976434400635</v>
      </c>
      <c r="K64" s="16">
        <v>19.170212726761076</v>
      </c>
    </row>
    <row r="65" spans="1:14" ht="17.25">
      <c r="B65" t="s">
        <v>12</v>
      </c>
      <c r="C65" t="s">
        <v>140</v>
      </c>
      <c r="D65">
        <v>4</v>
      </c>
      <c r="E65" s="18">
        <v>18</v>
      </c>
      <c r="F65" s="17">
        <v>613.01891860465116</v>
      </c>
      <c r="G65" s="16">
        <v>38758.585204521536</v>
      </c>
      <c r="H65" s="16">
        <v>81.123516956963698</v>
      </c>
      <c r="I65" s="18">
        <v>297.91666666666663</v>
      </c>
      <c r="J65" s="16">
        <v>130.09874753965272</v>
      </c>
      <c r="K65" s="16">
        <v>19.673991607786444</v>
      </c>
    </row>
    <row r="66" spans="1:14" ht="17.25">
      <c r="B66" t="s">
        <v>13</v>
      </c>
      <c r="C66" t="s">
        <v>140</v>
      </c>
      <c r="D66">
        <v>1</v>
      </c>
      <c r="E66" s="18">
        <v>1</v>
      </c>
      <c r="F66" s="17">
        <v>523.83139534883719</v>
      </c>
      <c r="G66" s="16">
        <v>34931.796712737174</v>
      </c>
      <c r="H66" s="16">
        <v>74.323313704959446</v>
      </c>
      <c r="I66" s="18">
        <v>310.41666666666663</v>
      </c>
      <c r="J66" s="16">
        <v>112.53196256452246</v>
      </c>
      <c r="K66" s="16">
        <v>20.480617742301416</v>
      </c>
    </row>
    <row r="67" spans="1:14" ht="17.25">
      <c r="B67" t="s">
        <v>13</v>
      </c>
      <c r="C67" t="s">
        <v>140</v>
      </c>
      <c r="D67">
        <v>2</v>
      </c>
      <c r="E67" s="18">
        <v>8</v>
      </c>
      <c r="F67" s="17">
        <v>567.92136627906984</v>
      </c>
      <c r="G67" s="16">
        <v>42044.668194259277</v>
      </c>
      <c r="H67" s="16">
        <v>79.964900666372856</v>
      </c>
      <c r="I67" s="18">
        <v>308.33333333333337</v>
      </c>
      <c r="J67" s="16">
        <v>136.36108603543548</v>
      </c>
      <c r="K67" s="16">
        <v>21.06197249306862</v>
      </c>
    </row>
    <row r="68" spans="1:14" ht="17.25">
      <c r="B68" t="s">
        <v>13</v>
      </c>
      <c r="C68" t="s">
        <v>140</v>
      </c>
      <c r="D68">
        <v>3</v>
      </c>
      <c r="E68" s="18">
        <v>14</v>
      </c>
      <c r="F68" s="17">
        <v>644.93011046511629</v>
      </c>
      <c r="G68" s="16">
        <v>22705.125270084201</v>
      </c>
      <c r="H68" s="16">
        <v>81.150653269129023</v>
      </c>
      <c r="I68" s="18">
        <v>300</v>
      </c>
      <c r="J68" s="16">
        <v>75.683750900280671</v>
      </c>
      <c r="K68" s="16">
        <v>20.578383649964348</v>
      </c>
    </row>
    <row r="69" spans="1:14" ht="17.25">
      <c r="B69" t="s">
        <v>13</v>
      </c>
      <c r="C69" t="s">
        <v>140</v>
      </c>
      <c r="D69">
        <v>4</v>
      </c>
      <c r="E69" s="18">
        <v>18</v>
      </c>
      <c r="F69" s="17">
        <v>697.47378488372101</v>
      </c>
      <c r="G69" s="16">
        <v>36373.744579890961</v>
      </c>
      <c r="H69" s="16">
        <v>87.802833160350772</v>
      </c>
      <c r="I69" s="18">
        <v>352.08333333333337</v>
      </c>
      <c r="J69" s="16">
        <v>103.31004377720508</v>
      </c>
      <c r="K69" s="16">
        <v>21.113037625331476</v>
      </c>
    </row>
    <row r="73" spans="1:14" ht="21">
      <c r="A73" s="75" t="s">
        <v>79</v>
      </c>
      <c r="B73" t="s">
        <v>0</v>
      </c>
      <c r="C73" t="s">
        <v>1</v>
      </c>
      <c r="D73" t="s">
        <v>2</v>
      </c>
      <c r="E73" s="1" t="s">
        <v>3</v>
      </c>
      <c r="F73" s="6" t="s">
        <v>5</v>
      </c>
      <c r="G73" t="s">
        <v>30</v>
      </c>
      <c r="H73" t="s">
        <v>59</v>
      </c>
      <c r="I73" t="s">
        <v>60</v>
      </c>
      <c r="J73" t="s">
        <v>61</v>
      </c>
      <c r="K73" t="s">
        <v>62</v>
      </c>
      <c r="M73" t="s">
        <v>33</v>
      </c>
    </row>
    <row r="74" spans="1:14" ht="15.75" thickBot="1">
      <c r="B74" t="s">
        <v>6</v>
      </c>
      <c r="C74" t="s">
        <v>14</v>
      </c>
      <c r="D74">
        <v>1</v>
      </c>
      <c r="E74" s="1">
        <v>3</v>
      </c>
      <c r="F74">
        <v>684.53252616279053</v>
      </c>
      <c r="G74">
        <v>30291.587614742861</v>
      </c>
      <c r="H74">
        <v>73.66798768839196</v>
      </c>
      <c r="I74">
        <v>229.16666666666666</v>
      </c>
      <c r="J74">
        <v>132.18147322796887</v>
      </c>
      <c r="K74">
        <v>26.038655632894802</v>
      </c>
    </row>
    <row r="75" spans="1:14">
      <c r="B75" t="s">
        <v>6</v>
      </c>
      <c r="C75" t="s">
        <v>14</v>
      </c>
      <c r="D75">
        <v>4</v>
      </c>
      <c r="E75" s="1">
        <v>11</v>
      </c>
      <c r="F75">
        <v>658.0405186046512</v>
      </c>
      <c r="G75">
        <v>23118.458609789261</v>
      </c>
      <c r="H75">
        <v>71.919131455503475</v>
      </c>
      <c r="I75">
        <v>202.08333333333334</v>
      </c>
      <c r="J75">
        <v>114.40061992473035</v>
      </c>
      <c r="K75">
        <v>26.94988969856324</v>
      </c>
      <c r="M75" s="15" t="s">
        <v>142</v>
      </c>
      <c r="N75" s="15"/>
    </row>
    <row r="76" spans="1:14">
      <c r="B76" t="s">
        <v>6</v>
      </c>
      <c r="C76" t="s">
        <v>14</v>
      </c>
      <c r="D76">
        <v>7</v>
      </c>
      <c r="E76" s="1">
        <v>16</v>
      </c>
      <c r="F76">
        <v>515.52112558139538</v>
      </c>
      <c r="G76">
        <v>29485.843564053896</v>
      </c>
      <c r="H76">
        <v>75.152615992192381</v>
      </c>
      <c r="I76">
        <v>229.16666666666666</v>
      </c>
      <c r="J76">
        <v>128.66549918859883</v>
      </c>
      <c r="K76">
        <v>26.083443968068366</v>
      </c>
      <c r="M76" s="12" t="s">
        <v>35</v>
      </c>
      <c r="N76" s="12">
        <v>0.72512164192984074</v>
      </c>
    </row>
    <row r="77" spans="1:14">
      <c r="B77" t="s">
        <v>6</v>
      </c>
      <c r="C77" t="s">
        <v>14</v>
      </c>
      <c r="D77">
        <v>8</v>
      </c>
      <c r="E77" s="1">
        <v>23</v>
      </c>
      <c r="F77">
        <v>492.56841627906982</v>
      </c>
      <c r="G77">
        <v>28343.215493361742</v>
      </c>
      <c r="H77">
        <v>72.264221950661877</v>
      </c>
      <c r="I77">
        <v>287.5</v>
      </c>
      <c r="J77">
        <v>98.585097368214761</v>
      </c>
      <c r="K77">
        <v>25.459113058244071</v>
      </c>
      <c r="M77" s="12" t="s">
        <v>36</v>
      </c>
      <c r="N77" s="12">
        <v>0.52580139559502814</v>
      </c>
    </row>
    <row r="78" spans="1:14">
      <c r="B78" t="s">
        <v>7</v>
      </c>
      <c r="C78" t="s">
        <v>14</v>
      </c>
      <c r="D78">
        <v>3</v>
      </c>
      <c r="E78" s="1">
        <v>5</v>
      </c>
      <c r="F78">
        <v>605.44913197674407</v>
      </c>
      <c r="G78">
        <v>37181.05462859141</v>
      </c>
      <c r="H78">
        <v>64.852440320627366</v>
      </c>
      <c r="I78">
        <v>270.83333333333337</v>
      </c>
      <c r="J78">
        <v>137.28389401326058</v>
      </c>
      <c r="K78">
        <v>22.952170157050205</v>
      </c>
      <c r="M78" s="12" t="s">
        <v>37</v>
      </c>
      <c r="N78" s="12">
        <v>0.4346093562863797</v>
      </c>
    </row>
    <row r="79" spans="1:14">
      <c r="B79" t="s">
        <v>7</v>
      </c>
      <c r="C79" t="s">
        <v>14</v>
      </c>
      <c r="D79">
        <v>4</v>
      </c>
      <c r="E79" s="1">
        <v>11</v>
      </c>
      <c r="F79">
        <v>801.93029651162794</v>
      </c>
      <c r="G79">
        <v>33209.295455934625</v>
      </c>
      <c r="H79">
        <v>74.845089735473493</v>
      </c>
      <c r="I79">
        <v>270.83333333333337</v>
      </c>
      <c r="J79">
        <v>122.61893706806629</v>
      </c>
      <c r="K79">
        <v>23.55429332288325</v>
      </c>
      <c r="M79" s="12" t="s">
        <v>143</v>
      </c>
      <c r="N79" s="12">
        <v>115.8543903297135</v>
      </c>
    </row>
    <row r="80" spans="1:14" ht="15.75" thickBot="1">
      <c r="B80" t="s">
        <v>7</v>
      </c>
      <c r="C80" t="s">
        <v>14</v>
      </c>
      <c r="D80">
        <v>6</v>
      </c>
      <c r="E80" s="1">
        <v>21</v>
      </c>
      <c r="F80">
        <v>657.08352325581404</v>
      </c>
      <c r="G80">
        <v>35837.955001506161</v>
      </c>
      <c r="H80">
        <v>74.240179534226598</v>
      </c>
      <c r="I80">
        <v>316.66666666666663</v>
      </c>
      <c r="J80">
        <v>113.17248947844053</v>
      </c>
      <c r="K80">
        <v>23.733928458863971</v>
      </c>
      <c r="M80" s="13" t="s">
        <v>144</v>
      </c>
      <c r="N80" s="13">
        <v>32</v>
      </c>
    </row>
    <row r="81" spans="2:21">
      <c r="B81" t="s">
        <v>7</v>
      </c>
      <c r="C81" t="s">
        <v>14</v>
      </c>
      <c r="D81">
        <v>7</v>
      </c>
      <c r="E81" s="1">
        <v>16</v>
      </c>
      <c r="F81">
        <v>589.91324418604643</v>
      </c>
      <c r="G81">
        <v>36150.387109191215</v>
      </c>
      <c r="H81">
        <v>69.16439842928483</v>
      </c>
      <c r="I81">
        <v>252.08333333333334</v>
      </c>
      <c r="J81">
        <v>143.40649431745274</v>
      </c>
      <c r="K81">
        <v>23.222207303766908</v>
      </c>
    </row>
    <row r="82" spans="2:21" ht="15.75" thickBot="1">
      <c r="B82" t="s">
        <v>8</v>
      </c>
      <c r="C82" t="s">
        <v>14</v>
      </c>
      <c r="D82">
        <v>2</v>
      </c>
      <c r="E82" s="1">
        <v>9</v>
      </c>
      <c r="F82">
        <v>589.80707325581409</v>
      </c>
      <c r="G82">
        <v>33367.562398350288</v>
      </c>
      <c r="H82">
        <v>70.165137484302022</v>
      </c>
      <c r="I82">
        <v>262.5</v>
      </c>
      <c r="J82">
        <v>127.11452342228681</v>
      </c>
      <c r="K82">
        <v>22.835232427528084</v>
      </c>
      <c r="M82" t="s">
        <v>145</v>
      </c>
    </row>
    <row r="83" spans="2:21">
      <c r="B83" t="s">
        <v>8</v>
      </c>
      <c r="C83" t="s">
        <v>14</v>
      </c>
      <c r="D83">
        <v>3</v>
      </c>
      <c r="E83" s="1">
        <v>5</v>
      </c>
      <c r="F83">
        <v>548.41399534883726</v>
      </c>
      <c r="G83">
        <v>35506.03898720281</v>
      </c>
      <c r="H83">
        <v>68.482202048548899</v>
      </c>
      <c r="I83">
        <v>260.41666666666663</v>
      </c>
      <c r="J83">
        <v>136.34318971085881</v>
      </c>
      <c r="K83">
        <v>22.481729240145441</v>
      </c>
      <c r="M83" s="14"/>
      <c r="N83" s="14" t="s">
        <v>45</v>
      </c>
      <c r="O83" s="14" t="s">
        <v>46</v>
      </c>
      <c r="P83" s="14" t="s">
        <v>47</v>
      </c>
      <c r="Q83" s="14" t="s">
        <v>48</v>
      </c>
      <c r="R83" s="14" t="s">
        <v>49</v>
      </c>
    </row>
    <row r="84" spans="2:21">
      <c r="B84" t="s">
        <v>8</v>
      </c>
      <c r="C84" t="s">
        <v>14</v>
      </c>
      <c r="D84">
        <v>7</v>
      </c>
      <c r="E84" s="1">
        <v>16</v>
      </c>
      <c r="F84">
        <v>719.9602418604652</v>
      </c>
      <c r="G84">
        <v>35440.689766422147</v>
      </c>
      <c r="H84">
        <v>72.608507747456017</v>
      </c>
      <c r="I84">
        <v>264.58333333333337</v>
      </c>
      <c r="J84">
        <v>133.94906368411517</v>
      </c>
      <c r="K84">
        <v>23.095429209739393</v>
      </c>
      <c r="M84" s="12" t="s">
        <v>146</v>
      </c>
      <c r="N84" s="12">
        <v>5</v>
      </c>
      <c r="O84" s="12">
        <v>386954.41239300405</v>
      </c>
      <c r="P84" s="12">
        <v>77390.882478600804</v>
      </c>
      <c r="Q84" s="12">
        <v>5.7658694726126427</v>
      </c>
      <c r="R84" s="12">
        <v>1.0394729504841149E-3</v>
      </c>
    </row>
    <row r="85" spans="2:21">
      <c r="B85" t="s">
        <v>8</v>
      </c>
      <c r="C85" t="s">
        <v>14</v>
      </c>
      <c r="D85">
        <v>8</v>
      </c>
      <c r="E85" s="1">
        <v>23</v>
      </c>
      <c r="F85">
        <v>594.7908488372093</v>
      </c>
      <c r="G85">
        <v>39676.8428845444</v>
      </c>
      <c r="H85">
        <v>76.36201629589435</v>
      </c>
      <c r="I85">
        <v>287.5</v>
      </c>
      <c r="J85">
        <v>138.00641003319791</v>
      </c>
      <c r="K85">
        <v>22.744247051336799</v>
      </c>
      <c r="M85" s="12" t="s">
        <v>147</v>
      </c>
      <c r="N85" s="12">
        <v>26</v>
      </c>
      <c r="O85" s="12">
        <v>348978.23372540995</v>
      </c>
      <c r="P85" s="12">
        <v>13422.239758669613</v>
      </c>
      <c r="Q85" s="12"/>
      <c r="R85" s="12"/>
    </row>
    <row r="86" spans="2:21" ht="15.75" thickBot="1">
      <c r="B86" t="s">
        <v>9</v>
      </c>
      <c r="C86" t="s">
        <v>14</v>
      </c>
      <c r="D86">
        <v>2</v>
      </c>
      <c r="E86" s="1">
        <v>9</v>
      </c>
      <c r="F86">
        <v>338.79990697674418</v>
      </c>
      <c r="G86">
        <v>21933.205046236486</v>
      </c>
      <c r="H86">
        <v>91.973345904239693</v>
      </c>
      <c r="I86">
        <v>302.08333333333337</v>
      </c>
      <c r="J86">
        <v>72.60647187719664</v>
      </c>
      <c r="K86">
        <v>16.995412062943245</v>
      </c>
      <c r="M86" s="13" t="s">
        <v>24</v>
      </c>
      <c r="N86" s="13">
        <v>31</v>
      </c>
      <c r="O86" s="13">
        <v>735932.64611841401</v>
      </c>
      <c r="P86" s="13"/>
      <c r="Q86" s="13"/>
      <c r="R86" s="13"/>
    </row>
    <row r="87" spans="2:21" ht="15.75" thickBot="1">
      <c r="B87" t="s">
        <v>9</v>
      </c>
      <c r="C87" t="s">
        <v>14</v>
      </c>
      <c r="D87">
        <v>3</v>
      </c>
      <c r="E87" s="1">
        <v>5</v>
      </c>
      <c r="F87">
        <v>358.03578488372096</v>
      </c>
      <c r="G87">
        <v>19517.893697873733</v>
      </c>
      <c r="H87">
        <v>95.330139883728208</v>
      </c>
      <c r="I87">
        <v>300</v>
      </c>
      <c r="J87">
        <v>65.059645659579104</v>
      </c>
      <c r="K87">
        <v>17.253259754163476</v>
      </c>
    </row>
    <row r="88" spans="2:21">
      <c r="B88" t="s">
        <v>9</v>
      </c>
      <c r="C88" t="s">
        <v>14</v>
      </c>
      <c r="D88">
        <v>7</v>
      </c>
      <c r="E88" s="1">
        <v>16</v>
      </c>
      <c r="F88">
        <v>423.97999999999996</v>
      </c>
      <c r="G88">
        <v>24572.353059825669</v>
      </c>
      <c r="H88">
        <v>93.688616187744984</v>
      </c>
      <c r="I88">
        <v>350</v>
      </c>
      <c r="J88">
        <v>70.206723028073341</v>
      </c>
      <c r="K88">
        <v>17.945296244528922</v>
      </c>
      <c r="M88" s="14"/>
      <c r="N88" s="14" t="s">
        <v>50</v>
      </c>
      <c r="O88" s="14" t="s">
        <v>143</v>
      </c>
      <c r="P88" s="14" t="s">
        <v>51</v>
      </c>
      <c r="Q88" s="14" t="s">
        <v>52</v>
      </c>
      <c r="R88" s="14" t="s">
        <v>53</v>
      </c>
      <c r="S88" s="14" t="s">
        <v>54</v>
      </c>
      <c r="T88" s="14" t="s">
        <v>148</v>
      </c>
      <c r="U88" s="14" t="s">
        <v>149</v>
      </c>
    </row>
    <row r="89" spans="2:21">
      <c r="B89" t="s">
        <v>9</v>
      </c>
      <c r="C89" t="s">
        <v>14</v>
      </c>
      <c r="D89">
        <v>8</v>
      </c>
      <c r="E89" s="1">
        <v>23</v>
      </c>
      <c r="F89">
        <v>309.13861395348835</v>
      </c>
      <c r="G89">
        <v>20787.044959399016</v>
      </c>
      <c r="H89">
        <v>94.271422161864933</v>
      </c>
      <c r="I89">
        <v>314.58333333333337</v>
      </c>
      <c r="J89">
        <v>66.078023711996863</v>
      </c>
      <c r="K89">
        <v>17.281004772345337</v>
      </c>
      <c r="M89" s="12" t="s">
        <v>44</v>
      </c>
      <c r="N89" s="12">
        <v>-1070.465991595976</v>
      </c>
      <c r="O89" s="12">
        <v>1365.0643893711569</v>
      </c>
      <c r="P89" s="12">
        <v>-0.7841871782246892</v>
      </c>
      <c r="Q89" s="12">
        <v>0.44001669611486516</v>
      </c>
      <c r="R89" s="12">
        <v>-3876.3960295914467</v>
      </c>
      <c r="S89" s="12">
        <v>1735.4640463994947</v>
      </c>
      <c r="T89" s="12">
        <v>-3876.3960295914467</v>
      </c>
      <c r="U89" s="12">
        <v>1735.4640463994947</v>
      </c>
    </row>
    <row r="90" spans="2:21">
      <c r="B90" t="s">
        <v>10</v>
      </c>
      <c r="C90" t="s">
        <v>14</v>
      </c>
      <c r="D90">
        <v>2</v>
      </c>
      <c r="E90" s="1">
        <v>9</v>
      </c>
      <c r="F90">
        <v>235.52354651162787</v>
      </c>
      <c r="G90">
        <v>15791.099118699507</v>
      </c>
      <c r="H90">
        <v>83.736293582771793</v>
      </c>
      <c r="I90">
        <v>289.58333333333337</v>
      </c>
      <c r="J90">
        <v>54.530414222847213</v>
      </c>
      <c r="K90">
        <v>22.434571882537739</v>
      </c>
      <c r="M90" s="12" t="s">
        <v>30</v>
      </c>
      <c r="N90" s="12">
        <v>-2.5329678041229129E-2</v>
      </c>
      <c r="O90" s="12">
        <v>3.5398005468740612E-2</v>
      </c>
      <c r="P90" s="12">
        <v>-0.71556794530690004</v>
      </c>
      <c r="Q90" s="12">
        <v>0.48063553830011507</v>
      </c>
      <c r="R90" s="12">
        <v>-9.8091320351466865E-2</v>
      </c>
      <c r="S90" s="12">
        <v>4.7431964269008614E-2</v>
      </c>
      <c r="T90" s="12">
        <v>-9.8091320351466865E-2</v>
      </c>
      <c r="U90" s="12">
        <v>4.7431964269008614E-2</v>
      </c>
    </row>
    <row r="91" spans="2:21">
      <c r="B91" t="s">
        <v>10</v>
      </c>
      <c r="C91" t="s">
        <v>14</v>
      </c>
      <c r="D91">
        <v>3</v>
      </c>
      <c r="E91" s="1">
        <v>5</v>
      </c>
      <c r="F91">
        <v>245.4008604651163</v>
      </c>
      <c r="G91">
        <v>14935.265846629656</v>
      </c>
      <c r="H91">
        <v>87.674694216733286</v>
      </c>
      <c r="I91">
        <v>272.91666666666663</v>
      </c>
      <c r="J91">
        <v>54.724638216658292</v>
      </c>
      <c r="K91">
        <v>23.360133726385214</v>
      </c>
      <c r="M91" s="12" t="s">
        <v>59</v>
      </c>
      <c r="N91" s="12">
        <v>-4.9169133912492242</v>
      </c>
      <c r="O91" s="12">
        <v>4.7945076752853204</v>
      </c>
      <c r="P91" s="12">
        <v>-1.0255304035896906</v>
      </c>
      <c r="Q91" s="12">
        <v>0.31456025512894747</v>
      </c>
      <c r="R91" s="12">
        <v>-14.772165061597406</v>
      </c>
      <c r="S91" s="12">
        <v>4.9383382790989572</v>
      </c>
      <c r="T91" s="12">
        <v>-14.772165061597406</v>
      </c>
      <c r="U91" s="12">
        <v>4.9383382790989572</v>
      </c>
    </row>
    <row r="92" spans="2:21">
      <c r="B92" t="s">
        <v>10</v>
      </c>
      <c r="C92" t="s">
        <v>14</v>
      </c>
      <c r="D92">
        <v>7</v>
      </c>
      <c r="E92" s="1">
        <v>16</v>
      </c>
      <c r="F92">
        <v>248.7091534883721</v>
      </c>
      <c r="G92">
        <v>14613.951558589299</v>
      </c>
      <c r="H92">
        <v>84.525828563920285</v>
      </c>
      <c r="I92">
        <v>285.41666666666663</v>
      </c>
      <c r="J92">
        <v>51.20216604469244</v>
      </c>
      <c r="K92">
        <v>22.225462420513285</v>
      </c>
      <c r="M92" s="12" t="s">
        <v>60</v>
      </c>
      <c r="N92" s="12">
        <v>4.1866634227101747</v>
      </c>
      <c r="O92" s="12">
        <v>4.1497113659060005</v>
      </c>
      <c r="P92" s="12">
        <v>1.008904729400645</v>
      </c>
      <c r="Q92" s="12">
        <v>0.32231803330273501</v>
      </c>
      <c r="R92" s="12">
        <v>-4.3431904517805373</v>
      </c>
      <c r="S92" s="12">
        <v>12.716517297200888</v>
      </c>
      <c r="T92" s="12">
        <v>-4.3431904517805373</v>
      </c>
      <c r="U92" s="12">
        <v>12.716517297200888</v>
      </c>
    </row>
    <row r="93" spans="2:21">
      <c r="B93" t="s">
        <v>10</v>
      </c>
      <c r="C93" t="s">
        <v>14</v>
      </c>
      <c r="D93">
        <v>8</v>
      </c>
      <c r="E93" s="1">
        <v>23</v>
      </c>
      <c r="F93">
        <v>230.87943255813954</v>
      </c>
      <c r="G93">
        <v>15101.36198485865</v>
      </c>
      <c r="H93">
        <v>86.423193967105178</v>
      </c>
      <c r="I93">
        <v>262.5</v>
      </c>
      <c r="J93">
        <v>57.528998037556761</v>
      </c>
      <c r="K93">
        <v>21.580017451308255</v>
      </c>
      <c r="M93" s="12" t="s">
        <v>61</v>
      </c>
      <c r="N93" s="12">
        <v>8.9570576685134924</v>
      </c>
      <c r="O93" s="12">
        <v>9.5848820377794404</v>
      </c>
      <c r="P93" s="12">
        <v>0.93449847720698731</v>
      </c>
      <c r="Q93" s="12">
        <v>0.35864541426968932</v>
      </c>
      <c r="R93" s="12">
        <v>-10.744949526061436</v>
      </c>
      <c r="S93" s="12">
        <v>28.659064863088421</v>
      </c>
      <c r="T93" s="12">
        <v>-10.744949526061436</v>
      </c>
      <c r="U93" s="12">
        <v>28.659064863088421</v>
      </c>
    </row>
    <row r="94" spans="2:21" ht="15.75" thickBot="1">
      <c r="B94" t="s">
        <v>11</v>
      </c>
      <c r="C94" t="s">
        <v>14</v>
      </c>
      <c r="D94">
        <v>2</v>
      </c>
      <c r="E94" s="1">
        <v>9</v>
      </c>
      <c r="F94">
        <v>608.28435348837218</v>
      </c>
      <c r="G94">
        <v>34320.072194453802</v>
      </c>
      <c r="H94">
        <v>74.978715451967489</v>
      </c>
      <c r="I94">
        <v>239.58333333333334</v>
      </c>
      <c r="J94">
        <v>143.24899698554628</v>
      </c>
      <c r="K94">
        <v>22.265622294013223</v>
      </c>
      <c r="M94" s="13" t="s">
        <v>62</v>
      </c>
      <c r="N94" s="13">
        <v>25.1552485656917</v>
      </c>
      <c r="O94" s="13">
        <v>14.215177891363645</v>
      </c>
      <c r="P94" s="13">
        <v>1.769604908073267</v>
      </c>
      <c r="Q94" s="76">
        <v>8.8522063709425364E-2</v>
      </c>
      <c r="R94" s="13">
        <v>-4.0644680655515941</v>
      </c>
      <c r="S94" s="13">
        <v>54.374965196934994</v>
      </c>
      <c r="T94" s="13">
        <v>-4.0644680655515941</v>
      </c>
      <c r="U94" s="13">
        <v>54.374965196934994</v>
      </c>
    </row>
    <row r="95" spans="2:21">
      <c r="B95" t="s">
        <v>11</v>
      </c>
      <c r="C95" t="s">
        <v>14</v>
      </c>
      <c r="D95">
        <v>3</v>
      </c>
      <c r="E95" s="1">
        <v>5</v>
      </c>
      <c r="F95">
        <v>497.51919186046507</v>
      </c>
      <c r="G95">
        <v>41158.931238288591</v>
      </c>
      <c r="H95">
        <v>77.512570379497078</v>
      </c>
      <c r="I95">
        <v>275</v>
      </c>
      <c r="J95">
        <v>149.66884086650396</v>
      </c>
      <c r="K95">
        <v>22.668662508221857</v>
      </c>
    </row>
    <row r="96" spans="2:21">
      <c r="B96" t="s">
        <v>11</v>
      </c>
      <c r="C96" t="s">
        <v>14</v>
      </c>
      <c r="D96">
        <v>5</v>
      </c>
      <c r="E96" s="1">
        <v>14</v>
      </c>
      <c r="F96">
        <v>406.65413255813957</v>
      </c>
      <c r="G96">
        <v>38449.528429088678</v>
      </c>
      <c r="H96">
        <v>77.221571399320368</v>
      </c>
      <c r="I96">
        <v>272.91666666666663</v>
      </c>
      <c r="J96">
        <v>140.88376828979059</v>
      </c>
      <c r="K96">
        <v>21.554965168290977</v>
      </c>
    </row>
    <row r="97" spans="2:14">
      <c r="B97" t="s">
        <v>11</v>
      </c>
      <c r="C97" t="s">
        <v>14</v>
      </c>
      <c r="D97">
        <v>6</v>
      </c>
      <c r="E97" s="1">
        <v>21</v>
      </c>
      <c r="F97">
        <v>540.08435348837202</v>
      </c>
      <c r="G97">
        <v>33334.000853718178</v>
      </c>
      <c r="H97">
        <v>76.360447633551303</v>
      </c>
      <c r="I97">
        <v>266.66666666666663</v>
      </c>
      <c r="J97">
        <v>125.00250320144319</v>
      </c>
      <c r="K97">
        <v>23.354943426270825</v>
      </c>
    </row>
    <row r="98" spans="2:14">
      <c r="B98" t="s">
        <v>12</v>
      </c>
      <c r="C98" t="s">
        <v>14</v>
      </c>
      <c r="D98">
        <v>1</v>
      </c>
      <c r="E98" s="1">
        <v>3</v>
      </c>
      <c r="F98">
        <v>582.64778197674411</v>
      </c>
      <c r="G98">
        <v>33445.852765560245</v>
      </c>
      <c r="H98">
        <v>72.846896946411647</v>
      </c>
      <c r="I98">
        <v>235.41666666666666</v>
      </c>
      <c r="J98">
        <v>142.07087900414973</v>
      </c>
      <c r="K98">
        <v>22.388323016083145</v>
      </c>
    </row>
    <row r="99" spans="2:14">
      <c r="B99" t="s">
        <v>12</v>
      </c>
      <c r="C99" t="s">
        <v>14</v>
      </c>
      <c r="D99">
        <v>4</v>
      </c>
      <c r="E99" s="1">
        <v>11</v>
      </c>
      <c r="F99">
        <v>724.08886511627907</v>
      </c>
      <c r="G99">
        <v>33900.342102375522</v>
      </c>
      <c r="H99">
        <v>81.899729773125728</v>
      </c>
      <c r="I99">
        <v>245.83333333333334</v>
      </c>
      <c r="J99">
        <v>137.89969668762924</v>
      </c>
      <c r="K99">
        <v>22.292111587105452</v>
      </c>
    </row>
    <row r="100" spans="2:14">
      <c r="B100" t="s">
        <v>12</v>
      </c>
      <c r="C100" t="s">
        <v>14</v>
      </c>
      <c r="D100">
        <v>5</v>
      </c>
      <c r="E100" s="1">
        <v>14</v>
      </c>
      <c r="F100">
        <v>387.58582325581392</v>
      </c>
      <c r="G100">
        <v>29644.145925043482</v>
      </c>
      <c r="H100">
        <v>78.512999429446282</v>
      </c>
      <c r="I100">
        <v>222.91666666666666</v>
      </c>
      <c r="J100">
        <v>132.98308452355954</v>
      </c>
      <c r="K100">
        <v>21.239501215085024</v>
      </c>
    </row>
    <row r="101" spans="2:14">
      <c r="B101" t="s">
        <v>12</v>
      </c>
      <c r="C101" t="s">
        <v>14</v>
      </c>
      <c r="D101">
        <v>6</v>
      </c>
      <c r="E101" s="1">
        <v>21</v>
      </c>
      <c r="F101">
        <v>468.12862790697682</v>
      </c>
      <c r="G101">
        <v>36932.803192407409</v>
      </c>
      <c r="H101">
        <v>70.745042527855546</v>
      </c>
      <c r="I101">
        <v>250</v>
      </c>
      <c r="J101">
        <v>147.73121276962965</v>
      </c>
      <c r="K101">
        <v>20.366747033623721</v>
      </c>
    </row>
    <row r="102" spans="2:14">
      <c r="B102" t="s">
        <v>13</v>
      </c>
      <c r="C102" t="s">
        <v>14</v>
      </c>
      <c r="D102">
        <v>1</v>
      </c>
      <c r="E102" s="1">
        <v>3</v>
      </c>
      <c r="F102">
        <v>491.49142441860459</v>
      </c>
      <c r="G102">
        <v>37716.368491939356</v>
      </c>
      <c r="H102">
        <v>83.26856969164362</v>
      </c>
      <c r="I102">
        <v>243.75</v>
      </c>
      <c r="J102">
        <v>154.73381945411018</v>
      </c>
      <c r="K102">
        <v>22.738371615754989</v>
      </c>
    </row>
    <row r="103" spans="2:14">
      <c r="B103" t="s">
        <v>13</v>
      </c>
      <c r="C103" t="s">
        <v>14</v>
      </c>
      <c r="D103">
        <v>4</v>
      </c>
      <c r="E103" s="1">
        <v>11</v>
      </c>
      <c r="F103">
        <v>476.0953848837209</v>
      </c>
      <c r="G103">
        <v>34024.721525428089</v>
      </c>
      <c r="H103">
        <v>71.953388370195626</v>
      </c>
      <c r="I103">
        <v>235.41666666666666</v>
      </c>
      <c r="J103">
        <v>144.52979055049101</v>
      </c>
      <c r="K103">
        <v>21.574197596455605</v>
      </c>
    </row>
    <row r="104" spans="2:14">
      <c r="B104" t="s">
        <v>13</v>
      </c>
      <c r="C104" t="s">
        <v>14</v>
      </c>
      <c r="D104">
        <v>5</v>
      </c>
      <c r="E104" s="1">
        <v>14</v>
      </c>
      <c r="F104">
        <v>384.7631639534884</v>
      </c>
      <c r="G104">
        <v>41938.687811621392</v>
      </c>
      <c r="H104">
        <v>74.007170742028165</v>
      </c>
      <c r="I104">
        <v>256.25</v>
      </c>
      <c r="J104">
        <v>163.6631719477908</v>
      </c>
      <c r="K104">
        <v>21.421967508166432</v>
      </c>
    </row>
    <row r="105" spans="2:14">
      <c r="B105" t="s">
        <v>13</v>
      </c>
      <c r="C105" t="s">
        <v>14</v>
      </c>
      <c r="D105">
        <v>8</v>
      </c>
      <c r="E105" s="1">
        <v>23</v>
      </c>
      <c r="F105">
        <v>402.76029767441861</v>
      </c>
      <c r="G105">
        <v>40866.655334246025</v>
      </c>
      <c r="H105">
        <v>83.174596725557265</v>
      </c>
      <c r="I105">
        <v>258.33333333333337</v>
      </c>
      <c r="J105">
        <v>158.19350451966201</v>
      </c>
      <c r="K105">
        <v>22.311720565480666</v>
      </c>
    </row>
    <row r="109" spans="2:14">
      <c r="B109" t="s">
        <v>0</v>
      </c>
      <c r="C109" t="s">
        <v>1</v>
      </c>
      <c r="D109" t="s">
        <v>2</v>
      </c>
      <c r="E109" s="48" t="s">
        <v>63</v>
      </c>
      <c r="F109" s="6" t="s">
        <v>5</v>
      </c>
      <c r="G109" t="s">
        <v>30</v>
      </c>
      <c r="H109" t="s">
        <v>59</v>
      </c>
      <c r="I109" t="s">
        <v>60</v>
      </c>
      <c r="J109" t="s">
        <v>61</v>
      </c>
      <c r="K109" t="s">
        <v>62</v>
      </c>
      <c r="M109" t="s">
        <v>33</v>
      </c>
    </row>
    <row r="110" spans="2:14" ht="18" thickBot="1">
      <c r="B110" t="s">
        <v>6</v>
      </c>
      <c r="C110" t="s">
        <v>140</v>
      </c>
      <c r="D110">
        <v>1</v>
      </c>
      <c r="E110" s="1">
        <v>8</v>
      </c>
      <c r="F110">
        <v>615.21120000000008</v>
      </c>
      <c r="G110">
        <v>21794.355709426665</v>
      </c>
      <c r="H110">
        <v>69.99551771026681</v>
      </c>
      <c r="I110">
        <v>222.91666666666666</v>
      </c>
      <c r="J110">
        <v>97.769072341353265</v>
      </c>
      <c r="K110">
        <v>25.488388027461905</v>
      </c>
    </row>
    <row r="111" spans="2:14" ht="17.25">
      <c r="B111" t="s">
        <v>6</v>
      </c>
      <c r="C111" t="s">
        <v>140</v>
      </c>
      <c r="D111">
        <v>4</v>
      </c>
      <c r="E111" s="1">
        <v>4</v>
      </c>
      <c r="F111">
        <v>525.44024999999999</v>
      </c>
      <c r="G111">
        <v>27162.973382019951</v>
      </c>
      <c r="H111">
        <v>69.438188420640657</v>
      </c>
      <c r="I111">
        <v>247.91666666666666</v>
      </c>
      <c r="J111">
        <v>109.56493465016452</v>
      </c>
      <c r="K111">
        <v>25.177537235337581</v>
      </c>
      <c r="M111" s="15" t="s">
        <v>142</v>
      </c>
      <c r="N111" s="15"/>
    </row>
    <row r="112" spans="2:14" ht="17.25">
      <c r="B112" t="s">
        <v>6</v>
      </c>
      <c r="C112" t="s">
        <v>140</v>
      </c>
      <c r="D112">
        <v>7</v>
      </c>
      <c r="E112" s="19">
        <v>15</v>
      </c>
      <c r="F112" s="21">
        <v>496.54871162790698</v>
      </c>
      <c r="G112" s="21">
        <v>26223.485636761041</v>
      </c>
      <c r="H112" s="21">
        <v>78.141289592734921</v>
      </c>
      <c r="I112" s="21">
        <v>277.08333333333337</v>
      </c>
      <c r="J112" s="21">
        <v>94.641151170265402</v>
      </c>
      <c r="K112" s="21">
        <v>26.233295568347746</v>
      </c>
      <c r="M112" s="12" t="s">
        <v>35</v>
      </c>
      <c r="N112" s="12">
        <v>0.77307860046685339</v>
      </c>
    </row>
    <row r="113" spans="2:21" ht="17.25">
      <c r="B113" t="s">
        <v>6</v>
      </c>
      <c r="C113" t="s">
        <v>140</v>
      </c>
      <c r="D113">
        <v>8</v>
      </c>
      <c r="E113" s="19">
        <v>22</v>
      </c>
      <c r="F113" s="21">
        <v>459.64013023255808</v>
      </c>
      <c r="G113" s="21">
        <v>23583.032078770535</v>
      </c>
      <c r="H113" s="21">
        <v>76.966285021289821</v>
      </c>
      <c r="I113" s="21">
        <v>193.75</v>
      </c>
      <c r="J113" s="21">
        <v>121.71887524526728</v>
      </c>
      <c r="K113" s="21">
        <v>26.33566765620235</v>
      </c>
      <c r="M113" s="12" t="s">
        <v>36</v>
      </c>
      <c r="N113" s="12">
        <v>0.59765052249978878</v>
      </c>
    </row>
    <row r="114" spans="2:21" ht="17.25">
      <c r="B114" t="s">
        <v>7</v>
      </c>
      <c r="C114" t="s">
        <v>140</v>
      </c>
      <c r="D114">
        <v>3</v>
      </c>
      <c r="E114" s="19">
        <v>2</v>
      </c>
      <c r="F114" s="21">
        <v>503.99766744186041</v>
      </c>
      <c r="G114" s="21">
        <v>34096.851668624004</v>
      </c>
      <c r="H114" s="21">
        <v>64.248943093895619</v>
      </c>
      <c r="I114" s="21">
        <v>266.66666666666663</v>
      </c>
      <c r="J114" s="21">
        <v>127.86319375734003</v>
      </c>
      <c r="K114" s="21">
        <v>22.664899878723208</v>
      </c>
      <c r="M114" s="12" t="s">
        <v>37</v>
      </c>
      <c r="N114" s="12">
        <v>0.52027562298051744</v>
      </c>
    </row>
    <row r="115" spans="2:21" ht="17.25">
      <c r="B115" t="s">
        <v>7</v>
      </c>
      <c r="C115" t="s">
        <v>140</v>
      </c>
      <c r="D115">
        <v>4</v>
      </c>
      <c r="E115" s="19">
        <v>8</v>
      </c>
      <c r="F115" s="21">
        <v>567.73054186046522</v>
      </c>
      <c r="G115" s="21">
        <v>33033.710153132895</v>
      </c>
      <c r="H115" s="21">
        <v>68.206223902028583</v>
      </c>
      <c r="I115" s="21">
        <v>266.66666666666663</v>
      </c>
      <c r="J115" s="21">
        <v>123.87641307424838</v>
      </c>
      <c r="K115" s="21">
        <v>22.945360653077348</v>
      </c>
      <c r="M115" s="12" t="s">
        <v>143</v>
      </c>
      <c r="N115" s="12">
        <v>84.876192287990733</v>
      </c>
    </row>
    <row r="116" spans="2:21" ht="18" thickBot="1">
      <c r="B116" t="s">
        <v>7</v>
      </c>
      <c r="C116" t="s">
        <v>140</v>
      </c>
      <c r="D116">
        <v>6</v>
      </c>
      <c r="E116" s="19">
        <v>20</v>
      </c>
      <c r="F116" s="21">
        <v>429.43695697674417</v>
      </c>
      <c r="G116" s="21">
        <v>33738.179105941432</v>
      </c>
      <c r="H116" s="21">
        <v>63.873405322216193</v>
      </c>
      <c r="I116" s="21">
        <v>245.83333333333334</v>
      </c>
      <c r="J116" s="21">
        <v>137.24005060043973</v>
      </c>
      <c r="K116" s="21">
        <v>22.883895668008648</v>
      </c>
      <c r="M116" s="13" t="s">
        <v>144</v>
      </c>
      <c r="N116" s="13">
        <v>32</v>
      </c>
    </row>
    <row r="117" spans="2:21" ht="17.25">
      <c r="B117" t="s">
        <v>7</v>
      </c>
      <c r="C117" t="s">
        <v>140</v>
      </c>
      <c r="D117">
        <v>7</v>
      </c>
      <c r="E117" s="19">
        <v>17</v>
      </c>
      <c r="F117" s="21">
        <v>525.15401860465124</v>
      </c>
      <c r="G117" s="21">
        <v>36869.242920915494</v>
      </c>
      <c r="H117" s="21">
        <v>69.563622314900726</v>
      </c>
      <c r="I117" s="21">
        <v>272.91666666666663</v>
      </c>
      <c r="J117" s="21">
        <v>135.09340917587357</v>
      </c>
      <c r="K117" s="21">
        <v>22.969812810682459</v>
      </c>
    </row>
    <row r="118" spans="2:21" ht="18" thickBot="1">
      <c r="B118" t="s">
        <v>8</v>
      </c>
      <c r="C118" t="s">
        <v>140</v>
      </c>
      <c r="D118">
        <v>2</v>
      </c>
      <c r="E118" s="19">
        <v>2</v>
      </c>
      <c r="F118" s="21">
        <v>365.35613953488377</v>
      </c>
      <c r="G118" s="21">
        <v>38536.183601908211</v>
      </c>
      <c r="H118" s="21">
        <v>55.584305586263348</v>
      </c>
      <c r="I118" s="21">
        <v>304.16666666666663</v>
      </c>
      <c r="J118" s="21">
        <v>126.69430225284893</v>
      </c>
      <c r="K118" s="21">
        <v>21.881663137357844</v>
      </c>
      <c r="M118" t="s">
        <v>145</v>
      </c>
    </row>
    <row r="119" spans="2:21" ht="17.25">
      <c r="B119" t="s">
        <v>8</v>
      </c>
      <c r="C119" t="s">
        <v>140</v>
      </c>
      <c r="D119">
        <v>3</v>
      </c>
      <c r="E119" s="19">
        <v>10</v>
      </c>
      <c r="F119" s="21">
        <v>370.43494302325576</v>
      </c>
      <c r="G119" s="21">
        <v>32883.777616374777</v>
      </c>
      <c r="H119" s="21">
        <v>68.792722721107495</v>
      </c>
      <c r="I119" s="21">
        <v>241.66666666666666</v>
      </c>
      <c r="J119" s="21">
        <v>136.07080392982667</v>
      </c>
      <c r="K119" s="21">
        <v>21.614514431289109</v>
      </c>
      <c r="M119" s="14"/>
      <c r="N119" s="14" t="s">
        <v>45</v>
      </c>
      <c r="O119" s="14" t="s">
        <v>46</v>
      </c>
      <c r="P119" s="14" t="s">
        <v>47</v>
      </c>
      <c r="Q119" s="14" t="s">
        <v>48</v>
      </c>
      <c r="R119" s="14" t="s">
        <v>49</v>
      </c>
    </row>
    <row r="120" spans="2:21" ht="17.25">
      <c r="B120" t="s">
        <v>8</v>
      </c>
      <c r="C120" t="s">
        <v>140</v>
      </c>
      <c r="D120">
        <v>7</v>
      </c>
      <c r="E120" s="19">
        <v>15</v>
      </c>
      <c r="F120" s="21">
        <v>457.46914418604655</v>
      </c>
      <c r="G120" s="21">
        <v>34489.392715715359</v>
      </c>
      <c r="H120" s="21">
        <v>67.563270341042767</v>
      </c>
      <c r="I120" s="21">
        <v>281.25</v>
      </c>
      <c r="J120" s="21">
        <v>122.62895187809906</v>
      </c>
      <c r="K120" s="21">
        <v>22.172901827767635</v>
      </c>
      <c r="M120" s="12" t="s">
        <v>146</v>
      </c>
      <c r="N120" s="12">
        <v>5</v>
      </c>
      <c r="O120" s="12">
        <v>278220.40974305512</v>
      </c>
      <c r="P120" s="12">
        <v>55644.081948611027</v>
      </c>
      <c r="Q120" s="12">
        <v>7.7240878658709589</v>
      </c>
      <c r="R120" s="12">
        <v>1.4531971941688648E-4</v>
      </c>
    </row>
    <row r="121" spans="2:21" ht="17.25">
      <c r="B121" t="s">
        <v>8</v>
      </c>
      <c r="C121" t="s">
        <v>140</v>
      </c>
      <c r="D121">
        <v>8</v>
      </c>
      <c r="E121" s="19">
        <v>20</v>
      </c>
      <c r="F121" s="21">
        <v>366.54901162790696</v>
      </c>
      <c r="G121" s="21">
        <v>29525.199446126167</v>
      </c>
      <c r="H121" s="21">
        <v>72.414867158021039</v>
      </c>
      <c r="I121" s="21">
        <v>250</v>
      </c>
      <c r="J121" s="21">
        <v>118.10079778450466</v>
      </c>
      <c r="K121" s="21">
        <v>21.883382200322121</v>
      </c>
      <c r="M121" s="12" t="s">
        <v>147</v>
      </c>
      <c r="N121" s="12">
        <v>26</v>
      </c>
      <c r="O121" s="12">
        <v>187303.16845000745</v>
      </c>
      <c r="P121" s="12">
        <v>7203.9680173079787</v>
      </c>
      <c r="Q121" s="12"/>
      <c r="R121" s="12"/>
    </row>
    <row r="122" spans="2:21" ht="18" thickBot="1">
      <c r="B122" t="s">
        <v>9</v>
      </c>
      <c r="C122" t="s">
        <v>140</v>
      </c>
      <c r="D122">
        <v>2</v>
      </c>
      <c r="E122" s="19">
        <v>2</v>
      </c>
      <c r="F122" s="21">
        <v>325.98032093023249</v>
      </c>
      <c r="G122" s="21">
        <v>24623.236101980227</v>
      </c>
      <c r="H122" s="21">
        <v>93.037599103578771</v>
      </c>
      <c r="I122" s="21">
        <v>356.25</v>
      </c>
      <c r="J122" s="21">
        <v>69.117855724856781</v>
      </c>
      <c r="K122" s="21">
        <v>16.663977126011606</v>
      </c>
      <c r="M122" s="13" t="s">
        <v>24</v>
      </c>
      <c r="N122" s="13">
        <v>31</v>
      </c>
      <c r="O122" s="13">
        <v>465523.57819306257</v>
      </c>
      <c r="P122" s="13"/>
      <c r="Q122" s="13"/>
      <c r="R122" s="13"/>
    </row>
    <row r="123" spans="2:21" ht="18" thickBot="1">
      <c r="B123" t="s">
        <v>9</v>
      </c>
      <c r="C123" t="s">
        <v>140</v>
      </c>
      <c r="D123">
        <v>3</v>
      </c>
      <c r="E123" s="19">
        <v>10</v>
      </c>
      <c r="F123" s="21">
        <v>279.78977441860468</v>
      </c>
      <c r="G123" s="21">
        <v>20004.124986175888</v>
      </c>
      <c r="H123" s="21">
        <v>92.220717465616843</v>
      </c>
      <c r="I123" s="21">
        <v>325</v>
      </c>
      <c r="J123" s="21">
        <v>61.551153803618114</v>
      </c>
      <c r="K123" s="21">
        <v>16.952195654128101</v>
      </c>
    </row>
    <row r="124" spans="2:21" ht="17.25">
      <c r="B124" t="s">
        <v>9</v>
      </c>
      <c r="C124" t="s">
        <v>140</v>
      </c>
      <c r="D124">
        <v>7</v>
      </c>
      <c r="E124" s="19">
        <v>15</v>
      </c>
      <c r="F124" s="21">
        <v>352.83402093023261</v>
      </c>
      <c r="G124" s="21">
        <v>24175.95408432262</v>
      </c>
      <c r="H124" s="21">
        <v>92.0037656120534</v>
      </c>
      <c r="I124" s="21">
        <v>325</v>
      </c>
      <c r="J124" s="21">
        <v>74.387551028684982</v>
      </c>
      <c r="K124" s="21">
        <v>17.122877528694115</v>
      </c>
      <c r="M124" s="14"/>
      <c r="N124" s="14" t="s">
        <v>50</v>
      </c>
      <c r="O124" s="14" t="s">
        <v>143</v>
      </c>
      <c r="P124" s="14" t="s">
        <v>51</v>
      </c>
      <c r="Q124" s="14" t="s">
        <v>52</v>
      </c>
      <c r="R124" s="14" t="s">
        <v>53</v>
      </c>
      <c r="S124" s="14" t="s">
        <v>54</v>
      </c>
      <c r="T124" s="14" t="s">
        <v>148</v>
      </c>
      <c r="U124" s="14" t="s">
        <v>149</v>
      </c>
    </row>
    <row r="125" spans="2:21" ht="17.25">
      <c r="B125" t="s">
        <v>9</v>
      </c>
      <c r="C125" t="s">
        <v>140</v>
      </c>
      <c r="D125">
        <v>8</v>
      </c>
      <c r="E125" s="19">
        <v>20</v>
      </c>
      <c r="F125" s="21">
        <v>310.21405116279072</v>
      </c>
      <c r="G125" s="21">
        <v>18908.016442711509</v>
      </c>
      <c r="H125" s="21">
        <v>94.963419518122961</v>
      </c>
      <c r="I125" s="21">
        <v>300</v>
      </c>
      <c r="J125" s="21">
        <v>63.026721475705031</v>
      </c>
      <c r="K125" s="21">
        <v>17.183064475829372</v>
      </c>
      <c r="M125" s="12" t="s">
        <v>44</v>
      </c>
      <c r="N125" s="12">
        <v>-868.83972422841634</v>
      </c>
      <c r="O125" s="12">
        <v>757.46314261918599</v>
      </c>
      <c r="P125" s="12">
        <v>-1.1470389453196468</v>
      </c>
      <c r="Q125" s="12">
        <v>0.26181176277016516</v>
      </c>
      <c r="R125" s="12">
        <v>-2425.827512569098</v>
      </c>
      <c r="S125" s="12">
        <v>688.1480641122655</v>
      </c>
      <c r="T125" s="12">
        <v>-2425.827512569098</v>
      </c>
      <c r="U125" s="12">
        <v>688.1480641122655</v>
      </c>
    </row>
    <row r="126" spans="2:21" ht="17.25">
      <c r="B126" t="s">
        <v>10</v>
      </c>
      <c r="C126" t="s">
        <v>140</v>
      </c>
      <c r="D126">
        <v>2</v>
      </c>
      <c r="E126" s="19">
        <v>2</v>
      </c>
      <c r="F126" s="21">
        <v>205.50610116279069</v>
      </c>
      <c r="G126" s="21">
        <v>13195.696179276536</v>
      </c>
      <c r="H126" s="21">
        <v>75.700413438371186</v>
      </c>
      <c r="I126" s="21">
        <v>247.91666666666666</v>
      </c>
      <c r="J126" s="21">
        <v>53.226337529854938</v>
      </c>
      <c r="K126" s="21">
        <v>21.59914086722841</v>
      </c>
      <c r="M126" s="12" t="s">
        <v>30</v>
      </c>
      <c r="N126" s="12">
        <v>-2.1835222659766325E-3</v>
      </c>
      <c r="O126" s="12">
        <v>2.4811489267770912E-2</v>
      </c>
      <c r="P126" s="12">
        <v>-8.8004482214331922E-2</v>
      </c>
      <c r="Q126" s="12">
        <v>0.93054745104590375</v>
      </c>
      <c r="R126" s="12">
        <v>-5.3184268872451444E-2</v>
      </c>
      <c r="S126" s="12">
        <v>4.8817224340498185E-2</v>
      </c>
      <c r="T126" s="12">
        <v>-5.3184268872451444E-2</v>
      </c>
      <c r="U126" s="12">
        <v>4.8817224340498185E-2</v>
      </c>
    </row>
    <row r="127" spans="2:21" ht="17.25">
      <c r="B127" t="s">
        <v>10</v>
      </c>
      <c r="C127" t="s">
        <v>140</v>
      </c>
      <c r="D127">
        <v>3</v>
      </c>
      <c r="E127" s="19">
        <v>10</v>
      </c>
      <c r="F127" s="21">
        <v>180.09523255813951</v>
      </c>
      <c r="G127" s="21">
        <v>14404.790844315359</v>
      </c>
      <c r="H127" s="21">
        <v>87.611064914221487</v>
      </c>
      <c r="I127" s="21">
        <v>293.75</v>
      </c>
      <c r="J127" s="21">
        <v>49.037585852988457</v>
      </c>
      <c r="K127" s="21">
        <v>21.466172677774768</v>
      </c>
      <c r="M127" s="12" t="s">
        <v>59</v>
      </c>
      <c r="N127" s="12">
        <v>4.0574649640744269</v>
      </c>
      <c r="O127" s="12">
        <v>3.2201370840042891</v>
      </c>
      <c r="P127" s="12">
        <v>1.2600286441932802</v>
      </c>
      <c r="Q127" s="12">
        <v>0.21885172698336097</v>
      </c>
      <c r="R127" s="12">
        <v>-2.5616216085620076</v>
      </c>
      <c r="S127" s="12">
        <v>10.676551536710861</v>
      </c>
      <c r="T127" s="12">
        <v>-2.5616216085620076</v>
      </c>
      <c r="U127" s="12">
        <v>10.676551536710861</v>
      </c>
    </row>
    <row r="128" spans="2:21" ht="17.25">
      <c r="B128" t="s">
        <v>10</v>
      </c>
      <c r="C128" t="s">
        <v>140</v>
      </c>
      <c r="D128">
        <v>7</v>
      </c>
      <c r="E128" s="19">
        <v>15</v>
      </c>
      <c r="F128" s="21">
        <v>201.53390581395348</v>
      </c>
      <c r="G128" s="21">
        <v>14508.463374741728</v>
      </c>
      <c r="H128" s="21">
        <v>79.166666831386721</v>
      </c>
      <c r="I128" s="21">
        <v>256.25</v>
      </c>
      <c r="J128" s="21">
        <v>56.618393657528699</v>
      </c>
      <c r="K128" s="21">
        <v>21.353101166175168</v>
      </c>
      <c r="M128" s="12" t="s">
        <v>60</v>
      </c>
      <c r="N128" s="12">
        <v>0.65425487695836793</v>
      </c>
      <c r="O128" s="12">
        <v>2.6458970877118499</v>
      </c>
      <c r="P128" s="12">
        <v>0.24727147552218751</v>
      </c>
      <c r="Q128" s="12">
        <v>0.80664032563800869</v>
      </c>
      <c r="R128" s="12">
        <v>-4.7844644784527839</v>
      </c>
      <c r="S128" s="12">
        <v>6.09297423236952</v>
      </c>
      <c r="T128" s="12">
        <v>-4.7844644784527839</v>
      </c>
      <c r="U128" s="12">
        <v>6.09297423236952</v>
      </c>
    </row>
    <row r="129" spans="2:21" ht="17.25">
      <c r="B129" t="s">
        <v>10</v>
      </c>
      <c r="C129" t="s">
        <v>140</v>
      </c>
      <c r="D129">
        <v>8</v>
      </c>
      <c r="E129" s="19">
        <v>20</v>
      </c>
      <c r="F129" s="21">
        <v>193.90999999999997</v>
      </c>
      <c r="G129" s="21">
        <v>14783.39344879352</v>
      </c>
      <c r="H129" s="21">
        <v>88.056254950247094</v>
      </c>
      <c r="I129" s="21">
        <v>272.91666666666663</v>
      </c>
      <c r="J129" s="21">
        <v>54.168159201686187</v>
      </c>
      <c r="K129" s="21">
        <v>22.062319352273736</v>
      </c>
      <c r="M129" s="12" t="s">
        <v>61</v>
      </c>
      <c r="N129" s="12">
        <v>4.1020825388722759</v>
      </c>
      <c r="O129" s="12">
        <v>6.30738836482504</v>
      </c>
      <c r="P129" s="12">
        <v>0.65036149696262813</v>
      </c>
      <c r="Q129" s="12">
        <v>0.52116471074063786</v>
      </c>
      <c r="R129" s="12">
        <v>-8.8629399259791271</v>
      </c>
      <c r="S129" s="12">
        <v>17.067105003723679</v>
      </c>
      <c r="T129" s="12">
        <v>-8.8629399259791271</v>
      </c>
      <c r="U129" s="12">
        <v>17.067105003723679</v>
      </c>
    </row>
    <row r="130" spans="2:21" ht="18" thickBot="1">
      <c r="B130" t="s">
        <v>11</v>
      </c>
      <c r="C130" t="s">
        <v>140</v>
      </c>
      <c r="D130">
        <v>2</v>
      </c>
      <c r="E130" s="19">
        <v>8</v>
      </c>
      <c r="F130" s="21">
        <v>426.12024651162795</v>
      </c>
      <c r="G130" s="21">
        <v>36379.471367130602</v>
      </c>
      <c r="H130" s="21">
        <v>65.835761163812748</v>
      </c>
      <c r="I130" s="21">
        <v>241.66666666666666</v>
      </c>
      <c r="J130" s="21">
        <v>150.53574358812662</v>
      </c>
      <c r="K130" s="21">
        <v>22.146215911519647</v>
      </c>
      <c r="M130" s="13" t="s">
        <v>62</v>
      </c>
      <c r="N130" s="13">
        <v>19.52318342860891</v>
      </c>
      <c r="O130" s="13">
        <v>9.8754627133713395</v>
      </c>
      <c r="P130" s="13">
        <v>1.9769385997655171</v>
      </c>
      <c r="Q130" s="76">
        <v>5.8743899279403003E-2</v>
      </c>
      <c r="R130" s="13">
        <v>-0.77612089894590497</v>
      </c>
      <c r="S130" s="13">
        <v>39.822487756163724</v>
      </c>
      <c r="T130" s="13">
        <v>-0.77612089894590497</v>
      </c>
      <c r="U130" s="13">
        <v>39.822487756163724</v>
      </c>
    </row>
    <row r="131" spans="2:21" ht="17.25">
      <c r="B131" t="s">
        <v>11</v>
      </c>
      <c r="C131" t="s">
        <v>140</v>
      </c>
      <c r="D131">
        <v>3</v>
      </c>
      <c r="E131" s="19">
        <v>4</v>
      </c>
      <c r="F131" s="21">
        <v>479.70383720930232</v>
      </c>
      <c r="G131" s="21">
        <v>32243.426342549683</v>
      </c>
      <c r="H131" s="21">
        <v>69.107667777193853</v>
      </c>
      <c r="I131" s="21">
        <v>260.41666666666663</v>
      </c>
      <c r="J131" s="21">
        <v>123.81475715539079</v>
      </c>
      <c r="K131" s="21">
        <v>21.369215133657871</v>
      </c>
    </row>
    <row r="132" spans="2:21" ht="17.25">
      <c r="B132" t="s">
        <v>11</v>
      </c>
      <c r="C132" t="s">
        <v>140</v>
      </c>
      <c r="D132">
        <v>5</v>
      </c>
      <c r="E132" s="19">
        <v>20</v>
      </c>
      <c r="F132" s="21">
        <v>255.86083255813952</v>
      </c>
      <c r="G132" s="21">
        <v>26929.381992079892</v>
      </c>
      <c r="H132" s="21">
        <v>73.422568127508882</v>
      </c>
      <c r="I132" s="21">
        <v>245.83333333333334</v>
      </c>
      <c r="J132" s="21">
        <v>109.54324878134193</v>
      </c>
      <c r="K132" s="21">
        <v>22.123456726599937</v>
      </c>
    </row>
    <row r="133" spans="2:21" ht="17.25">
      <c r="B133" t="s">
        <v>11</v>
      </c>
      <c r="C133" t="s">
        <v>140</v>
      </c>
      <c r="D133">
        <v>6</v>
      </c>
      <c r="E133" s="19">
        <v>17</v>
      </c>
      <c r="F133" s="21">
        <v>424.05373255813953</v>
      </c>
      <c r="G133" s="21">
        <v>34961.885049159129</v>
      </c>
      <c r="H133" s="21">
        <v>73.082391624687261</v>
      </c>
      <c r="I133" s="21">
        <v>266.66666666666663</v>
      </c>
      <c r="J133" s="21">
        <v>131.10706893434676</v>
      </c>
      <c r="K133" s="21">
        <v>20.930347428528101</v>
      </c>
    </row>
    <row r="134" spans="2:21" ht="17.25">
      <c r="B134" t="s">
        <v>12</v>
      </c>
      <c r="C134" t="s">
        <v>140</v>
      </c>
      <c r="D134">
        <v>1</v>
      </c>
      <c r="E134" s="19">
        <v>8</v>
      </c>
      <c r="F134" s="21">
        <v>569.9076500000001</v>
      </c>
      <c r="G134" s="21">
        <v>32688.177749399511</v>
      </c>
      <c r="H134" s="21">
        <v>74.106631044440618</v>
      </c>
      <c r="I134" s="21">
        <v>233.33333333333334</v>
      </c>
      <c r="J134" s="21">
        <v>140.09219035456931</v>
      </c>
      <c r="K134" s="21">
        <v>21.267561841341522</v>
      </c>
    </row>
    <row r="135" spans="2:21" ht="17.25">
      <c r="B135" t="s">
        <v>12</v>
      </c>
      <c r="C135" t="s">
        <v>140</v>
      </c>
      <c r="D135">
        <v>4</v>
      </c>
      <c r="E135" s="19">
        <v>4</v>
      </c>
      <c r="F135" s="21">
        <v>487.14921511627909</v>
      </c>
      <c r="G135" s="21">
        <v>33160.752289936878</v>
      </c>
      <c r="H135" s="21">
        <v>80.849862465012379</v>
      </c>
      <c r="I135" s="21">
        <v>252.08333333333334</v>
      </c>
      <c r="J135" s="21">
        <v>131.54678594355124</v>
      </c>
      <c r="K135" s="21">
        <v>20.908907967908771</v>
      </c>
    </row>
    <row r="136" spans="2:21" ht="17.25">
      <c r="B136" t="s">
        <v>12</v>
      </c>
      <c r="C136" t="s">
        <v>140</v>
      </c>
      <c r="D136">
        <v>5</v>
      </c>
      <c r="E136" s="19">
        <v>15</v>
      </c>
      <c r="F136" s="21">
        <v>426.3348825581395</v>
      </c>
      <c r="G136" s="21">
        <v>26394.758416660941</v>
      </c>
      <c r="H136" s="21">
        <v>71.750256511331017</v>
      </c>
      <c r="I136" s="21">
        <v>206.25</v>
      </c>
      <c r="J136" s="21">
        <v>127.97458626259851</v>
      </c>
      <c r="K136" s="21">
        <v>20.413477215255757</v>
      </c>
    </row>
    <row r="137" spans="2:21" ht="17.25">
      <c r="B137" t="s">
        <v>12</v>
      </c>
      <c r="C137" t="s">
        <v>140</v>
      </c>
      <c r="D137">
        <v>6</v>
      </c>
      <c r="E137" s="19">
        <v>22</v>
      </c>
      <c r="F137" s="21">
        <v>527.82537674418609</v>
      </c>
      <c r="G137" s="21">
        <v>31796.376413240847</v>
      </c>
      <c r="H137" s="21">
        <v>83.029408881297456</v>
      </c>
      <c r="I137" s="21">
        <v>225</v>
      </c>
      <c r="J137" s="21">
        <v>141.31722850329265</v>
      </c>
      <c r="K137" s="21">
        <v>20.928880123549543</v>
      </c>
    </row>
    <row r="138" spans="2:21" ht="17.25">
      <c r="B138" t="s">
        <v>13</v>
      </c>
      <c r="C138" t="s">
        <v>140</v>
      </c>
      <c r="D138">
        <v>1</v>
      </c>
      <c r="E138" s="19">
        <v>2</v>
      </c>
      <c r="F138" s="21">
        <v>522.58238953488376</v>
      </c>
      <c r="G138" s="21">
        <v>31720.147643860924</v>
      </c>
      <c r="H138" s="21">
        <v>66.599070418944351</v>
      </c>
      <c r="I138" s="21">
        <v>254.16666666666666</v>
      </c>
      <c r="J138" s="21">
        <v>124.80058089387906</v>
      </c>
      <c r="K138" s="21">
        <v>20.676688476337699</v>
      </c>
    </row>
    <row r="139" spans="2:21" ht="17.25">
      <c r="B139" t="s">
        <v>13</v>
      </c>
      <c r="C139" t="s">
        <v>140</v>
      </c>
      <c r="D139">
        <v>4</v>
      </c>
      <c r="E139" s="19">
        <v>10</v>
      </c>
      <c r="F139" s="21">
        <v>527.99524186046517</v>
      </c>
      <c r="G139" s="21">
        <v>31105.71425909855</v>
      </c>
      <c r="H139" s="21">
        <v>71.796648640412556</v>
      </c>
      <c r="I139" s="21">
        <v>237.5</v>
      </c>
      <c r="J139" s="21">
        <v>130.9714284593623</v>
      </c>
      <c r="K139" s="21">
        <v>20.797661020370288</v>
      </c>
    </row>
    <row r="140" spans="2:21" ht="17.25">
      <c r="B140" t="s">
        <v>13</v>
      </c>
      <c r="C140" t="s">
        <v>140</v>
      </c>
      <c r="D140">
        <v>5</v>
      </c>
      <c r="E140" s="19">
        <v>17</v>
      </c>
      <c r="F140" s="21">
        <v>361.95718604651159</v>
      </c>
      <c r="G140" s="21">
        <v>33974.118803988167</v>
      </c>
      <c r="H140" s="21">
        <v>77.578971172056811</v>
      </c>
      <c r="I140" s="21">
        <v>287.5</v>
      </c>
      <c r="J140" s="21">
        <v>118.17084801387189</v>
      </c>
      <c r="K140" s="21">
        <v>20.779919979039345</v>
      </c>
    </row>
    <row r="141" spans="2:21" ht="17.25">
      <c r="B141" t="s">
        <v>13</v>
      </c>
      <c r="C141" t="s">
        <v>140</v>
      </c>
      <c r="D141">
        <v>8</v>
      </c>
      <c r="E141" s="1">
        <v>22</v>
      </c>
      <c r="F141">
        <v>552.52950930232555</v>
      </c>
      <c r="G141">
        <v>27858.817647031414</v>
      </c>
      <c r="H141">
        <v>82.092929350127491</v>
      </c>
      <c r="I141">
        <v>239.58333333333334</v>
      </c>
      <c r="J141">
        <v>116.28028235282676</v>
      </c>
      <c r="K141">
        <v>21.662223970002003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opLeftCell="H7" workbookViewId="0">
      <selection activeCell="U44" sqref="U44:W57"/>
    </sheetView>
  </sheetViews>
  <sheetFormatPr defaultRowHeight="15"/>
  <cols>
    <col min="1" max="1" width="17.5703125" bestFit="1" customWidth="1"/>
    <col min="4" max="4" width="11.42578125" bestFit="1" customWidth="1"/>
    <col min="6" max="6" width="18.7109375" bestFit="1" customWidth="1"/>
    <col min="7" max="7" width="14.5703125" bestFit="1" customWidth="1"/>
    <col min="8" max="8" width="10.28515625" bestFit="1" customWidth="1"/>
    <col min="9" max="9" width="12.5703125" bestFit="1" customWidth="1"/>
    <col min="10" max="10" width="10.28515625" bestFit="1" customWidth="1"/>
    <col min="21" max="21" width="22.42578125" bestFit="1" customWidth="1"/>
  </cols>
  <sheetData>
    <row r="1" spans="1:23">
      <c r="A1" t="s">
        <v>0</v>
      </c>
      <c r="B1" t="s">
        <v>77</v>
      </c>
      <c r="C1" t="s">
        <v>1</v>
      </c>
      <c r="D1" s="6" t="s">
        <v>5</v>
      </c>
    </row>
    <row r="2" spans="1:23">
      <c r="A2" t="s">
        <v>6</v>
      </c>
      <c r="B2" t="s">
        <v>78</v>
      </c>
      <c r="C2" t="s">
        <v>14</v>
      </c>
      <c r="D2" s="6">
        <v>560.1359825581394</v>
      </c>
      <c r="F2" s="30"/>
      <c r="G2" s="30"/>
      <c r="H2" s="55" t="s">
        <v>80</v>
      </c>
      <c r="I2" s="56"/>
      <c r="J2" s="56"/>
      <c r="K2" s="56"/>
      <c r="L2" s="57"/>
      <c r="M2" s="58" t="s">
        <v>81</v>
      </c>
      <c r="N2" s="59"/>
      <c r="O2" s="59"/>
      <c r="P2" s="59"/>
      <c r="Q2" s="60"/>
    </row>
    <row r="3" spans="1:23">
      <c r="A3" t="s">
        <v>6</v>
      </c>
      <c r="B3" t="s">
        <v>78</v>
      </c>
      <c r="C3" t="s">
        <v>14</v>
      </c>
      <c r="D3" s="6">
        <v>809.89906976744192</v>
      </c>
      <c r="F3" s="30"/>
      <c r="G3" s="30"/>
      <c r="H3" s="61" t="s">
        <v>82</v>
      </c>
      <c r="I3" s="62"/>
      <c r="J3" s="61" t="s">
        <v>83</v>
      </c>
      <c r="K3" s="62"/>
      <c r="L3" s="31"/>
      <c r="M3" s="61" t="s">
        <v>82</v>
      </c>
      <c r="N3" s="62"/>
      <c r="O3" s="61" t="s">
        <v>83</v>
      </c>
      <c r="P3" s="62"/>
      <c r="Q3" s="31"/>
    </row>
    <row r="4" spans="1:23">
      <c r="A4" t="s">
        <v>6</v>
      </c>
      <c r="B4" t="s">
        <v>78</v>
      </c>
      <c r="C4" t="s">
        <v>14</v>
      </c>
      <c r="D4" s="6">
        <v>464.77613953488373</v>
      </c>
      <c r="F4" s="31" t="s">
        <v>84</v>
      </c>
      <c r="G4" s="31" t="s">
        <v>85</v>
      </c>
      <c r="H4" s="31" t="s">
        <v>86</v>
      </c>
      <c r="I4" s="31" t="s">
        <v>87</v>
      </c>
      <c r="J4" s="31" t="s">
        <v>86</v>
      </c>
      <c r="K4" s="31" t="s">
        <v>87</v>
      </c>
      <c r="L4" s="31" t="s">
        <v>88</v>
      </c>
      <c r="M4" s="31" t="s">
        <v>86</v>
      </c>
      <c r="N4" s="31" t="s">
        <v>87</v>
      </c>
      <c r="O4" s="31" t="s">
        <v>86</v>
      </c>
      <c r="P4" s="31" t="s">
        <v>87</v>
      </c>
      <c r="Q4" s="31" t="s">
        <v>88</v>
      </c>
    </row>
    <row r="5" spans="1:23">
      <c r="A5" t="s">
        <v>6</v>
      </c>
      <c r="B5" t="s">
        <v>78</v>
      </c>
      <c r="C5" t="s">
        <v>14</v>
      </c>
      <c r="D5" s="6">
        <v>472.48397674418607</v>
      </c>
      <c r="F5" s="31" t="s">
        <v>6</v>
      </c>
      <c r="G5" s="31">
        <v>1</v>
      </c>
      <c r="H5" s="32">
        <v>576.82379215116271</v>
      </c>
      <c r="I5" s="33">
        <v>80.645335451437717</v>
      </c>
      <c r="J5" s="32">
        <v>468.97089244186043</v>
      </c>
      <c r="K5" s="33">
        <v>28.929006208388081</v>
      </c>
      <c r="L5" s="33">
        <f>H5-J5</f>
        <v>107.85289970930228</v>
      </c>
      <c r="M5" s="34">
        <v>587.66564665697672</v>
      </c>
      <c r="N5" s="35">
        <v>48.805848431667854</v>
      </c>
      <c r="O5" s="34">
        <v>524.2100729651163</v>
      </c>
      <c r="P5" s="35">
        <v>33.187782481747824</v>
      </c>
      <c r="Q5" s="36">
        <f>M5-O5</f>
        <v>63.455573691860423</v>
      </c>
    </row>
    <row r="6" spans="1:23">
      <c r="A6" t="s">
        <v>6</v>
      </c>
      <c r="B6" t="s">
        <v>78</v>
      </c>
      <c r="C6" t="s">
        <v>15</v>
      </c>
      <c r="D6" s="6">
        <v>534.08613372093021</v>
      </c>
      <c r="F6" s="31" t="s">
        <v>7</v>
      </c>
      <c r="G6" s="31">
        <v>2</v>
      </c>
      <c r="H6" s="32">
        <v>728.60491424418603</v>
      </c>
      <c r="I6" s="33">
        <v>18.70086831919561</v>
      </c>
      <c r="J6" s="32">
        <v>638.98927325581394</v>
      </c>
      <c r="K6" s="33">
        <v>38.515691878961832</v>
      </c>
      <c r="L6" s="33">
        <f>H6-J6</f>
        <v>89.615640988372093</v>
      </c>
      <c r="M6" s="34">
        <v>663.59404898255821</v>
      </c>
      <c r="N6" s="35">
        <v>48.295096968823586</v>
      </c>
      <c r="O6" s="34">
        <v>506.57979622093023</v>
      </c>
      <c r="P6" s="35">
        <v>28.928216423181674</v>
      </c>
      <c r="Q6" s="36">
        <f t="shared" ref="Q6:Q10" si="0">M6-O6</f>
        <v>157.01425276162797</v>
      </c>
    </row>
    <row r="7" spans="1:23">
      <c r="A7" t="s">
        <v>6</v>
      </c>
      <c r="B7" t="s">
        <v>78</v>
      </c>
      <c r="C7" t="s">
        <v>15</v>
      </c>
      <c r="D7" s="6">
        <v>393.48575</v>
      </c>
      <c r="F7" s="31" t="s">
        <v>8</v>
      </c>
      <c r="G7" s="31">
        <v>3</v>
      </c>
      <c r="H7" s="32">
        <v>631.37935755813953</v>
      </c>
      <c r="I7" s="33">
        <v>37.81215590660814</v>
      </c>
      <c r="J7" s="32">
        <v>567.15350000000001</v>
      </c>
      <c r="K7" s="33">
        <v>44.899699253866217</v>
      </c>
      <c r="L7" s="33">
        <f>H7-J7</f>
        <v>64.225857558139523</v>
      </c>
      <c r="M7" s="34">
        <v>613.24303982558149</v>
      </c>
      <c r="N7" s="35">
        <v>37.059742420462669</v>
      </c>
      <c r="O7" s="34">
        <v>389.9523095930233</v>
      </c>
      <c r="P7" s="35">
        <v>22.531711890232131</v>
      </c>
      <c r="Q7" s="36">
        <f t="shared" si="0"/>
        <v>223.29073023255819</v>
      </c>
    </row>
    <row r="8" spans="1:23">
      <c r="A8" t="s">
        <v>6</v>
      </c>
      <c r="B8" t="s">
        <v>78</v>
      </c>
      <c r="C8" t="s">
        <v>15</v>
      </c>
      <c r="D8" s="6">
        <v>479.1996511627907</v>
      </c>
      <c r="F8" s="31" t="s">
        <v>11</v>
      </c>
      <c r="G8" s="31">
        <v>12</v>
      </c>
      <c r="H8" s="32">
        <v>866.57359738372088</v>
      </c>
      <c r="I8" s="33">
        <v>140.87476624683958</v>
      </c>
      <c r="J8" s="32">
        <v>582.57655377906985</v>
      </c>
      <c r="K8" s="33">
        <v>60.217347147221155</v>
      </c>
      <c r="L8" s="33">
        <f t="shared" ref="L8:L10" si="1">H8-J8</f>
        <v>283.99704360465103</v>
      </c>
      <c r="M8" s="34">
        <v>513.13550784883728</v>
      </c>
      <c r="N8" s="35">
        <v>42.191720867059445</v>
      </c>
      <c r="O8" s="34">
        <v>396.4346622093023</v>
      </c>
      <c r="P8" s="35">
        <v>48.595956665034826</v>
      </c>
      <c r="Q8" s="36">
        <f t="shared" si="0"/>
        <v>116.70084563953498</v>
      </c>
    </row>
    <row r="9" spans="1:23">
      <c r="A9" t="s">
        <v>6</v>
      </c>
      <c r="B9" t="s">
        <v>78</v>
      </c>
      <c r="C9" t="s">
        <v>15</v>
      </c>
      <c r="D9" s="6">
        <v>469.11203488372087</v>
      </c>
      <c r="F9" s="31" t="s">
        <v>12</v>
      </c>
      <c r="G9" s="31">
        <v>13</v>
      </c>
      <c r="H9" s="32">
        <v>787.14966279069768</v>
      </c>
      <c r="I9" s="33">
        <v>21.109100995325885</v>
      </c>
      <c r="J9" s="32">
        <v>700.33030813953496</v>
      </c>
      <c r="K9" s="33">
        <v>101.62011170417631</v>
      </c>
      <c r="L9" s="33">
        <f t="shared" si="1"/>
        <v>86.819354651162712</v>
      </c>
      <c r="M9" s="34">
        <v>540.61277456395351</v>
      </c>
      <c r="N9" s="35">
        <v>73.087628339669507</v>
      </c>
      <c r="O9" s="34">
        <v>502.80428110465118</v>
      </c>
      <c r="P9" s="35">
        <v>30.579905370021603</v>
      </c>
      <c r="Q9" s="36">
        <f t="shared" si="0"/>
        <v>37.808493459302326</v>
      </c>
    </row>
    <row r="10" spans="1:23">
      <c r="A10" t="s">
        <v>7</v>
      </c>
      <c r="B10" t="s">
        <v>78</v>
      </c>
      <c r="C10" t="s">
        <v>14</v>
      </c>
      <c r="D10" s="6">
        <v>762.0807906976745</v>
      </c>
      <c r="F10" s="31" t="s">
        <v>89</v>
      </c>
      <c r="G10" s="31">
        <v>14</v>
      </c>
      <c r="H10" s="32">
        <v>694.0174680232559</v>
      </c>
      <c r="I10" s="33">
        <v>68.412006101336814</v>
      </c>
      <c r="J10" s="32">
        <v>608.53916424418617</v>
      </c>
      <c r="K10" s="33">
        <v>38.793125827817946</v>
      </c>
      <c r="L10" s="33">
        <f t="shared" si="1"/>
        <v>85.478303779069734</v>
      </c>
      <c r="M10" s="34">
        <v>438.77756773255811</v>
      </c>
      <c r="N10" s="35">
        <v>26.435723496962211</v>
      </c>
      <c r="O10" s="34">
        <v>491.2660816860465</v>
      </c>
      <c r="P10" s="35">
        <v>43.592564732238131</v>
      </c>
      <c r="Q10" s="36">
        <f t="shared" si="0"/>
        <v>-52.488513953488393</v>
      </c>
    </row>
    <row r="11" spans="1:23">
      <c r="A11" t="s">
        <v>7</v>
      </c>
      <c r="B11" t="s">
        <v>78</v>
      </c>
      <c r="C11" t="s">
        <v>14</v>
      </c>
      <c r="D11" s="6">
        <v>678.34036046511642</v>
      </c>
      <c r="F11" s="31"/>
      <c r="G11" s="31" t="s">
        <v>85</v>
      </c>
      <c r="H11" s="63" t="s">
        <v>93</v>
      </c>
      <c r="I11" s="64"/>
      <c r="J11" s="64"/>
      <c r="K11" s="64"/>
      <c r="L11" s="65"/>
      <c r="M11" s="63" t="s">
        <v>95</v>
      </c>
      <c r="N11" s="64"/>
      <c r="O11" s="64"/>
      <c r="P11" s="64"/>
      <c r="Q11" s="65"/>
    </row>
    <row r="12" spans="1:23">
      <c r="A12" t="s">
        <v>7</v>
      </c>
      <c r="B12" t="s">
        <v>78</v>
      </c>
      <c r="C12" t="s">
        <v>14</v>
      </c>
      <c r="D12" s="6">
        <v>722.70624418604643</v>
      </c>
      <c r="F12" s="31"/>
      <c r="G12" s="31" t="s">
        <v>90</v>
      </c>
      <c r="H12" s="61" t="s">
        <v>94</v>
      </c>
      <c r="I12" s="66"/>
      <c r="J12" s="66"/>
      <c r="K12" s="66"/>
      <c r="L12" s="62"/>
      <c r="M12" s="63" t="s">
        <v>96</v>
      </c>
      <c r="N12" s="64"/>
      <c r="O12" s="64"/>
      <c r="P12" s="64"/>
      <c r="Q12" s="65"/>
      <c r="T12" t="s">
        <v>138</v>
      </c>
    </row>
    <row r="13" spans="1:23">
      <c r="A13" t="s">
        <v>7</v>
      </c>
      <c r="B13" t="s">
        <v>78</v>
      </c>
      <c r="C13" t="s">
        <v>14</v>
      </c>
      <c r="D13" s="6">
        <v>751.29226162790701</v>
      </c>
      <c r="F13" s="31"/>
      <c r="G13" s="31" t="s">
        <v>91</v>
      </c>
      <c r="H13" s="61" t="s">
        <v>92</v>
      </c>
      <c r="I13" s="66"/>
      <c r="J13" s="66"/>
      <c r="K13" s="66"/>
      <c r="L13" s="62"/>
      <c r="M13" s="63" t="s">
        <v>97</v>
      </c>
      <c r="N13" s="64"/>
      <c r="O13" s="64"/>
      <c r="P13" s="64"/>
      <c r="Q13" s="65"/>
    </row>
    <row r="14" spans="1:23">
      <c r="A14" t="s">
        <v>7</v>
      </c>
      <c r="B14" t="s">
        <v>78</v>
      </c>
      <c r="C14" t="s">
        <v>15</v>
      </c>
      <c r="D14" s="6">
        <v>535.16087790697668</v>
      </c>
      <c r="T14" t="s">
        <v>78</v>
      </c>
    </row>
    <row r="15" spans="1:23">
      <c r="A15" t="s">
        <v>7</v>
      </c>
      <c r="B15" t="s">
        <v>78</v>
      </c>
      <c r="C15" t="s">
        <v>15</v>
      </c>
      <c r="D15" s="6">
        <v>647.95981395348838</v>
      </c>
      <c r="F15" s="38" t="s">
        <v>80</v>
      </c>
      <c r="G15" s="39"/>
      <c r="V15" t="s">
        <v>86</v>
      </c>
      <c r="W15" t="s">
        <v>102</v>
      </c>
    </row>
    <row r="16" spans="1:23">
      <c r="A16" t="s">
        <v>7</v>
      </c>
      <c r="B16" t="s">
        <v>78</v>
      </c>
      <c r="C16" t="s">
        <v>15</v>
      </c>
      <c r="D16" s="6">
        <v>651.4776104651163</v>
      </c>
      <c r="F16" s="30"/>
      <c r="G16" s="68" t="s">
        <v>86</v>
      </c>
      <c r="H16" s="69"/>
      <c r="I16" s="67" t="s">
        <v>87</v>
      </c>
      <c r="J16" s="67"/>
      <c r="U16" t="s">
        <v>113</v>
      </c>
      <c r="V16">
        <v>469</v>
      </c>
      <c r="W16" t="s">
        <v>114</v>
      </c>
    </row>
    <row r="17" spans="1:23">
      <c r="A17" t="s">
        <v>7</v>
      </c>
      <c r="B17" t="s">
        <v>78</v>
      </c>
      <c r="C17" t="s">
        <v>15</v>
      </c>
      <c r="D17" s="6">
        <v>721.35879069767452</v>
      </c>
      <c r="F17" s="31" t="s">
        <v>85</v>
      </c>
      <c r="G17" s="37" t="s">
        <v>111</v>
      </c>
      <c r="H17" s="37" t="s">
        <v>112</v>
      </c>
      <c r="I17" s="37" t="s">
        <v>111</v>
      </c>
      <c r="J17" s="37" t="s">
        <v>112</v>
      </c>
      <c r="U17" t="s">
        <v>115</v>
      </c>
      <c r="V17">
        <v>567.20000000000005</v>
      </c>
      <c r="W17" t="s">
        <v>116</v>
      </c>
    </row>
    <row r="18" spans="1:23">
      <c r="A18" t="s">
        <v>8</v>
      </c>
      <c r="B18" t="s">
        <v>78</v>
      </c>
      <c r="C18" t="s">
        <v>14</v>
      </c>
      <c r="D18" s="6">
        <v>592.19581395348837</v>
      </c>
      <c r="F18" s="31" t="s">
        <v>6</v>
      </c>
      <c r="G18" s="32">
        <v>576.82379215116271</v>
      </c>
      <c r="H18" s="32">
        <v>468.97089244186043</v>
      </c>
      <c r="I18" s="33">
        <v>80.645335451437717</v>
      </c>
      <c r="J18" s="33">
        <v>28.929006208388081</v>
      </c>
      <c r="K18" s="9"/>
      <c r="U18" t="s">
        <v>117</v>
      </c>
      <c r="V18">
        <v>576.79999999999995</v>
      </c>
      <c r="W18" t="s">
        <v>116</v>
      </c>
    </row>
    <row r="19" spans="1:23">
      <c r="A19" t="s">
        <v>8</v>
      </c>
      <c r="B19" t="s">
        <v>78</v>
      </c>
      <c r="C19" t="s">
        <v>14</v>
      </c>
      <c r="D19" s="6">
        <v>739.70069767441851</v>
      </c>
      <c r="F19" s="31" t="s">
        <v>7</v>
      </c>
      <c r="G19" s="32">
        <v>728.60491424418603</v>
      </c>
      <c r="H19" s="32">
        <v>638.98927325581394</v>
      </c>
      <c r="I19" s="33">
        <v>18.70086831919561</v>
      </c>
      <c r="J19" s="33">
        <v>38.515691878961832</v>
      </c>
      <c r="K19" s="9"/>
      <c r="U19" t="s">
        <v>118</v>
      </c>
      <c r="V19">
        <v>582.6</v>
      </c>
      <c r="W19" t="s">
        <v>116</v>
      </c>
    </row>
    <row r="20" spans="1:23">
      <c r="A20" t="s">
        <v>8</v>
      </c>
      <c r="B20" t="s">
        <v>78</v>
      </c>
      <c r="C20" t="s">
        <v>14</v>
      </c>
      <c r="D20" s="6">
        <v>569.44050000000004</v>
      </c>
      <c r="F20" s="31" t="s">
        <v>8</v>
      </c>
      <c r="G20" s="32">
        <v>631.37935755813953</v>
      </c>
      <c r="H20" s="32">
        <v>567.15350000000001</v>
      </c>
      <c r="I20" s="33">
        <v>37.81215590660814</v>
      </c>
      <c r="J20" s="33">
        <v>44.899699253866217</v>
      </c>
      <c r="K20" s="9"/>
      <c r="U20" t="s">
        <v>119</v>
      </c>
      <c r="V20">
        <v>608.5</v>
      </c>
      <c r="W20" t="s">
        <v>120</v>
      </c>
    </row>
    <row r="21" spans="1:23">
      <c r="A21" t="s">
        <v>8</v>
      </c>
      <c r="B21" t="s">
        <v>78</v>
      </c>
      <c r="C21" t="s">
        <v>14</v>
      </c>
      <c r="D21" s="6">
        <v>624.18041860465121</v>
      </c>
      <c r="F21" s="31" t="s">
        <v>11</v>
      </c>
      <c r="G21" s="32">
        <v>866.57359738372088</v>
      </c>
      <c r="H21" s="32">
        <v>582.57655377906985</v>
      </c>
      <c r="I21" s="33">
        <v>140.87476624683958</v>
      </c>
      <c r="J21" s="33">
        <v>60.217347147221155</v>
      </c>
      <c r="K21" s="9"/>
      <c r="U21" t="s">
        <v>121</v>
      </c>
      <c r="V21">
        <v>631.4</v>
      </c>
      <c r="W21" t="s">
        <v>120</v>
      </c>
    </row>
    <row r="22" spans="1:23">
      <c r="A22" t="s">
        <v>8</v>
      </c>
      <c r="B22" t="s">
        <v>78</v>
      </c>
      <c r="C22" t="s">
        <v>15</v>
      </c>
      <c r="D22" s="6">
        <v>446.96220930232556</v>
      </c>
      <c r="F22" s="31" t="s">
        <v>12</v>
      </c>
      <c r="G22" s="32">
        <v>787.14966279069768</v>
      </c>
      <c r="H22" s="32">
        <v>700.33030813953496</v>
      </c>
      <c r="I22" s="33">
        <v>21.109100995325885</v>
      </c>
      <c r="J22" s="33">
        <v>101.62011170417631</v>
      </c>
      <c r="K22" s="9"/>
      <c r="U22" t="s">
        <v>122</v>
      </c>
      <c r="V22">
        <v>639</v>
      </c>
      <c r="W22" t="s">
        <v>120</v>
      </c>
    </row>
    <row r="23" spans="1:23">
      <c r="A23" t="s">
        <v>8</v>
      </c>
      <c r="B23" t="s">
        <v>78</v>
      </c>
      <c r="C23" t="s">
        <v>15</v>
      </c>
      <c r="D23" s="6">
        <v>637.28448837209316</v>
      </c>
      <c r="F23" s="31" t="s">
        <v>89</v>
      </c>
      <c r="G23" s="32">
        <v>694.0174680232559</v>
      </c>
      <c r="H23" s="32">
        <v>608.53916424418617</v>
      </c>
      <c r="I23" s="33">
        <v>68.412006101336814</v>
      </c>
      <c r="J23" s="33">
        <v>38.793125827817946</v>
      </c>
      <c r="K23" s="9"/>
      <c r="U23" t="s">
        <v>123</v>
      </c>
      <c r="V23">
        <v>694</v>
      </c>
      <c r="W23" t="s">
        <v>124</v>
      </c>
    </row>
    <row r="24" spans="1:23">
      <c r="A24" t="s">
        <v>8</v>
      </c>
      <c r="B24" t="s">
        <v>78</v>
      </c>
      <c r="C24" t="s">
        <v>15</v>
      </c>
      <c r="D24" s="6">
        <v>634.45939534883712</v>
      </c>
      <c r="F24" s="31" t="s">
        <v>85</v>
      </c>
      <c r="G24" s="70" t="s">
        <v>93</v>
      </c>
      <c r="H24" s="70"/>
      <c r="I24" s="47"/>
      <c r="J24" s="47"/>
      <c r="U24" t="s">
        <v>125</v>
      </c>
      <c r="V24">
        <v>700.3</v>
      </c>
      <c r="W24" t="s">
        <v>124</v>
      </c>
    </row>
    <row r="25" spans="1:23">
      <c r="A25" t="s">
        <v>8</v>
      </c>
      <c r="B25" t="s">
        <v>78</v>
      </c>
      <c r="C25" t="s">
        <v>15</v>
      </c>
      <c r="D25" s="6">
        <v>549.90790697674413</v>
      </c>
      <c r="F25" s="31" t="s">
        <v>90</v>
      </c>
      <c r="G25" s="71" t="s">
        <v>94</v>
      </c>
      <c r="H25" s="71"/>
      <c r="I25" s="47"/>
      <c r="J25" s="47"/>
      <c r="U25" t="s">
        <v>126</v>
      </c>
      <c r="V25">
        <v>728.6</v>
      </c>
      <c r="W25" t="s">
        <v>124</v>
      </c>
    </row>
    <row r="26" spans="1:23">
      <c r="A26" t="s">
        <v>11</v>
      </c>
      <c r="B26" t="s">
        <v>78</v>
      </c>
      <c r="C26" t="s">
        <v>14</v>
      </c>
      <c r="D26" s="6">
        <v>838.36017441860474</v>
      </c>
      <c r="F26" s="31" t="s">
        <v>91</v>
      </c>
      <c r="G26" s="71" t="s">
        <v>92</v>
      </c>
      <c r="H26" s="71"/>
      <c r="I26" s="47"/>
      <c r="J26" s="47"/>
      <c r="U26" t="s">
        <v>127</v>
      </c>
      <c r="V26">
        <v>787.1</v>
      </c>
      <c r="W26" t="s">
        <v>128</v>
      </c>
    </row>
    <row r="27" spans="1:23">
      <c r="A27" t="s">
        <v>11</v>
      </c>
      <c r="B27" t="s">
        <v>78</v>
      </c>
      <c r="C27" t="s">
        <v>14</v>
      </c>
      <c r="D27" s="6">
        <v>752.17818604651154</v>
      </c>
      <c r="F27" s="43"/>
      <c r="G27" s="47"/>
      <c r="H27" s="47"/>
      <c r="I27" s="47"/>
      <c r="J27" s="47"/>
      <c r="U27" t="s">
        <v>129</v>
      </c>
      <c r="V27">
        <v>866.6</v>
      </c>
      <c r="W27" t="s">
        <v>130</v>
      </c>
    </row>
    <row r="28" spans="1:23">
      <c r="A28" t="s">
        <v>11</v>
      </c>
      <c r="B28" t="s">
        <v>78</v>
      </c>
      <c r="C28" t="s">
        <v>14</v>
      </c>
      <c r="D28" s="6">
        <v>610.69499999999994</v>
      </c>
    </row>
    <row r="29" spans="1:23">
      <c r="A29" t="s">
        <v>11</v>
      </c>
      <c r="B29" t="s">
        <v>78</v>
      </c>
      <c r="C29" t="s">
        <v>14</v>
      </c>
      <c r="D29" s="6">
        <v>1265.0610290697675</v>
      </c>
      <c r="F29" s="45" t="s">
        <v>81</v>
      </c>
      <c r="H29" s="46"/>
    </row>
    <row r="30" spans="1:23">
      <c r="A30" t="s">
        <v>11</v>
      </c>
      <c r="B30" t="s">
        <v>78</v>
      </c>
      <c r="C30" t="s">
        <v>15</v>
      </c>
      <c r="D30" s="6">
        <v>561.86134883720933</v>
      </c>
      <c r="F30" s="30"/>
      <c r="G30" s="68" t="s">
        <v>86</v>
      </c>
      <c r="H30" s="69"/>
      <c r="I30" s="67" t="s">
        <v>87</v>
      </c>
      <c r="J30" s="67"/>
      <c r="T30" t="s">
        <v>79</v>
      </c>
      <c r="V30" t="s">
        <v>86</v>
      </c>
      <c r="W30" t="s">
        <v>102</v>
      </c>
    </row>
    <row r="31" spans="1:23">
      <c r="A31" t="s">
        <v>11</v>
      </c>
      <c r="B31" t="s">
        <v>78</v>
      </c>
      <c r="C31" t="s">
        <v>15</v>
      </c>
      <c r="D31" s="6">
        <v>470.9922965116279</v>
      </c>
      <c r="F31" s="31" t="s">
        <v>85</v>
      </c>
      <c r="G31" s="37" t="s">
        <v>111</v>
      </c>
      <c r="H31" s="37" t="s">
        <v>112</v>
      </c>
      <c r="I31" s="37" t="s">
        <v>111</v>
      </c>
      <c r="J31" s="37" t="s">
        <v>112</v>
      </c>
      <c r="U31" t="s">
        <v>115</v>
      </c>
      <c r="V31">
        <v>390</v>
      </c>
      <c r="W31" t="s">
        <v>114</v>
      </c>
    </row>
    <row r="32" spans="1:23">
      <c r="A32" t="s">
        <v>11</v>
      </c>
      <c r="B32" t="s">
        <v>78</v>
      </c>
      <c r="C32" t="s">
        <v>15</v>
      </c>
      <c r="D32" s="6">
        <v>753.32505813953492</v>
      </c>
      <c r="F32" s="31" t="s">
        <v>6</v>
      </c>
      <c r="G32" s="34">
        <v>587.66564665697672</v>
      </c>
      <c r="H32" s="34">
        <v>524.2100729651163</v>
      </c>
      <c r="I32" s="35">
        <v>48.805848431667854</v>
      </c>
      <c r="J32" s="35">
        <v>33.187782481747824</v>
      </c>
      <c r="U32" t="s">
        <v>118</v>
      </c>
      <c r="V32">
        <v>396.4</v>
      </c>
      <c r="W32" t="s">
        <v>116</v>
      </c>
    </row>
    <row r="33" spans="1:23">
      <c r="A33" t="s">
        <v>11</v>
      </c>
      <c r="B33" t="s">
        <v>78</v>
      </c>
      <c r="C33" t="s">
        <v>15</v>
      </c>
      <c r="D33" s="6">
        <v>544.1275116279071</v>
      </c>
      <c r="F33" s="31" t="s">
        <v>7</v>
      </c>
      <c r="G33" s="34">
        <v>663.59404898255821</v>
      </c>
      <c r="H33" s="34">
        <v>506.57979622093023</v>
      </c>
      <c r="I33" s="35">
        <v>48.295096968823586</v>
      </c>
      <c r="J33" s="35">
        <v>28.928216423181674</v>
      </c>
      <c r="U33" t="s">
        <v>123</v>
      </c>
      <c r="V33">
        <v>438.8</v>
      </c>
      <c r="W33" t="s">
        <v>120</v>
      </c>
    </row>
    <row r="34" spans="1:23">
      <c r="A34" t="s">
        <v>12</v>
      </c>
      <c r="B34" t="s">
        <v>78</v>
      </c>
      <c r="C34" t="s">
        <v>14</v>
      </c>
      <c r="D34" s="6">
        <v>790.19539534883722</v>
      </c>
      <c r="F34" s="31" t="s">
        <v>8</v>
      </c>
      <c r="G34" s="34">
        <v>613.24303982558149</v>
      </c>
      <c r="H34" s="34">
        <v>389.9523095930233</v>
      </c>
      <c r="I34" s="35">
        <v>37.059742420462669</v>
      </c>
      <c r="J34" s="35">
        <v>22.531711890232131</v>
      </c>
      <c r="U34" t="s">
        <v>119</v>
      </c>
      <c r="V34">
        <v>491.3</v>
      </c>
      <c r="W34" t="s">
        <v>131</v>
      </c>
    </row>
    <row r="35" spans="1:23">
      <c r="A35" t="s">
        <v>12</v>
      </c>
      <c r="B35" t="s">
        <v>78</v>
      </c>
      <c r="C35" t="s">
        <v>14</v>
      </c>
      <c r="D35" s="6">
        <v>732.26897093023263</v>
      </c>
      <c r="F35" s="31" t="s">
        <v>11</v>
      </c>
      <c r="G35" s="34">
        <v>513.13550784883728</v>
      </c>
      <c r="H35" s="34">
        <v>396.4346622093023</v>
      </c>
      <c r="I35" s="35">
        <v>42.191720867059445</v>
      </c>
      <c r="J35" s="35">
        <v>48.595956665034826</v>
      </c>
      <c r="U35" t="s">
        <v>125</v>
      </c>
      <c r="V35">
        <v>502.8</v>
      </c>
      <c r="W35" t="s">
        <v>132</v>
      </c>
    </row>
    <row r="36" spans="1:23">
      <c r="A36" t="s">
        <v>12</v>
      </c>
      <c r="B36" t="s">
        <v>78</v>
      </c>
      <c r="C36" t="s">
        <v>14</v>
      </c>
      <c r="D36" s="6">
        <v>790.90262790697682</v>
      </c>
      <c r="F36" s="31" t="s">
        <v>12</v>
      </c>
      <c r="G36" s="34">
        <v>540.61277456395351</v>
      </c>
      <c r="H36" s="34">
        <v>502.80428110465118</v>
      </c>
      <c r="I36" s="35">
        <v>73.087628339669507</v>
      </c>
      <c r="J36" s="35">
        <v>30.579905370021603</v>
      </c>
      <c r="U36" t="s">
        <v>122</v>
      </c>
      <c r="V36">
        <v>506.6</v>
      </c>
      <c r="W36" t="s">
        <v>132</v>
      </c>
    </row>
    <row r="37" spans="1:23">
      <c r="A37" t="s">
        <v>12</v>
      </c>
      <c r="B37" t="s">
        <v>78</v>
      </c>
      <c r="C37" t="s">
        <v>14</v>
      </c>
      <c r="D37" s="6">
        <v>835.23165697674415</v>
      </c>
      <c r="F37" s="31" t="s">
        <v>89</v>
      </c>
      <c r="G37" s="34">
        <v>438.77756773255811</v>
      </c>
      <c r="H37" s="34">
        <v>491.2660816860465</v>
      </c>
      <c r="I37" s="35">
        <v>26.435723496962211</v>
      </c>
      <c r="J37" s="35">
        <v>43.592564732238131</v>
      </c>
      <c r="U37" t="s">
        <v>129</v>
      </c>
      <c r="V37">
        <v>513.1</v>
      </c>
      <c r="W37" t="s">
        <v>133</v>
      </c>
    </row>
    <row r="38" spans="1:23">
      <c r="A38" t="s">
        <v>12</v>
      </c>
      <c r="B38" t="s">
        <v>78</v>
      </c>
      <c r="C38" t="s">
        <v>15</v>
      </c>
      <c r="D38" s="6">
        <v>677.94549418604652</v>
      </c>
      <c r="F38" s="31" t="s">
        <v>85</v>
      </c>
      <c r="G38" s="70" t="s">
        <v>95</v>
      </c>
      <c r="H38" s="70"/>
      <c r="U38" t="s">
        <v>113</v>
      </c>
      <c r="V38">
        <v>524.20000000000005</v>
      </c>
      <c r="W38" t="s">
        <v>134</v>
      </c>
    </row>
    <row r="39" spans="1:23">
      <c r="A39" t="s">
        <v>12</v>
      </c>
      <c r="B39" t="s">
        <v>78</v>
      </c>
      <c r="C39" t="s">
        <v>15</v>
      </c>
      <c r="D39" s="6">
        <v>989.46325581395365</v>
      </c>
      <c r="F39" s="31" t="s">
        <v>90</v>
      </c>
      <c r="G39" s="70" t="s">
        <v>96</v>
      </c>
      <c r="H39" s="70"/>
      <c r="U39" t="s">
        <v>127</v>
      </c>
      <c r="V39">
        <v>540.6</v>
      </c>
      <c r="W39" t="s">
        <v>134</v>
      </c>
    </row>
    <row r="40" spans="1:23">
      <c r="A40" t="s">
        <v>12</v>
      </c>
      <c r="B40" t="s">
        <v>78</v>
      </c>
      <c r="C40" t="s">
        <v>15</v>
      </c>
      <c r="D40" s="6">
        <v>520.89356395348841</v>
      </c>
      <c r="F40" s="31" t="s">
        <v>91</v>
      </c>
      <c r="G40" s="70" t="s">
        <v>97</v>
      </c>
      <c r="H40" s="70"/>
      <c r="U40" t="s">
        <v>117</v>
      </c>
      <c r="V40">
        <v>587.70000000000005</v>
      </c>
      <c r="W40" t="s">
        <v>135</v>
      </c>
    </row>
    <row r="41" spans="1:23">
      <c r="A41" t="s">
        <v>12</v>
      </c>
      <c r="B41" t="s">
        <v>78</v>
      </c>
      <c r="C41" t="s">
        <v>15</v>
      </c>
      <c r="D41" s="6">
        <v>613.01891860465116</v>
      </c>
      <c r="U41" t="s">
        <v>121</v>
      </c>
      <c r="V41">
        <v>613.20000000000005</v>
      </c>
      <c r="W41" t="s">
        <v>136</v>
      </c>
    </row>
    <row r="42" spans="1:23">
      <c r="A42" t="s">
        <v>13</v>
      </c>
      <c r="B42" t="s">
        <v>78</v>
      </c>
      <c r="C42" t="s">
        <v>14</v>
      </c>
      <c r="D42" s="6">
        <v>536.1984069767442</v>
      </c>
      <c r="U42" t="s">
        <v>126</v>
      </c>
      <c r="V42">
        <v>663.6</v>
      </c>
      <c r="W42" t="s">
        <v>137</v>
      </c>
    </row>
    <row r="43" spans="1:23">
      <c r="A43" t="s">
        <v>13</v>
      </c>
      <c r="B43" t="s">
        <v>78</v>
      </c>
      <c r="C43" t="s">
        <v>14</v>
      </c>
      <c r="D43" s="6">
        <v>848.43441860465111</v>
      </c>
      <c r="T43" t="s">
        <v>102</v>
      </c>
    </row>
    <row r="44" spans="1:23">
      <c r="A44" t="s">
        <v>13</v>
      </c>
      <c r="B44" t="s">
        <v>78</v>
      </c>
      <c r="C44" t="s">
        <v>14</v>
      </c>
      <c r="D44" s="6">
        <v>634.869558139535</v>
      </c>
    </row>
    <row r="45" spans="1:23">
      <c r="A45" t="s">
        <v>13</v>
      </c>
      <c r="B45" t="s">
        <v>78</v>
      </c>
      <c r="C45" t="s">
        <v>14</v>
      </c>
      <c r="D45" s="6">
        <v>756.56748837209318</v>
      </c>
    </row>
    <row r="46" spans="1:23">
      <c r="A46" t="s">
        <v>13</v>
      </c>
      <c r="B46" t="s">
        <v>78</v>
      </c>
      <c r="C46" t="s">
        <v>15</v>
      </c>
      <c r="D46" s="6">
        <v>523.83139534883719</v>
      </c>
    </row>
    <row r="47" spans="1:23">
      <c r="A47" t="s">
        <v>13</v>
      </c>
      <c r="B47" t="s">
        <v>78</v>
      </c>
      <c r="C47" t="s">
        <v>15</v>
      </c>
      <c r="D47" s="6">
        <v>567.92136627906984</v>
      </c>
    </row>
    <row r="48" spans="1:23">
      <c r="A48" t="s">
        <v>13</v>
      </c>
      <c r="B48" t="s">
        <v>78</v>
      </c>
      <c r="C48" t="s">
        <v>15</v>
      </c>
      <c r="D48" s="6">
        <v>644.93011046511629</v>
      </c>
    </row>
    <row r="49" spans="1:20">
      <c r="A49" t="s">
        <v>13</v>
      </c>
      <c r="B49" t="s">
        <v>78</v>
      </c>
      <c r="C49" t="s">
        <v>15</v>
      </c>
      <c r="D49" s="6">
        <v>697.47378488372101</v>
      </c>
    </row>
    <row r="50" spans="1:20">
      <c r="D50" s="6"/>
    </row>
    <row r="51" spans="1:20">
      <c r="A51" t="s">
        <v>0</v>
      </c>
      <c r="B51" t="s">
        <v>77</v>
      </c>
      <c r="C51" t="s">
        <v>1</v>
      </c>
      <c r="D51" s="6" t="s">
        <v>5</v>
      </c>
    </row>
    <row r="52" spans="1:20">
      <c r="A52" t="s">
        <v>6</v>
      </c>
      <c r="B52" t="s">
        <v>79</v>
      </c>
      <c r="C52" t="s">
        <v>14</v>
      </c>
      <c r="D52">
        <v>684.53252616279053</v>
      </c>
    </row>
    <row r="53" spans="1:20">
      <c r="A53" t="s">
        <v>6</v>
      </c>
      <c r="B53" t="s">
        <v>79</v>
      </c>
      <c r="C53" t="s">
        <v>14</v>
      </c>
      <c r="D53">
        <v>658.0405186046512</v>
      </c>
    </row>
    <row r="54" spans="1:20">
      <c r="A54" t="s">
        <v>6</v>
      </c>
      <c r="B54" t="s">
        <v>79</v>
      </c>
      <c r="C54" t="s">
        <v>14</v>
      </c>
      <c r="D54">
        <v>515.52112558139538</v>
      </c>
    </row>
    <row r="55" spans="1:20">
      <c r="A55" t="s">
        <v>6</v>
      </c>
      <c r="B55" t="s">
        <v>79</v>
      </c>
      <c r="C55" t="s">
        <v>14</v>
      </c>
      <c r="D55">
        <v>492.56841627906982</v>
      </c>
    </row>
    <row r="56" spans="1:20">
      <c r="A56" t="s">
        <v>6</v>
      </c>
      <c r="B56" t="s">
        <v>79</v>
      </c>
      <c r="C56" t="s">
        <v>15</v>
      </c>
      <c r="D56">
        <v>615.21120000000008</v>
      </c>
    </row>
    <row r="57" spans="1:20">
      <c r="A57" t="s">
        <v>6</v>
      </c>
      <c r="B57" t="s">
        <v>79</v>
      </c>
      <c r="C57" t="s">
        <v>15</v>
      </c>
      <c r="D57">
        <v>525.44024999999999</v>
      </c>
      <c r="T57" t="s">
        <v>102</v>
      </c>
    </row>
    <row r="58" spans="1:20">
      <c r="A58" t="s">
        <v>6</v>
      </c>
      <c r="B58" t="s">
        <v>79</v>
      </c>
      <c r="C58" t="s">
        <v>15</v>
      </c>
      <c r="D58">
        <v>496.54871162790698</v>
      </c>
    </row>
    <row r="59" spans="1:20">
      <c r="A59" t="s">
        <v>6</v>
      </c>
      <c r="B59" t="s">
        <v>79</v>
      </c>
      <c r="C59" t="s">
        <v>15</v>
      </c>
      <c r="D59">
        <v>459.64013023255808</v>
      </c>
    </row>
    <row r="60" spans="1:20">
      <c r="A60" t="s">
        <v>7</v>
      </c>
      <c r="B60" t="s">
        <v>79</v>
      </c>
      <c r="C60" t="s">
        <v>14</v>
      </c>
      <c r="D60">
        <v>605.44913197674407</v>
      </c>
    </row>
    <row r="61" spans="1:20">
      <c r="A61" t="s">
        <v>7</v>
      </c>
      <c r="B61" t="s">
        <v>79</v>
      </c>
      <c r="C61" t="s">
        <v>14</v>
      </c>
      <c r="D61">
        <v>801.93029651162794</v>
      </c>
    </row>
    <row r="62" spans="1:20">
      <c r="A62" t="s">
        <v>7</v>
      </c>
      <c r="B62" t="s">
        <v>79</v>
      </c>
      <c r="C62" t="s">
        <v>14</v>
      </c>
      <c r="D62">
        <v>657.08352325581404</v>
      </c>
    </row>
    <row r="63" spans="1:20">
      <c r="A63" t="s">
        <v>7</v>
      </c>
      <c r="B63" t="s">
        <v>79</v>
      </c>
      <c r="C63" t="s">
        <v>14</v>
      </c>
      <c r="D63">
        <v>589.91324418604643</v>
      </c>
    </row>
    <row r="64" spans="1:20">
      <c r="A64" t="s">
        <v>7</v>
      </c>
      <c r="B64" t="s">
        <v>79</v>
      </c>
      <c r="C64" t="s">
        <v>15</v>
      </c>
      <c r="D64">
        <v>503.99766744186041</v>
      </c>
    </row>
    <row r="65" spans="1:4">
      <c r="A65" t="s">
        <v>7</v>
      </c>
      <c r="B65" t="s">
        <v>79</v>
      </c>
      <c r="C65" t="s">
        <v>15</v>
      </c>
      <c r="D65">
        <v>567.73054186046522</v>
      </c>
    </row>
    <row r="66" spans="1:4">
      <c r="A66" t="s">
        <v>7</v>
      </c>
      <c r="B66" t="s">
        <v>79</v>
      </c>
      <c r="C66" t="s">
        <v>15</v>
      </c>
      <c r="D66">
        <v>429.43695697674417</v>
      </c>
    </row>
    <row r="67" spans="1:4">
      <c r="A67" t="s">
        <v>7</v>
      </c>
      <c r="B67" t="s">
        <v>79</v>
      </c>
      <c r="C67" t="s">
        <v>15</v>
      </c>
      <c r="D67">
        <v>525.15401860465124</v>
      </c>
    </row>
    <row r="68" spans="1:4">
      <c r="A68" t="s">
        <v>8</v>
      </c>
      <c r="B68" t="s">
        <v>79</v>
      </c>
      <c r="C68" t="s">
        <v>14</v>
      </c>
      <c r="D68">
        <v>589.80707325581409</v>
      </c>
    </row>
    <row r="69" spans="1:4">
      <c r="A69" t="s">
        <v>8</v>
      </c>
      <c r="B69" t="s">
        <v>79</v>
      </c>
      <c r="C69" t="s">
        <v>14</v>
      </c>
      <c r="D69">
        <v>548.41399534883726</v>
      </c>
    </row>
    <row r="70" spans="1:4">
      <c r="A70" t="s">
        <v>8</v>
      </c>
      <c r="B70" t="s">
        <v>79</v>
      </c>
      <c r="C70" t="s">
        <v>14</v>
      </c>
      <c r="D70">
        <v>719.9602418604652</v>
      </c>
    </row>
    <row r="71" spans="1:4">
      <c r="A71" t="s">
        <v>8</v>
      </c>
      <c r="B71" t="s">
        <v>79</v>
      </c>
      <c r="C71" t="s">
        <v>14</v>
      </c>
      <c r="D71">
        <v>594.7908488372093</v>
      </c>
    </row>
    <row r="72" spans="1:4">
      <c r="A72" t="s">
        <v>8</v>
      </c>
      <c r="B72" t="s">
        <v>79</v>
      </c>
      <c r="C72" t="s">
        <v>15</v>
      </c>
      <c r="D72">
        <v>365.35613953488377</v>
      </c>
    </row>
    <row r="73" spans="1:4">
      <c r="A73" t="s">
        <v>8</v>
      </c>
      <c r="B73" t="s">
        <v>79</v>
      </c>
      <c r="C73" t="s">
        <v>15</v>
      </c>
      <c r="D73">
        <v>370.43494302325576</v>
      </c>
    </row>
    <row r="74" spans="1:4">
      <c r="A74" t="s">
        <v>8</v>
      </c>
      <c r="B74" t="s">
        <v>79</v>
      </c>
      <c r="C74" t="s">
        <v>15</v>
      </c>
      <c r="D74">
        <v>457.46914418604655</v>
      </c>
    </row>
    <row r="75" spans="1:4">
      <c r="A75" t="s">
        <v>8</v>
      </c>
      <c r="B75" t="s">
        <v>79</v>
      </c>
      <c r="C75" t="s">
        <v>15</v>
      </c>
      <c r="D75">
        <v>366.54901162790696</v>
      </c>
    </row>
    <row r="76" spans="1:4">
      <c r="A76" t="s">
        <v>11</v>
      </c>
      <c r="B76" t="s">
        <v>79</v>
      </c>
      <c r="C76" t="s">
        <v>14</v>
      </c>
      <c r="D76">
        <v>608.28435348837218</v>
      </c>
    </row>
    <row r="77" spans="1:4">
      <c r="A77" t="s">
        <v>11</v>
      </c>
      <c r="B77" t="s">
        <v>79</v>
      </c>
      <c r="C77" t="s">
        <v>14</v>
      </c>
      <c r="D77">
        <v>497.51919186046507</v>
      </c>
    </row>
    <row r="78" spans="1:4">
      <c r="A78" t="s">
        <v>11</v>
      </c>
      <c r="B78" t="s">
        <v>79</v>
      </c>
      <c r="C78" t="s">
        <v>14</v>
      </c>
      <c r="D78">
        <v>406.65413255813957</v>
      </c>
    </row>
    <row r="79" spans="1:4">
      <c r="A79" t="s">
        <v>11</v>
      </c>
      <c r="B79" t="s">
        <v>79</v>
      </c>
      <c r="C79" t="s">
        <v>14</v>
      </c>
      <c r="D79">
        <v>540.08435348837202</v>
      </c>
    </row>
    <row r="80" spans="1:4">
      <c r="A80" t="s">
        <v>11</v>
      </c>
      <c r="B80" t="s">
        <v>79</v>
      </c>
      <c r="C80" t="s">
        <v>15</v>
      </c>
      <c r="D80">
        <v>426.12024651162795</v>
      </c>
    </row>
    <row r="81" spans="1:4">
      <c r="A81" t="s">
        <v>11</v>
      </c>
      <c r="B81" t="s">
        <v>79</v>
      </c>
      <c r="C81" t="s">
        <v>15</v>
      </c>
      <c r="D81">
        <v>479.70383720930232</v>
      </c>
    </row>
    <row r="82" spans="1:4">
      <c r="A82" t="s">
        <v>11</v>
      </c>
      <c r="B82" t="s">
        <v>79</v>
      </c>
      <c r="C82" t="s">
        <v>15</v>
      </c>
      <c r="D82">
        <v>255.86083255813952</v>
      </c>
    </row>
    <row r="83" spans="1:4">
      <c r="A83" t="s">
        <v>11</v>
      </c>
      <c r="B83" t="s">
        <v>79</v>
      </c>
      <c r="C83" t="s">
        <v>15</v>
      </c>
      <c r="D83">
        <v>424.05373255813953</v>
      </c>
    </row>
    <row r="84" spans="1:4">
      <c r="A84" t="s">
        <v>12</v>
      </c>
      <c r="B84" t="s">
        <v>79</v>
      </c>
      <c r="C84" t="s">
        <v>14</v>
      </c>
      <c r="D84">
        <v>582.64778197674411</v>
      </c>
    </row>
    <row r="85" spans="1:4">
      <c r="A85" t="s">
        <v>12</v>
      </c>
      <c r="B85" t="s">
        <v>79</v>
      </c>
      <c r="C85" t="s">
        <v>14</v>
      </c>
      <c r="D85">
        <v>724.08886511627907</v>
      </c>
    </row>
    <row r="86" spans="1:4">
      <c r="A86" t="s">
        <v>12</v>
      </c>
      <c r="B86" t="s">
        <v>79</v>
      </c>
      <c r="C86" t="s">
        <v>14</v>
      </c>
      <c r="D86">
        <v>387.58582325581392</v>
      </c>
    </row>
    <row r="87" spans="1:4">
      <c r="A87" t="s">
        <v>12</v>
      </c>
      <c r="B87" t="s">
        <v>79</v>
      </c>
      <c r="C87" t="s">
        <v>14</v>
      </c>
      <c r="D87">
        <v>468.12862790697682</v>
      </c>
    </row>
    <row r="88" spans="1:4">
      <c r="A88" t="s">
        <v>12</v>
      </c>
      <c r="B88" t="s">
        <v>79</v>
      </c>
      <c r="C88" t="s">
        <v>15</v>
      </c>
      <c r="D88">
        <v>569.9076500000001</v>
      </c>
    </row>
    <row r="89" spans="1:4">
      <c r="A89" t="s">
        <v>12</v>
      </c>
      <c r="B89" t="s">
        <v>79</v>
      </c>
      <c r="C89" t="s">
        <v>15</v>
      </c>
      <c r="D89">
        <v>487.14921511627909</v>
      </c>
    </row>
    <row r="90" spans="1:4">
      <c r="A90" t="s">
        <v>12</v>
      </c>
      <c r="B90" t="s">
        <v>79</v>
      </c>
      <c r="C90" t="s">
        <v>15</v>
      </c>
      <c r="D90">
        <v>426.3348825581395</v>
      </c>
    </row>
    <row r="91" spans="1:4">
      <c r="A91" t="s">
        <v>12</v>
      </c>
      <c r="B91" t="s">
        <v>79</v>
      </c>
      <c r="C91" t="s">
        <v>15</v>
      </c>
      <c r="D91">
        <v>527.82537674418609</v>
      </c>
    </row>
    <row r="92" spans="1:4">
      <c r="A92" t="s">
        <v>13</v>
      </c>
      <c r="B92" t="s">
        <v>79</v>
      </c>
      <c r="C92" t="s">
        <v>14</v>
      </c>
      <c r="D92">
        <v>491.49142441860459</v>
      </c>
    </row>
    <row r="93" spans="1:4">
      <c r="A93" t="s">
        <v>13</v>
      </c>
      <c r="B93" t="s">
        <v>79</v>
      </c>
      <c r="C93" t="s">
        <v>14</v>
      </c>
      <c r="D93">
        <v>476.0953848837209</v>
      </c>
    </row>
    <row r="94" spans="1:4">
      <c r="A94" t="s">
        <v>13</v>
      </c>
      <c r="B94" t="s">
        <v>79</v>
      </c>
      <c r="C94" t="s">
        <v>14</v>
      </c>
      <c r="D94">
        <v>384.7631639534884</v>
      </c>
    </row>
    <row r="95" spans="1:4">
      <c r="A95" t="s">
        <v>13</v>
      </c>
      <c r="B95" t="s">
        <v>79</v>
      </c>
      <c r="C95" t="s">
        <v>14</v>
      </c>
      <c r="D95">
        <v>402.76029767441861</v>
      </c>
    </row>
    <row r="96" spans="1:4">
      <c r="A96" t="s">
        <v>13</v>
      </c>
      <c r="B96" t="s">
        <v>79</v>
      </c>
      <c r="C96" t="s">
        <v>15</v>
      </c>
      <c r="D96">
        <v>522.58238953488376</v>
      </c>
    </row>
    <row r="97" spans="1:4">
      <c r="A97" t="s">
        <v>13</v>
      </c>
      <c r="B97" t="s">
        <v>79</v>
      </c>
      <c r="C97" t="s">
        <v>15</v>
      </c>
      <c r="D97">
        <v>527.99524186046517</v>
      </c>
    </row>
    <row r="98" spans="1:4">
      <c r="A98" t="s">
        <v>13</v>
      </c>
      <c r="B98" t="s">
        <v>79</v>
      </c>
      <c r="C98" t="s">
        <v>15</v>
      </c>
      <c r="D98">
        <v>361.95718604651159</v>
      </c>
    </row>
    <row r="99" spans="1:4">
      <c r="A99" t="s">
        <v>13</v>
      </c>
      <c r="B99" t="s">
        <v>79</v>
      </c>
      <c r="C99" t="s">
        <v>15</v>
      </c>
      <c r="D99">
        <v>552.52950930232555</v>
      </c>
    </row>
  </sheetData>
  <mergeCells count="22">
    <mergeCell ref="G38:H38"/>
    <mergeCell ref="G39:H39"/>
    <mergeCell ref="G40:H40"/>
    <mergeCell ref="G25:H25"/>
    <mergeCell ref="G16:H16"/>
    <mergeCell ref="I16:J16"/>
    <mergeCell ref="G30:H30"/>
    <mergeCell ref="I30:J30"/>
    <mergeCell ref="G24:H24"/>
    <mergeCell ref="G26:H26"/>
    <mergeCell ref="H11:L11"/>
    <mergeCell ref="M11:Q11"/>
    <mergeCell ref="H12:L12"/>
    <mergeCell ref="M12:Q12"/>
    <mergeCell ref="H13:L13"/>
    <mergeCell ref="M13:Q13"/>
    <mergeCell ref="H2:L2"/>
    <mergeCell ref="M2:Q2"/>
    <mergeCell ref="H3:I3"/>
    <mergeCell ref="J3:K3"/>
    <mergeCell ref="M3:N3"/>
    <mergeCell ref="O3:P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E9"/>
    </sheetView>
  </sheetViews>
  <sheetFormatPr defaultRowHeight="15"/>
  <cols>
    <col min="1" max="1" width="16.7109375" bestFit="1" customWidth="1"/>
  </cols>
  <sheetData>
    <row r="1" spans="1:11">
      <c r="A1" s="30" t="s">
        <v>139</v>
      </c>
      <c r="B1" s="38" t="s">
        <v>80</v>
      </c>
      <c r="C1" s="39"/>
      <c r="D1" s="72" t="s">
        <v>81</v>
      </c>
      <c r="E1" s="73"/>
      <c r="F1" s="41"/>
    </row>
    <row r="2" spans="1:11">
      <c r="A2" s="30"/>
      <c r="B2" s="37" t="s">
        <v>82</v>
      </c>
      <c r="C2" s="37" t="s">
        <v>83</v>
      </c>
      <c r="D2" s="37" t="s">
        <v>82</v>
      </c>
      <c r="F2" s="37"/>
    </row>
    <row r="3" spans="1:11">
      <c r="A3" s="31" t="s">
        <v>84</v>
      </c>
      <c r="B3" s="31" t="s">
        <v>98</v>
      </c>
      <c r="C3" s="31" t="s">
        <v>99</v>
      </c>
      <c r="D3" s="31" t="s">
        <v>100</v>
      </c>
      <c r="E3" s="31" t="s">
        <v>101</v>
      </c>
    </row>
    <row r="4" spans="1:11">
      <c r="A4" s="31" t="s">
        <v>6</v>
      </c>
      <c r="B4" s="32">
        <v>576.82379215116271</v>
      </c>
      <c r="C4" s="32">
        <v>468.97089244186043</v>
      </c>
      <c r="D4" s="34">
        <v>587.66564665697672</v>
      </c>
      <c r="E4" s="34">
        <v>524.2100729651163</v>
      </c>
    </row>
    <row r="5" spans="1:11">
      <c r="A5" s="31" t="s">
        <v>7</v>
      </c>
      <c r="B5" s="32">
        <v>728.60491424418603</v>
      </c>
      <c r="C5" s="32">
        <v>638.98927325581394</v>
      </c>
      <c r="D5" s="34">
        <v>663.59404898255821</v>
      </c>
      <c r="E5" s="34">
        <v>506.57979622093023</v>
      </c>
    </row>
    <row r="6" spans="1:11">
      <c r="A6" s="31" t="s">
        <v>8</v>
      </c>
      <c r="B6" s="32">
        <v>631.37935755813953</v>
      </c>
      <c r="C6" s="32">
        <v>567.15350000000001</v>
      </c>
      <c r="D6" s="34">
        <v>613.24303982558149</v>
      </c>
      <c r="E6" s="34">
        <v>389.9523095930233</v>
      </c>
    </row>
    <row r="7" spans="1:11">
      <c r="A7" s="31" t="s">
        <v>11</v>
      </c>
      <c r="B7" s="32">
        <v>866.57359738372088</v>
      </c>
      <c r="C7" s="32">
        <v>582.57655377906985</v>
      </c>
      <c r="D7" s="34">
        <v>513.13550784883728</v>
      </c>
      <c r="E7" s="34">
        <v>396.4346622093023</v>
      </c>
    </row>
    <row r="8" spans="1:11">
      <c r="A8" s="31" t="s">
        <v>12</v>
      </c>
      <c r="B8" s="32">
        <v>787.14966279069768</v>
      </c>
      <c r="C8" s="32">
        <v>700.33030813953496</v>
      </c>
      <c r="D8" s="34">
        <v>540.61277456395351</v>
      </c>
      <c r="E8" s="34">
        <v>502.80428110465118</v>
      </c>
    </row>
    <row r="9" spans="1:11">
      <c r="A9" s="31" t="s">
        <v>89</v>
      </c>
      <c r="B9" s="32">
        <v>694.0174680232559</v>
      </c>
      <c r="C9" s="32">
        <v>608.53916424418617</v>
      </c>
      <c r="D9" s="34">
        <v>438.77756773255811</v>
      </c>
      <c r="E9" s="34">
        <v>491.2660816860465</v>
      </c>
    </row>
    <row r="13" spans="1:11">
      <c r="A13" t="s">
        <v>103</v>
      </c>
    </row>
    <row r="14" spans="1:11">
      <c r="H14" s="40"/>
    </row>
    <row r="15" spans="1:11">
      <c r="A15" s="42" t="s">
        <v>0</v>
      </c>
      <c r="B15" s="42" t="s">
        <v>98</v>
      </c>
      <c r="C15" s="42" t="s">
        <v>99</v>
      </c>
      <c r="E15" t="s">
        <v>104</v>
      </c>
    </row>
    <row r="16" spans="1:11">
      <c r="A16" s="43" t="s">
        <v>6</v>
      </c>
      <c r="B16" s="44">
        <f>(B4-C4)/B4*100</f>
        <v>18.697720374377049</v>
      </c>
      <c r="C16" s="44">
        <f>(D4-E4)/D4*100</f>
        <v>10.797904225444668</v>
      </c>
      <c r="D16" s="9"/>
      <c r="E16" t="s">
        <v>102</v>
      </c>
      <c r="K16" t="s">
        <v>110</v>
      </c>
    </row>
    <row r="17" spans="1:12">
      <c r="A17" s="43" t="s">
        <v>7</v>
      </c>
      <c r="B17" s="44">
        <f>(B5-C5)/B5*100</f>
        <v>12.299620718497946</v>
      </c>
      <c r="C17" s="44">
        <f t="shared" ref="C17:C21" si="0">(D5-E5)/D5*100</f>
        <v>23.661190603256134</v>
      </c>
      <c r="D17" s="9"/>
      <c r="E17" t="s">
        <v>105</v>
      </c>
    </row>
    <row r="18" spans="1:12">
      <c r="A18" s="43" t="s">
        <v>8</v>
      </c>
      <c r="B18" s="44">
        <f t="shared" ref="B18:B21" si="1">(B6-C6)/B6*100</f>
        <v>10.172308737893033</v>
      </c>
      <c r="C18" s="44">
        <f t="shared" si="0"/>
        <v>36.411457730701116</v>
      </c>
      <c r="D18" s="9"/>
      <c r="E18" t="s">
        <v>106</v>
      </c>
    </row>
    <row r="19" spans="1:12">
      <c r="A19" s="43" t="s">
        <v>11</v>
      </c>
      <c r="B19" s="44">
        <f t="shared" si="1"/>
        <v>32.772408998158809</v>
      </c>
      <c r="C19" s="44">
        <f t="shared" si="0"/>
        <v>22.742695419533014</v>
      </c>
      <c r="D19" s="9"/>
      <c r="E19" t="s">
        <v>107</v>
      </c>
    </row>
    <row r="20" spans="1:12">
      <c r="A20" s="43" t="s">
        <v>12</v>
      </c>
      <c r="B20" s="44">
        <f t="shared" si="1"/>
        <v>11.029586717138427</v>
      </c>
      <c r="C20" s="44">
        <f t="shared" si="0"/>
        <v>6.993636709712943</v>
      </c>
      <c r="D20" s="9"/>
      <c r="E20" t="s">
        <v>108</v>
      </c>
    </row>
    <row r="21" spans="1:12">
      <c r="A21" s="43" t="s">
        <v>89</v>
      </c>
      <c r="B21" s="44">
        <f t="shared" si="1"/>
        <v>12.31644846383109</v>
      </c>
      <c r="C21" s="44">
        <f t="shared" si="0"/>
        <v>-11.962442434040058</v>
      </c>
      <c r="D21" s="9"/>
      <c r="E21" t="s">
        <v>102</v>
      </c>
    </row>
    <row r="22" spans="1:12">
      <c r="D22" s="9"/>
      <c r="E22" t="s">
        <v>109</v>
      </c>
    </row>
    <row r="23" spans="1:12">
      <c r="D23" s="9"/>
      <c r="E23" t="s">
        <v>102</v>
      </c>
      <c r="L23" t="s">
        <v>102</v>
      </c>
    </row>
    <row r="24" spans="1:12">
      <c r="D24" s="9"/>
      <c r="E24" t="s">
        <v>102</v>
      </c>
    </row>
    <row r="25" spans="1:12">
      <c r="D25" s="9"/>
      <c r="F25" s="28" t="s">
        <v>78</v>
      </c>
      <c r="G25" s="28" t="s">
        <v>79</v>
      </c>
    </row>
    <row r="26" spans="1:12">
      <c r="D26" s="9"/>
      <c r="F26" s="28">
        <v>5</v>
      </c>
      <c r="G26" s="28">
        <v>3</v>
      </c>
    </row>
    <row r="27" spans="1:12">
      <c r="D27" s="9"/>
      <c r="F27" s="28">
        <v>3</v>
      </c>
      <c r="G27" s="28">
        <v>5</v>
      </c>
    </row>
    <row r="28" spans="1:12">
      <c r="D28" s="9"/>
      <c r="F28" s="28">
        <v>1</v>
      </c>
      <c r="G28" s="28">
        <v>6</v>
      </c>
    </row>
    <row r="29" spans="1:12">
      <c r="D29" s="9"/>
      <c r="F29" s="28">
        <v>6</v>
      </c>
      <c r="G29" s="28">
        <v>4</v>
      </c>
    </row>
    <row r="30" spans="1:12">
      <c r="D30" s="9"/>
      <c r="F30" s="28">
        <v>2</v>
      </c>
      <c r="G30" s="28">
        <v>2</v>
      </c>
    </row>
    <row r="31" spans="1:12">
      <c r="D31" s="9"/>
      <c r="F31" s="28">
        <v>4</v>
      </c>
      <c r="G31" s="28">
        <v>1</v>
      </c>
    </row>
  </sheetData>
  <mergeCells count="1">
    <mergeCell ref="D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2013DS</vt:lpstr>
      <vt:lpstr>2013WS</vt:lpstr>
      <vt:lpstr>2013DS-Y</vt:lpstr>
      <vt:lpstr>2013WS-Y</vt:lpstr>
      <vt:lpstr>2013DS-hybrid &amp; inbred</vt:lpstr>
      <vt:lpstr>2013WS-hybrid &amp; inbred</vt:lpstr>
      <vt:lpstr>Sheet1</vt:lpstr>
      <vt:lpstr>LSD</vt:lpstr>
      <vt:lpstr>Rank correlation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2014-07-01T01:40:50Z</dcterms:modified>
</cp:coreProperties>
</file>