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测算结果2-9种" sheetId="4" r:id="rId2"/>
    <sheet name="测算结果2-9种 (2)" sheetId="5" r:id="rId3"/>
    <sheet name="测算结果2-7种" sheetId="3" r:id="rId4"/>
    <sheet name="测算结果1-10种" sheetId="2" r:id="rId5"/>
    <sheet name="再次聚类" sheetId="6" r:id="rId6"/>
  </sheets>
  <definedNames>
    <definedName name="_xlnm._FilterDatabase" localSheetId="0" hidden="1">Sheet1!$A$1:$C$8</definedName>
    <definedName name="_xlnm._FilterDatabase" localSheetId="1" hidden="1">'测算结果2-9种'!$A$1:$Z$64</definedName>
    <definedName name="_xlnm._FilterDatabase" localSheetId="2" hidden="1">'测算结果2-9种 (2)'!$A$1:$AE$64</definedName>
    <definedName name="_xlnm._FilterDatabase" localSheetId="3" hidden="1">'测算结果2-7种'!$A$1:$D$64</definedName>
    <definedName name="_xlnm._FilterDatabase" localSheetId="4" hidden="1">'测算结果1-10种'!$A$1:$D$64</definedName>
    <definedName name="_xlnm._FilterDatabase" localSheetId="5" hidden="1">再次聚类!$A$1:$C$14</definedName>
  </definedNames>
  <calcPr calcId="144525"/>
</workbook>
</file>

<file path=xl/sharedStrings.xml><?xml version="1.0" encoding="utf-8"?>
<sst xmlns="http://schemas.openxmlformats.org/spreadsheetml/2006/main" count="89" uniqueCount="74">
  <si>
    <t>长</t>
  </si>
  <si>
    <t>宽</t>
  </si>
  <si>
    <t>高</t>
  </si>
  <si>
    <t>数据扔这里</t>
  </si>
  <si>
    <t>最终</t>
  </si>
  <si>
    <t>迭代1</t>
  </si>
  <si>
    <t>迭代2</t>
  </si>
  <si>
    <t>迭代3</t>
  </si>
  <si>
    <t>运费差</t>
  </si>
  <si>
    <t>长差</t>
  </si>
  <si>
    <t>365355325</t>
  </si>
  <si>
    <t>410390280</t>
  </si>
  <si>
    <t>385315300</t>
  </si>
  <si>
    <t>25525580</t>
  </si>
  <si>
    <t>26422757</t>
  </si>
  <si>
    <t>27221285</t>
  </si>
  <si>
    <t>48521090</t>
  </si>
  <si>
    <t>45025056</t>
  </si>
  <si>
    <t>320230120</t>
  </si>
  <si>
    <t>34024886</t>
  </si>
  <si>
    <t>28528095</t>
  </si>
  <si>
    <t>300300110</t>
  </si>
  <si>
    <t>325272125</t>
  </si>
  <si>
    <t>335280100</t>
  </si>
  <si>
    <t>37531085</t>
  </si>
  <si>
    <t>350252130</t>
  </si>
  <si>
    <t>420220170</t>
  </si>
  <si>
    <t>390205150</t>
  </si>
  <si>
    <t>410295200</t>
  </si>
  <si>
    <t>347282198</t>
  </si>
  <si>
    <t>340325230</t>
  </si>
  <si>
    <t>30519070</t>
  </si>
  <si>
    <t>26516565</t>
  </si>
  <si>
    <t>27517564</t>
  </si>
  <si>
    <t>26317654</t>
  </si>
  <si>
    <t>29018566</t>
  </si>
  <si>
    <t>28019065</t>
  </si>
  <si>
    <t>27019555</t>
  </si>
  <si>
    <t>29819552</t>
  </si>
  <si>
    <t>27020555</t>
  </si>
  <si>
    <t>325153107</t>
  </si>
  <si>
    <t>35415552</t>
  </si>
  <si>
    <t>335160125</t>
  </si>
  <si>
    <t>33017095</t>
  </si>
  <si>
    <t>345175100</t>
  </si>
  <si>
    <t>31516565</t>
  </si>
  <si>
    <t>32517060</t>
  </si>
  <si>
    <t>310180100</t>
  </si>
  <si>
    <t>38017595</t>
  </si>
  <si>
    <t>35023575</t>
  </si>
  <si>
    <t>33021585</t>
  </si>
  <si>
    <t>36521080</t>
  </si>
  <si>
    <t>370210105</t>
  </si>
  <si>
    <t>37721484</t>
  </si>
  <si>
    <t>360195100</t>
  </si>
  <si>
    <t>34519560</t>
  </si>
  <si>
    <t>390190125</t>
  </si>
  <si>
    <t>42017595</t>
  </si>
  <si>
    <t>415205105</t>
  </si>
  <si>
    <t>230170115</t>
  </si>
  <si>
    <t>25318092</t>
  </si>
  <si>
    <t>252188129</t>
  </si>
  <si>
    <t>19018865</t>
  </si>
  <si>
    <t>22719066</t>
  </si>
  <si>
    <t>24519066</t>
  </si>
  <si>
    <t>24020055</t>
  </si>
  <si>
    <t>22020553</t>
  </si>
  <si>
    <t>25520568</t>
  </si>
  <si>
    <t>335180160</t>
  </si>
  <si>
    <t>315190185</t>
  </si>
  <si>
    <t>310220155</t>
  </si>
  <si>
    <t>310245195</t>
  </si>
  <si>
    <t>340260230</t>
  </si>
  <si>
    <t>差值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</si>
</sst>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NumberFormat="1" applyFill="1">
      <alignment vertical="center"/>
    </xf>
    <xf numFmtId="0" fontId="0" fillId="5" borderId="0" xfId="0" applyFill="1" applyAlignment="1">
      <alignment vertical="center"/>
    </xf>
    <xf numFmtId="0" fontId="0" fillId="5" borderId="0" xfId="0" applyNumberFormat="1" applyFill="1">
      <alignment vertical="center"/>
    </xf>
    <xf numFmtId="0" fontId="1" fillId="5" borderId="0" xfId="0" applyFont="1" applyFill="1" applyAlignment="1">
      <alignment vertical="center"/>
    </xf>
    <xf numFmtId="0" fontId="0" fillId="3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27</xdr:col>
      <xdr:colOff>371475</xdr:colOff>
      <xdr:row>0</xdr:row>
      <xdr:rowOff>9525</xdr:rowOff>
    </xdr:from>
    <xdr:to>
      <xdr:col>34</xdr:col>
      <xdr:colOff>180975</xdr:colOff>
      <xdr:row>16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164300" y="9525"/>
          <a:ext cx="4610100" cy="2867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H4" sqref="H4"/>
    </sheetView>
  </sheetViews>
  <sheetFormatPr defaultColWidth="9" defaultRowHeight="13.5" outlineLevelRow="7" outlineLevelCol="4"/>
  <sheetData>
    <row r="1" spans="1:3">
      <c r="A1" s="1" t="s">
        <v>0</v>
      </c>
      <c r="B1" s="1" t="s">
        <v>1</v>
      </c>
      <c r="C1" s="1" t="s">
        <v>2</v>
      </c>
    </row>
    <row r="2" spans="1:5">
      <c r="A2" s="7">
        <v>295</v>
      </c>
      <c r="B2" s="7">
        <v>225</v>
      </c>
      <c r="C2" s="7">
        <v>180</v>
      </c>
      <c r="E2" s="5" t="s">
        <v>3</v>
      </c>
    </row>
    <row r="3" spans="1:3">
      <c r="A3" s="7">
        <v>300</v>
      </c>
      <c r="B3" s="7">
        <v>170</v>
      </c>
      <c r="C3" s="7">
        <v>72</v>
      </c>
    </row>
    <row r="4" spans="1:3">
      <c r="A4" s="7">
        <v>310</v>
      </c>
      <c r="B4" s="7">
        <v>255</v>
      </c>
      <c r="C4" s="7">
        <v>110</v>
      </c>
    </row>
    <row r="5" spans="1:3">
      <c r="A5" s="7">
        <v>340</v>
      </c>
      <c r="B5" s="7">
        <v>325</v>
      </c>
      <c r="C5" s="7">
        <v>230</v>
      </c>
    </row>
    <row r="6" spans="1:3">
      <c r="A6" s="7">
        <v>365</v>
      </c>
      <c r="B6" s="7">
        <v>350</v>
      </c>
      <c r="C6" s="7">
        <v>170</v>
      </c>
    </row>
    <row r="7" spans="1:3">
      <c r="A7">
        <v>365</v>
      </c>
      <c r="B7">
        <v>355</v>
      </c>
      <c r="C7">
        <v>325</v>
      </c>
    </row>
    <row r="8" spans="1:3">
      <c r="A8">
        <v>370</v>
      </c>
      <c r="B8">
        <v>350</v>
      </c>
      <c r="C8">
        <v>255</v>
      </c>
    </row>
  </sheetData>
  <autoFilter ref="A1:C8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4"/>
  <sheetViews>
    <sheetView workbookViewId="0">
      <selection activeCell="W2" sqref="W2"/>
    </sheetView>
  </sheetViews>
  <sheetFormatPr defaultColWidth="9" defaultRowHeight="13.5"/>
  <cols>
    <col min="6" max="8" width="8.25" customWidth="1"/>
    <col min="19" max="19" width="12.625"/>
    <col min="26" max="26" width="12.625"/>
  </cols>
  <sheetData>
    <row r="1" spans="2:26">
      <c r="B1" s="1" t="s">
        <v>0</v>
      </c>
      <c r="C1" s="1" t="s">
        <v>1</v>
      </c>
      <c r="D1" s="1" t="s">
        <v>2</v>
      </c>
      <c r="E1" t="s">
        <v>4</v>
      </c>
      <c r="F1" s="5" t="s">
        <v>5</v>
      </c>
      <c r="G1" s="5" t="s">
        <v>6</v>
      </c>
      <c r="H1" s="5" t="s">
        <v>7</v>
      </c>
      <c r="S1" t="s">
        <v>8</v>
      </c>
      <c r="W1" t="s">
        <v>9</v>
      </c>
      <c r="Z1">
        <f>AVERAGEA(W2:Y64)</f>
        <v>6.55132275132275</v>
      </c>
    </row>
    <row r="2" s="9" customFormat="1" spans="1:25">
      <c r="A2" s="9" t="str">
        <f>B2&amp;C2&amp;D2</f>
        <v>38017595</v>
      </c>
      <c r="B2" s="7">
        <v>380</v>
      </c>
      <c r="C2" s="7">
        <v>175</v>
      </c>
      <c r="D2" s="7">
        <v>95</v>
      </c>
      <c r="E2" s="9">
        <v>0</v>
      </c>
      <c r="F2" s="9">
        <v>7</v>
      </c>
      <c r="G2" s="9">
        <v>7</v>
      </c>
      <c r="H2" s="11">
        <v>8</v>
      </c>
      <c r="I2" s="9">
        <f t="shared" ref="I2:I64" si="0">B2/10</f>
        <v>38</v>
      </c>
      <c r="J2" s="9">
        <f t="shared" ref="J2:J64" si="1">C2/10</f>
        <v>17.5</v>
      </c>
      <c r="K2" s="9">
        <f t="shared" ref="K2:K64" si="2">D2/10</f>
        <v>9.5</v>
      </c>
      <c r="L2" s="9">
        <f>_xlfn.MAXIFS(I:I,$E:$E,$E2)</f>
        <v>38</v>
      </c>
      <c r="M2" s="9">
        <f>_xlfn.MAXIFS(J:J,$E:$E,$E2)</f>
        <v>18</v>
      </c>
      <c r="N2" s="9">
        <f>_xlfn.MAXIFS(K:K,$E:$E,$E2)</f>
        <v>16</v>
      </c>
      <c r="O2" s="9">
        <v>0.864076858813701</v>
      </c>
      <c r="P2" s="9">
        <v>11.06</v>
      </c>
      <c r="Q2" s="9">
        <v>1.43518796992481</v>
      </c>
      <c r="R2" s="9">
        <v>11.06</v>
      </c>
      <c r="S2" s="9">
        <f t="shared" ref="S2:S64" si="3">Q2+R2-P2-O2</f>
        <v>0.571111111111111</v>
      </c>
      <c r="T2" s="9">
        <f>_xlfn.MINIFS(B:B,$E:$E,$E2)/10</f>
        <v>31</v>
      </c>
      <c r="U2" s="9">
        <f>_xlfn.MINIFS(C:C,$E:$E,$E2)/10</f>
        <v>15.3</v>
      </c>
      <c r="V2" s="9">
        <f>_xlfn.MINIFS(D:D,$E:$E,$E2)/10</f>
        <v>5.2</v>
      </c>
      <c r="W2" s="9">
        <f t="shared" ref="W2:Y2" si="4">L2-T2</f>
        <v>7</v>
      </c>
      <c r="X2" s="9">
        <f t="shared" si="4"/>
        <v>2.7</v>
      </c>
      <c r="Y2" s="9">
        <f t="shared" si="4"/>
        <v>10.8</v>
      </c>
    </row>
    <row r="3" s="9" customFormat="1" spans="1:25">
      <c r="A3" s="9" t="str">
        <f t="shared" ref="A3:A34" si="5">B3&amp;C3&amp;D3</f>
        <v>325153107</v>
      </c>
      <c r="B3" s="7">
        <v>325</v>
      </c>
      <c r="C3" s="7">
        <v>153</v>
      </c>
      <c r="D3" s="7">
        <v>107</v>
      </c>
      <c r="E3" s="9">
        <v>0</v>
      </c>
      <c r="F3" s="9">
        <v>7</v>
      </c>
      <c r="G3" s="9">
        <v>6</v>
      </c>
      <c r="H3" s="11">
        <v>2</v>
      </c>
      <c r="I3" s="9">
        <f t="shared" si="0"/>
        <v>32.5</v>
      </c>
      <c r="J3" s="9">
        <f t="shared" si="1"/>
        <v>15.3</v>
      </c>
      <c r="K3" s="9">
        <f t="shared" si="2"/>
        <v>10.7</v>
      </c>
      <c r="L3" s="9">
        <f>_xlfn.MAXIFS(I:I,$E:$E,$E3)</f>
        <v>38</v>
      </c>
      <c r="M3" s="9">
        <f>_xlfn.MAXIFS(J:J,$E:$E,$E3)</f>
        <v>18</v>
      </c>
      <c r="N3" s="9">
        <f>_xlfn.MAXIFS(K:K,$E:$E,$E3)</f>
        <v>16</v>
      </c>
      <c r="O3" s="9">
        <v>0.737477443609023</v>
      </c>
      <c r="P3" s="9">
        <v>11.06</v>
      </c>
      <c r="Q3" s="9">
        <v>1.43518796992481</v>
      </c>
      <c r="R3" s="9">
        <v>11.06</v>
      </c>
      <c r="S3" s="9">
        <f t="shared" si="3"/>
        <v>0.697710526315789</v>
      </c>
      <c r="T3" s="9">
        <f>_xlfn.MINIFS(B:B,$E:$E,$E3)/10</f>
        <v>31</v>
      </c>
      <c r="U3" s="9">
        <f>_xlfn.MINIFS(C:C,$E:$E,$E3)/10</f>
        <v>15.3</v>
      </c>
      <c r="V3" s="9">
        <f>_xlfn.MINIFS(D:D,$E:$E,$E3)/10</f>
        <v>5.2</v>
      </c>
      <c r="W3" s="9">
        <f t="shared" ref="W3:Y3" si="6">L3-T3</f>
        <v>7</v>
      </c>
      <c r="X3" s="9">
        <f t="shared" si="6"/>
        <v>2.7</v>
      </c>
      <c r="Y3" s="9">
        <f t="shared" si="6"/>
        <v>10.8</v>
      </c>
    </row>
    <row r="4" s="9" customFormat="1" spans="1:25">
      <c r="A4" s="9" t="str">
        <f t="shared" si="5"/>
        <v>35415552</v>
      </c>
      <c r="B4" s="7">
        <v>354</v>
      </c>
      <c r="C4" s="7">
        <v>155</v>
      </c>
      <c r="D4" s="7">
        <v>52</v>
      </c>
      <c r="E4" s="9">
        <v>0</v>
      </c>
      <c r="F4" s="9">
        <v>5</v>
      </c>
      <c r="G4" s="9">
        <v>6</v>
      </c>
      <c r="H4" s="11">
        <v>6</v>
      </c>
      <c r="I4" s="9">
        <f t="shared" si="0"/>
        <v>35.4</v>
      </c>
      <c r="J4" s="9">
        <f t="shared" si="1"/>
        <v>15.5</v>
      </c>
      <c r="K4" s="9">
        <f t="shared" si="2"/>
        <v>5.2</v>
      </c>
      <c r="L4" s="9">
        <f>_xlfn.MAXIFS(I:I,$E:$E,$E4)</f>
        <v>38</v>
      </c>
      <c r="M4" s="9">
        <f>_xlfn.MAXIFS(J:J,$E:$E,$E4)</f>
        <v>18</v>
      </c>
      <c r="N4" s="9">
        <f>_xlfn.MAXIFS(K:K,$E:$E,$E4)</f>
        <v>16</v>
      </c>
      <c r="O4" s="9">
        <v>0.428900250626566</v>
      </c>
      <c r="P4" s="9">
        <v>11.06</v>
      </c>
      <c r="Q4" s="9">
        <v>1.43518796992481</v>
      </c>
      <c r="R4" s="9">
        <v>11.06</v>
      </c>
      <c r="S4" s="9">
        <f t="shared" si="3"/>
        <v>1.00628771929825</v>
      </c>
      <c r="T4" s="9">
        <f>_xlfn.MINIFS(B:B,$E:$E,$E4)/10</f>
        <v>31</v>
      </c>
      <c r="U4" s="9">
        <f>_xlfn.MINIFS(C:C,$E:$E,$E4)/10</f>
        <v>15.3</v>
      </c>
      <c r="V4" s="9">
        <f>_xlfn.MINIFS(D:D,$E:$E,$E4)/10</f>
        <v>5.2</v>
      </c>
      <c r="W4" s="9">
        <f t="shared" ref="W4:Y4" si="7">L4-T4</f>
        <v>7</v>
      </c>
      <c r="X4" s="9">
        <f t="shared" si="7"/>
        <v>2.7</v>
      </c>
      <c r="Y4" s="9">
        <f t="shared" si="7"/>
        <v>10.8</v>
      </c>
    </row>
    <row r="5" s="9" customFormat="1" spans="1:25">
      <c r="A5" s="9" t="str">
        <f t="shared" si="5"/>
        <v>335160125</v>
      </c>
      <c r="B5" s="7">
        <v>335</v>
      </c>
      <c r="C5" s="7">
        <v>160</v>
      </c>
      <c r="D5" s="7">
        <v>125</v>
      </c>
      <c r="E5" s="9">
        <v>0</v>
      </c>
      <c r="F5" s="9">
        <v>7</v>
      </c>
      <c r="G5" s="9">
        <v>6</v>
      </c>
      <c r="H5" s="11">
        <v>2</v>
      </c>
      <c r="I5" s="9">
        <f t="shared" si="0"/>
        <v>33.5</v>
      </c>
      <c r="J5" s="9">
        <f t="shared" si="1"/>
        <v>16</v>
      </c>
      <c r="K5" s="9">
        <f t="shared" si="2"/>
        <v>12.5</v>
      </c>
      <c r="L5" s="9">
        <f>_xlfn.MAXIFS(I:I,$E:$E,$E5)</f>
        <v>38</v>
      </c>
      <c r="M5" s="9">
        <f>_xlfn.MAXIFS(J:J,$E:$E,$E5)</f>
        <v>18</v>
      </c>
      <c r="N5" s="9">
        <f>_xlfn.MAXIFS(K:K,$E:$E,$E5)</f>
        <v>16</v>
      </c>
      <c r="O5" s="9">
        <v>0.908813700918964</v>
      </c>
      <c r="P5" s="9">
        <v>11.06</v>
      </c>
      <c r="Q5" s="9">
        <v>1.43518796992481</v>
      </c>
      <c r="R5" s="9">
        <v>11.06</v>
      </c>
      <c r="S5" s="9">
        <f t="shared" si="3"/>
        <v>0.526374269005847</v>
      </c>
      <c r="T5" s="9">
        <f>_xlfn.MINIFS(B:B,$E:$E,$E5)/10</f>
        <v>31</v>
      </c>
      <c r="U5" s="9">
        <f>_xlfn.MINIFS(C:C,$E:$E,$E5)/10</f>
        <v>15.3</v>
      </c>
      <c r="V5" s="9">
        <f>_xlfn.MINIFS(D:D,$E:$E,$E5)/10</f>
        <v>5.2</v>
      </c>
      <c r="W5" s="9">
        <f t="shared" ref="W5:Y5" si="8">L5-T5</f>
        <v>7</v>
      </c>
      <c r="X5" s="9">
        <f t="shared" si="8"/>
        <v>2.7</v>
      </c>
      <c r="Y5" s="9">
        <f t="shared" si="8"/>
        <v>10.8</v>
      </c>
    </row>
    <row r="6" s="9" customFormat="1" spans="1:25">
      <c r="A6" s="9" t="str">
        <f t="shared" si="5"/>
        <v>33017095</v>
      </c>
      <c r="B6" s="7">
        <v>330</v>
      </c>
      <c r="C6" s="7">
        <v>170</v>
      </c>
      <c r="D6" s="7">
        <v>95</v>
      </c>
      <c r="E6" s="9">
        <v>0</v>
      </c>
      <c r="F6" s="9">
        <v>7</v>
      </c>
      <c r="G6" s="9">
        <v>6</v>
      </c>
      <c r="H6" s="11">
        <v>2</v>
      </c>
      <c r="I6" s="9">
        <f t="shared" si="0"/>
        <v>33</v>
      </c>
      <c r="J6" s="9">
        <f t="shared" si="1"/>
        <v>17</v>
      </c>
      <c r="K6" s="9">
        <f t="shared" si="2"/>
        <v>9.5</v>
      </c>
      <c r="L6" s="9">
        <f>_xlfn.MAXIFS(I:I,$E:$E,$E6)</f>
        <v>38</v>
      </c>
      <c r="M6" s="9">
        <f>_xlfn.MAXIFS(J:J,$E:$E,$E6)</f>
        <v>18</v>
      </c>
      <c r="N6" s="9">
        <f>_xlfn.MAXIFS(K:K,$E:$E,$E6)</f>
        <v>16</v>
      </c>
      <c r="O6" s="9">
        <v>0.738521303258145</v>
      </c>
      <c r="P6" s="9">
        <v>11.06</v>
      </c>
      <c r="Q6" s="9">
        <v>1.43518796992481</v>
      </c>
      <c r="R6" s="9">
        <v>11.06</v>
      </c>
      <c r="S6" s="9">
        <f t="shared" si="3"/>
        <v>0.696666666666666</v>
      </c>
      <c r="T6" s="9">
        <f>_xlfn.MINIFS(B:B,$E:$E,$E6)/10</f>
        <v>31</v>
      </c>
      <c r="U6" s="9">
        <f>_xlfn.MINIFS(C:C,$E:$E,$E6)/10</f>
        <v>15.3</v>
      </c>
      <c r="V6" s="9">
        <f>_xlfn.MINIFS(D:D,$E:$E,$E6)/10</f>
        <v>5.2</v>
      </c>
      <c r="W6" s="9">
        <f t="shared" ref="W6:Y6" si="9">L6-T6</f>
        <v>7</v>
      </c>
      <c r="X6" s="9">
        <f t="shared" si="9"/>
        <v>2.7</v>
      </c>
      <c r="Y6" s="9">
        <f t="shared" si="9"/>
        <v>10.8</v>
      </c>
    </row>
    <row r="7" s="9" customFormat="1" spans="1:25">
      <c r="A7" s="9" t="str">
        <f t="shared" si="5"/>
        <v>345175100</v>
      </c>
      <c r="B7" s="7">
        <v>345</v>
      </c>
      <c r="C7" s="7">
        <v>175</v>
      </c>
      <c r="D7" s="7">
        <v>100</v>
      </c>
      <c r="E7" s="9">
        <v>0</v>
      </c>
      <c r="F7" s="9">
        <v>7</v>
      </c>
      <c r="G7" s="9">
        <v>6</v>
      </c>
      <c r="H7" s="11">
        <v>2</v>
      </c>
      <c r="I7" s="9">
        <f t="shared" si="0"/>
        <v>34.5</v>
      </c>
      <c r="J7" s="9">
        <f t="shared" si="1"/>
        <v>17.5</v>
      </c>
      <c r="K7" s="9">
        <f t="shared" si="2"/>
        <v>10</v>
      </c>
      <c r="L7" s="9">
        <f>_xlfn.MAXIFS(I:I,$E:$E,$E7)</f>
        <v>38</v>
      </c>
      <c r="M7" s="9">
        <f>_xlfn.MAXIFS(J:J,$E:$E,$E7)</f>
        <v>18</v>
      </c>
      <c r="N7" s="9">
        <f>_xlfn.MAXIFS(K:K,$E:$E,$E7)</f>
        <v>16</v>
      </c>
      <c r="O7" s="9">
        <v>0.831328320802005</v>
      </c>
      <c r="P7" s="9">
        <v>11.06</v>
      </c>
      <c r="Q7" s="9">
        <v>1.43518796992481</v>
      </c>
      <c r="R7" s="9">
        <v>11.06</v>
      </c>
      <c r="S7" s="9">
        <f t="shared" si="3"/>
        <v>0.603859649122807</v>
      </c>
      <c r="T7" s="9">
        <f>_xlfn.MINIFS(B:B,$E:$E,$E7)/10</f>
        <v>31</v>
      </c>
      <c r="U7" s="9">
        <f>_xlfn.MINIFS(C:C,$E:$E,$E7)/10</f>
        <v>15.3</v>
      </c>
      <c r="V7" s="9">
        <f>_xlfn.MINIFS(D:D,$E:$E,$E7)/10</f>
        <v>5.2</v>
      </c>
      <c r="W7" s="9">
        <f t="shared" ref="W7:Y7" si="10">L7-T7</f>
        <v>7</v>
      </c>
      <c r="X7" s="9">
        <f t="shared" si="10"/>
        <v>2.7</v>
      </c>
      <c r="Y7" s="9">
        <f t="shared" si="10"/>
        <v>10.8</v>
      </c>
    </row>
    <row r="8" s="9" customFormat="1" spans="1:25">
      <c r="A8" s="9" t="str">
        <f t="shared" si="5"/>
        <v>335180160</v>
      </c>
      <c r="B8" s="7">
        <v>335</v>
      </c>
      <c r="C8" s="7">
        <v>180</v>
      </c>
      <c r="D8" s="7">
        <v>160</v>
      </c>
      <c r="E8" s="9">
        <v>0</v>
      </c>
      <c r="F8" s="9">
        <v>3</v>
      </c>
      <c r="G8" s="9">
        <v>0</v>
      </c>
      <c r="H8" s="11">
        <v>1</v>
      </c>
      <c r="I8" s="9">
        <f t="shared" si="0"/>
        <v>33.5</v>
      </c>
      <c r="J8" s="9">
        <f t="shared" si="1"/>
        <v>18</v>
      </c>
      <c r="K8" s="9">
        <f t="shared" si="2"/>
        <v>16</v>
      </c>
      <c r="L8" s="9">
        <f>_xlfn.MAXIFS(I:I,$E:$E,$E8)</f>
        <v>38</v>
      </c>
      <c r="M8" s="9">
        <f>_xlfn.MAXIFS(J:J,$E:$E,$E8)</f>
        <v>18</v>
      </c>
      <c r="N8" s="9">
        <f>_xlfn.MAXIFS(K:K,$E:$E,$E8)</f>
        <v>16</v>
      </c>
      <c r="O8" s="9">
        <v>1.27360902255639</v>
      </c>
      <c r="P8" s="9">
        <v>11.06</v>
      </c>
      <c r="Q8" s="9">
        <v>1.43518796992481</v>
      </c>
      <c r="R8" s="9">
        <v>11.06</v>
      </c>
      <c r="S8" s="9">
        <f t="shared" si="3"/>
        <v>0.16157894736842</v>
      </c>
      <c r="T8" s="9">
        <f>_xlfn.MINIFS(B:B,$E:$E,$E8)/10</f>
        <v>31</v>
      </c>
      <c r="U8" s="9">
        <f>_xlfn.MINIFS(C:C,$E:$E,$E8)/10</f>
        <v>15.3</v>
      </c>
      <c r="V8" s="9">
        <f>_xlfn.MINIFS(D:D,$E:$E,$E8)/10</f>
        <v>5.2</v>
      </c>
      <c r="W8" s="9">
        <f t="shared" ref="W8:Y8" si="11">L8-T8</f>
        <v>7</v>
      </c>
      <c r="X8" s="9">
        <f t="shared" si="11"/>
        <v>2.7</v>
      </c>
      <c r="Y8" s="9">
        <f t="shared" si="11"/>
        <v>10.8</v>
      </c>
    </row>
    <row r="9" s="9" customFormat="1" spans="1:25">
      <c r="A9" s="9" t="str">
        <f t="shared" si="5"/>
        <v>31516565</v>
      </c>
      <c r="B9" s="7">
        <v>315</v>
      </c>
      <c r="C9" s="7">
        <v>165</v>
      </c>
      <c r="D9" s="7">
        <v>65</v>
      </c>
      <c r="E9" s="9">
        <v>0</v>
      </c>
      <c r="F9" s="9">
        <v>7</v>
      </c>
      <c r="G9" s="9">
        <v>6</v>
      </c>
      <c r="H9" s="11">
        <v>6</v>
      </c>
      <c r="I9" s="9">
        <f t="shared" si="0"/>
        <v>31.5</v>
      </c>
      <c r="J9" s="9">
        <f t="shared" si="1"/>
        <v>16.5</v>
      </c>
      <c r="K9" s="9">
        <f t="shared" si="2"/>
        <v>6.5</v>
      </c>
      <c r="L9" s="9">
        <f>_xlfn.MAXIFS(I:I,$E:$E,$E9)</f>
        <v>38</v>
      </c>
      <c r="M9" s="9">
        <f>_xlfn.MAXIFS(J:J,$E:$E,$E9)</f>
        <v>18</v>
      </c>
      <c r="N9" s="9">
        <f>_xlfn.MAXIFS(K:K,$E:$E,$E9)</f>
        <v>16</v>
      </c>
      <c r="O9" s="9">
        <v>0.50031954887218</v>
      </c>
      <c r="P9" s="9">
        <v>11.06</v>
      </c>
      <c r="Q9" s="9">
        <v>1.43518796992481</v>
      </c>
      <c r="R9" s="9">
        <v>11.06</v>
      </c>
      <c r="S9" s="9">
        <f t="shared" si="3"/>
        <v>0.934868421052631</v>
      </c>
      <c r="T9" s="9">
        <f>_xlfn.MINIFS(B:B,$E:$E,$E9)/10</f>
        <v>31</v>
      </c>
      <c r="U9" s="9">
        <f>_xlfn.MINIFS(C:C,$E:$E,$E9)/10</f>
        <v>15.3</v>
      </c>
      <c r="V9" s="9">
        <f>_xlfn.MINIFS(D:D,$E:$E,$E9)/10</f>
        <v>5.2</v>
      </c>
      <c r="W9" s="9">
        <f t="shared" ref="W9:Y9" si="12">L9-T9</f>
        <v>7</v>
      </c>
      <c r="X9" s="9">
        <f t="shared" si="12"/>
        <v>2.7</v>
      </c>
      <c r="Y9" s="9">
        <f t="shared" si="12"/>
        <v>10.8</v>
      </c>
    </row>
    <row r="10" s="9" customFormat="1" spans="1:25">
      <c r="A10" s="9" t="str">
        <f t="shared" si="5"/>
        <v>32517060</v>
      </c>
      <c r="B10" s="7">
        <v>325</v>
      </c>
      <c r="C10" s="7">
        <v>170</v>
      </c>
      <c r="D10" s="7">
        <v>60</v>
      </c>
      <c r="E10" s="9">
        <v>0</v>
      </c>
      <c r="F10" s="9">
        <v>7</v>
      </c>
      <c r="G10" s="9">
        <v>6</v>
      </c>
      <c r="H10" s="11">
        <v>6</v>
      </c>
      <c r="I10" s="9">
        <f t="shared" si="0"/>
        <v>32.5</v>
      </c>
      <c r="J10" s="9">
        <f t="shared" si="1"/>
        <v>17</v>
      </c>
      <c r="K10" s="9">
        <f t="shared" si="2"/>
        <v>6</v>
      </c>
      <c r="L10" s="9">
        <f>_xlfn.MAXIFS(I:I,$E:$E,$E10)</f>
        <v>38</v>
      </c>
      <c r="M10" s="9">
        <f>_xlfn.MAXIFS(J:J,$E:$E,$E10)</f>
        <v>18</v>
      </c>
      <c r="N10" s="9">
        <f>_xlfn.MAXIFS(K:K,$E:$E,$E10)</f>
        <v>16</v>
      </c>
      <c r="O10" s="9">
        <v>0.492907268170426</v>
      </c>
      <c r="P10" s="9">
        <v>11.06</v>
      </c>
      <c r="Q10" s="9">
        <v>1.43518796992481</v>
      </c>
      <c r="R10" s="9">
        <v>11.06</v>
      </c>
      <c r="S10" s="9">
        <f t="shared" si="3"/>
        <v>0.942280701754386</v>
      </c>
      <c r="T10" s="9">
        <f>_xlfn.MINIFS(B:B,$E:$E,$E10)/10</f>
        <v>31</v>
      </c>
      <c r="U10" s="9">
        <f>_xlfn.MINIFS(C:C,$E:$E,$E10)/10</f>
        <v>15.3</v>
      </c>
      <c r="V10" s="9">
        <f>_xlfn.MINIFS(D:D,$E:$E,$E10)/10</f>
        <v>5.2</v>
      </c>
      <c r="W10" s="9">
        <f t="shared" ref="W10:Y10" si="13">L10-T10</f>
        <v>7</v>
      </c>
      <c r="X10" s="9">
        <f t="shared" si="13"/>
        <v>2.7</v>
      </c>
      <c r="Y10" s="9">
        <f t="shared" si="13"/>
        <v>10.8</v>
      </c>
    </row>
    <row r="11" s="9" customFormat="1" spans="1:25">
      <c r="A11" s="9" t="str">
        <f t="shared" si="5"/>
        <v>310180100</v>
      </c>
      <c r="B11" s="7">
        <v>310</v>
      </c>
      <c r="C11" s="7">
        <v>180</v>
      </c>
      <c r="D11" s="7">
        <v>100</v>
      </c>
      <c r="E11" s="9">
        <v>0</v>
      </c>
      <c r="F11" s="9">
        <v>7</v>
      </c>
      <c r="G11" s="9">
        <v>6</v>
      </c>
      <c r="H11" s="11">
        <v>2</v>
      </c>
      <c r="I11" s="9">
        <f t="shared" si="0"/>
        <v>31</v>
      </c>
      <c r="J11" s="9">
        <f t="shared" si="1"/>
        <v>18</v>
      </c>
      <c r="K11" s="9">
        <f t="shared" si="2"/>
        <v>10</v>
      </c>
      <c r="L11" s="9">
        <f>_xlfn.MAXIFS(I:I,$E:$E,$E11)</f>
        <v>38</v>
      </c>
      <c r="M11" s="9">
        <f>_xlfn.MAXIFS(J:J,$E:$E,$E11)</f>
        <v>18</v>
      </c>
      <c r="N11" s="9">
        <f>_xlfn.MAXIFS(K:K,$E:$E,$E11)</f>
        <v>16</v>
      </c>
      <c r="O11" s="9">
        <v>0.76781954887218</v>
      </c>
      <c r="P11" s="9">
        <v>11.06</v>
      </c>
      <c r="Q11" s="9">
        <v>1.43518796992481</v>
      </c>
      <c r="R11" s="9">
        <v>11.06</v>
      </c>
      <c r="S11" s="9">
        <f t="shared" si="3"/>
        <v>0.667368421052631</v>
      </c>
      <c r="T11" s="9">
        <f>_xlfn.MINIFS(B:B,$E:$E,$E11)/10</f>
        <v>31</v>
      </c>
      <c r="U11" s="9">
        <f>_xlfn.MINIFS(C:C,$E:$E,$E11)/10</f>
        <v>15.3</v>
      </c>
      <c r="V11" s="9">
        <f>_xlfn.MINIFS(D:D,$E:$E,$E11)/10</f>
        <v>5.2</v>
      </c>
      <c r="W11" s="9">
        <f t="shared" ref="W11:Y11" si="14">L11-T11</f>
        <v>7</v>
      </c>
      <c r="X11" s="9">
        <f t="shared" si="14"/>
        <v>2.7</v>
      </c>
      <c r="Y11" s="9">
        <f t="shared" si="14"/>
        <v>10.8</v>
      </c>
    </row>
    <row r="12" s="10" customFormat="1" spans="1:25">
      <c r="A12" s="10" t="str">
        <f t="shared" si="5"/>
        <v>320230120</v>
      </c>
      <c r="B12" s="12">
        <v>320</v>
      </c>
      <c r="C12" s="12">
        <v>230</v>
      </c>
      <c r="D12" s="12">
        <v>120</v>
      </c>
      <c r="E12" s="10">
        <v>1</v>
      </c>
      <c r="F12" s="10">
        <v>4</v>
      </c>
      <c r="G12" s="10">
        <v>3</v>
      </c>
      <c r="H12" s="13">
        <v>3</v>
      </c>
      <c r="I12" s="10">
        <f t="shared" si="0"/>
        <v>32</v>
      </c>
      <c r="J12" s="10">
        <f t="shared" si="1"/>
        <v>23</v>
      </c>
      <c r="K12" s="10">
        <f t="shared" si="2"/>
        <v>12</v>
      </c>
      <c r="L12" s="10">
        <f>_xlfn.MAXIFS(I:I,$E:$E,$E12)</f>
        <v>37.7</v>
      </c>
      <c r="M12" s="10">
        <f>_xlfn.MAXIFS(J:J,$E:$E,$E12)</f>
        <v>24.8</v>
      </c>
      <c r="N12" s="10">
        <f>_xlfn.MAXIFS(K:K,$E:$E,$E12)</f>
        <v>12</v>
      </c>
      <c r="O12" s="10">
        <v>1.16817042606516</v>
      </c>
      <c r="P12" s="10">
        <v>11.06</v>
      </c>
      <c r="Q12" s="10">
        <v>1.46741253132832</v>
      </c>
      <c r="R12" s="10">
        <v>11.06</v>
      </c>
      <c r="S12" s="10">
        <f t="shared" si="3"/>
        <v>0.299242105263159</v>
      </c>
      <c r="T12" s="10">
        <f>_xlfn.MINIFS(B:B,$E:$E,$E12)/10</f>
        <v>32</v>
      </c>
      <c r="U12" s="10">
        <f>_xlfn.MINIFS(C:C,$E:$E,$E12)/10</f>
        <v>19.5</v>
      </c>
      <c r="V12" s="10">
        <f>_xlfn.MINIFS(D:D,$E:$E,$E12)/10</f>
        <v>6</v>
      </c>
      <c r="W12" s="10">
        <f t="shared" ref="W12:Y12" si="15">L12-T12</f>
        <v>5.7</v>
      </c>
      <c r="X12" s="10">
        <f t="shared" si="15"/>
        <v>5.3</v>
      </c>
      <c r="Y12" s="10">
        <f t="shared" si="15"/>
        <v>6</v>
      </c>
    </row>
    <row r="13" s="10" customFormat="1" spans="1:25">
      <c r="A13" s="10" t="str">
        <f t="shared" si="5"/>
        <v>35023575</v>
      </c>
      <c r="B13" s="12">
        <v>350</v>
      </c>
      <c r="C13" s="12">
        <v>235</v>
      </c>
      <c r="D13" s="12">
        <v>75</v>
      </c>
      <c r="E13" s="10">
        <v>1</v>
      </c>
      <c r="F13" s="10">
        <v>4</v>
      </c>
      <c r="G13" s="10">
        <v>7</v>
      </c>
      <c r="H13" s="13">
        <v>8</v>
      </c>
      <c r="I13" s="10">
        <f t="shared" si="0"/>
        <v>35</v>
      </c>
      <c r="J13" s="10">
        <f t="shared" si="1"/>
        <v>23.5</v>
      </c>
      <c r="K13" s="10">
        <f t="shared" si="2"/>
        <v>7.5</v>
      </c>
      <c r="L13" s="10">
        <f>_xlfn.MAXIFS(I:I,$E:$E,$E13)</f>
        <v>37.7</v>
      </c>
      <c r="M13" s="10">
        <f>_xlfn.MAXIFS(J:J,$E:$E,$E13)</f>
        <v>24.8</v>
      </c>
      <c r="N13" s="10">
        <f>_xlfn.MAXIFS(K:K,$E:$E,$E13)</f>
        <v>12</v>
      </c>
      <c r="O13" s="10">
        <v>0.846679197994987</v>
      </c>
      <c r="P13" s="10">
        <v>11.06</v>
      </c>
      <c r="Q13" s="10">
        <v>1.46741253132832</v>
      </c>
      <c r="R13" s="10">
        <v>11.06</v>
      </c>
      <c r="S13" s="10">
        <f t="shared" si="3"/>
        <v>0.620733333333334</v>
      </c>
      <c r="T13" s="10">
        <f>_xlfn.MINIFS(B:B,$E:$E,$E13)/10</f>
        <v>32</v>
      </c>
      <c r="U13" s="10">
        <f>_xlfn.MINIFS(C:C,$E:$E,$E13)/10</f>
        <v>19.5</v>
      </c>
      <c r="V13" s="10">
        <f>_xlfn.MINIFS(D:D,$E:$E,$E13)/10</f>
        <v>6</v>
      </c>
      <c r="W13" s="10">
        <f t="shared" ref="W13:Y13" si="16">L13-T13</f>
        <v>5.7</v>
      </c>
      <c r="X13" s="10">
        <f t="shared" si="16"/>
        <v>5.3</v>
      </c>
      <c r="Y13" s="10">
        <f t="shared" si="16"/>
        <v>6</v>
      </c>
    </row>
    <row r="14" s="10" customFormat="1" spans="1:25">
      <c r="A14" s="10" t="str">
        <f t="shared" si="5"/>
        <v>34024886</v>
      </c>
      <c r="B14" s="12">
        <v>340</v>
      </c>
      <c r="C14" s="12">
        <v>248</v>
      </c>
      <c r="D14" s="12">
        <v>86</v>
      </c>
      <c r="E14" s="10">
        <v>1</v>
      </c>
      <c r="F14" s="10">
        <v>4</v>
      </c>
      <c r="G14" s="10">
        <v>3</v>
      </c>
      <c r="H14" s="13">
        <v>3</v>
      </c>
      <c r="I14" s="10">
        <f t="shared" si="0"/>
        <v>34</v>
      </c>
      <c r="J14" s="10">
        <f t="shared" si="1"/>
        <v>24.8</v>
      </c>
      <c r="K14" s="10">
        <f t="shared" si="2"/>
        <v>8.6</v>
      </c>
      <c r="L14" s="10">
        <f>_xlfn.MAXIFS(I:I,$E:$E,$E14)</f>
        <v>37.7</v>
      </c>
      <c r="M14" s="10">
        <f>_xlfn.MAXIFS(J:J,$E:$E,$E14)</f>
        <v>24.8</v>
      </c>
      <c r="N14" s="10">
        <f>_xlfn.MAXIFS(K:K,$E:$E,$E14)</f>
        <v>12</v>
      </c>
      <c r="O14" s="10">
        <v>0.973318964076859</v>
      </c>
      <c r="P14" s="10">
        <v>11.06</v>
      </c>
      <c r="Q14" s="10">
        <v>1.46741253132832</v>
      </c>
      <c r="R14" s="10">
        <v>11.06</v>
      </c>
      <c r="S14" s="10">
        <f t="shared" si="3"/>
        <v>0.494093567251463</v>
      </c>
      <c r="T14" s="10">
        <f>_xlfn.MINIFS(B:B,$E:$E,$E14)/10</f>
        <v>32</v>
      </c>
      <c r="U14" s="10">
        <f>_xlfn.MINIFS(C:C,$E:$E,$E14)/10</f>
        <v>19.5</v>
      </c>
      <c r="V14" s="10">
        <f>_xlfn.MINIFS(D:D,$E:$E,$E14)/10</f>
        <v>6</v>
      </c>
      <c r="W14" s="10">
        <f t="shared" ref="W14:Y14" si="17">L14-T14</f>
        <v>5.7</v>
      </c>
      <c r="X14" s="10">
        <f t="shared" si="17"/>
        <v>5.3</v>
      </c>
      <c r="Y14" s="10">
        <f t="shared" si="17"/>
        <v>6</v>
      </c>
    </row>
    <row r="15" s="10" customFormat="1" spans="1:25">
      <c r="A15" s="10" t="str">
        <f t="shared" si="5"/>
        <v>33021585</v>
      </c>
      <c r="B15" s="12">
        <v>330</v>
      </c>
      <c r="C15" s="12">
        <v>215</v>
      </c>
      <c r="D15" s="12">
        <v>85</v>
      </c>
      <c r="E15" s="10">
        <v>1</v>
      </c>
      <c r="F15" s="10">
        <v>4</v>
      </c>
      <c r="G15" s="10">
        <v>7</v>
      </c>
      <c r="H15" s="13">
        <v>8</v>
      </c>
      <c r="I15" s="10">
        <f t="shared" si="0"/>
        <v>33</v>
      </c>
      <c r="J15" s="10">
        <f t="shared" si="1"/>
        <v>21.5</v>
      </c>
      <c r="K15" s="10">
        <f t="shared" si="2"/>
        <v>8.5</v>
      </c>
      <c r="L15" s="10">
        <f>_xlfn.MAXIFS(I:I,$E:$E,$E15)</f>
        <v>37.7</v>
      </c>
      <c r="M15" s="10">
        <f>_xlfn.MAXIFS(J:J,$E:$E,$E15)</f>
        <v>24.8</v>
      </c>
      <c r="N15" s="10">
        <f>_xlfn.MAXIFS(K:K,$E:$E,$E15)</f>
        <v>12</v>
      </c>
      <c r="O15" s="10">
        <v>0.830538847117794</v>
      </c>
      <c r="P15" s="10">
        <v>11.06</v>
      </c>
      <c r="Q15" s="10">
        <v>1.46741253132832</v>
      </c>
      <c r="R15" s="10">
        <v>11.06</v>
      </c>
      <c r="S15" s="10">
        <f t="shared" si="3"/>
        <v>0.636873684210527</v>
      </c>
      <c r="T15" s="10">
        <f>_xlfn.MINIFS(B:B,$E:$E,$E15)/10</f>
        <v>32</v>
      </c>
      <c r="U15" s="10">
        <f>_xlfn.MINIFS(C:C,$E:$E,$E15)/10</f>
        <v>19.5</v>
      </c>
      <c r="V15" s="10">
        <f>_xlfn.MINIFS(D:D,$E:$E,$E15)/10</f>
        <v>6</v>
      </c>
      <c r="W15" s="10">
        <f t="shared" ref="W15:Y15" si="18">L15-T15</f>
        <v>5.7</v>
      </c>
      <c r="X15" s="10">
        <f t="shared" si="18"/>
        <v>5.3</v>
      </c>
      <c r="Y15" s="10">
        <f t="shared" si="18"/>
        <v>6</v>
      </c>
    </row>
    <row r="16" s="10" customFormat="1" spans="1:25">
      <c r="A16" s="10" t="str">
        <f t="shared" si="5"/>
        <v>36521080</v>
      </c>
      <c r="B16" s="12">
        <v>365</v>
      </c>
      <c r="C16" s="12">
        <v>210</v>
      </c>
      <c r="D16" s="12">
        <v>80</v>
      </c>
      <c r="E16" s="10">
        <v>1</v>
      </c>
      <c r="F16" s="10">
        <v>4</v>
      </c>
      <c r="G16" s="10">
        <v>7</v>
      </c>
      <c r="H16" s="13">
        <v>8</v>
      </c>
      <c r="I16" s="10">
        <f t="shared" si="0"/>
        <v>36.5</v>
      </c>
      <c r="J16" s="10">
        <f t="shared" si="1"/>
        <v>21</v>
      </c>
      <c r="K16" s="10">
        <f t="shared" si="2"/>
        <v>8</v>
      </c>
      <c r="L16" s="10">
        <f>_xlfn.MAXIFS(I:I,$E:$E,$E16)</f>
        <v>37.7</v>
      </c>
      <c r="M16" s="10">
        <f>_xlfn.MAXIFS(J:J,$E:$E,$E16)</f>
        <v>24.8</v>
      </c>
      <c r="N16" s="10">
        <f>_xlfn.MAXIFS(K:K,$E:$E,$E16)</f>
        <v>12</v>
      </c>
      <c r="O16" s="10">
        <v>0.842380952380952</v>
      </c>
      <c r="P16" s="10">
        <v>11.06</v>
      </c>
      <c r="Q16" s="10">
        <v>1.46741253132832</v>
      </c>
      <c r="R16" s="10">
        <v>11.06</v>
      </c>
      <c r="S16" s="10">
        <f t="shared" si="3"/>
        <v>0.625031578947369</v>
      </c>
      <c r="T16" s="10">
        <f>_xlfn.MINIFS(B:B,$E:$E,$E16)/10</f>
        <v>32</v>
      </c>
      <c r="U16" s="10">
        <f>_xlfn.MINIFS(C:C,$E:$E,$E16)/10</f>
        <v>19.5</v>
      </c>
      <c r="V16" s="10">
        <f>_xlfn.MINIFS(D:D,$E:$E,$E16)/10</f>
        <v>6</v>
      </c>
      <c r="W16" s="10">
        <f t="shared" ref="W16:Y16" si="19">L16-T16</f>
        <v>5.7</v>
      </c>
      <c r="X16" s="10">
        <f t="shared" si="19"/>
        <v>5.3</v>
      </c>
      <c r="Y16" s="10">
        <f t="shared" si="19"/>
        <v>6</v>
      </c>
    </row>
    <row r="17" s="10" customFormat="1" spans="1:25">
      <c r="A17" s="10" t="str">
        <f t="shared" si="5"/>
        <v>370210105</v>
      </c>
      <c r="B17" s="12">
        <v>370</v>
      </c>
      <c r="C17" s="12">
        <v>210</v>
      </c>
      <c r="D17" s="12">
        <v>105</v>
      </c>
      <c r="E17" s="10">
        <v>1</v>
      </c>
      <c r="F17" s="10">
        <v>4</v>
      </c>
      <c r="G17" s="10">
        <v>7</v>
      </c>
      <c r="H17" s="13">
        <v>8</v>
      </c>
      <c r="I17" s="10">
        <f t="shared" si="0"/>
        <v>37</v>
      </c>
      <c r="J17" s="10">
        <f t="shared" si="1"/>
        <v>21</v>
      </c>
      <c r="K17" s="10">
        <f t="shared" si="2"/>
        <v>10.5</v>
      </c>
      <c r="L17" s="10">
        <f>_xlfn.MAXIFS(I:I,$E:$E,$E17)</f>
        <v>37.7</v>
      </c>
      <c r="M17" s="10">
        <f>_xlfn.MAXIFS(J:J,$E:$E,$E17)</f>
        <v>24.8</v>
      </c>
      <c r="N17" s="10">
        <f>_xlfn.MAXIFS(K:K,$E:$E,$E17)</f>
        <v>12</v>
      </c>
      <c r="O17" s="10">
        <v>1.0893984962406</v>
      </c>
      <c r="P17" s="10">
        <v>11.06</v>
      </c>
      <c r="Q17" s="10">
        <v>1.46741253132832</v>
      </c>
      <c r="R17" s="10">
        <v>11.06</v>
      </c>
      <c r="S17" s="10">
        <f t="shared" si="3"/>
        <v>0.37801403508772</v>
      </c>
      <c r="T17" s="10">
        <f>_xlfn.MINIFS(B:B,$E:$E,$E17)/10</f>
        <v>32</v>
      </c>
      <c r="U17" s="10">
        <f>_xlfn.MINIFS(C:C,$E:$E,$E17)/10</f>
        <v>19.5</v>
      </c>
      <c r="V17" s="10">
        <f>_xlfn.MINIFS(D:D,$E:$E,$E17)/10</f>
        <v>6</v>
      </c>
      <c r="W17" s="10">
        <f t="shared" ref="W17:Y17" si="20">L17-T17</f>
        <v>5.7</v>
      </c>
      <c r="X17" s="10">
        <f t="shared" si="20"/>
        <v>5.3</v>
      </c>
      <c r="Y17" s="10">
        <f t="shared" si="20"/>
        <v>6</v>
      </c>
    </row>
    <row r="18" s="10" customFormat="1" spans="1:25">
      <c r="A18" s="10" t="str">
        <f t="shared" si="5"/>
        <v>37721484</v>
      </c>
      <c r="B18" s="12">
        <v>377</v>
      </c>
      <c r="C18" s="12">
        <v>214</v>
      </c>
      <c r="D18" s="12">
        <v>84</v>
      </c>
      <c r="E18" s="10">
        <v>1</v>
      </c>
      <c r="F18" s="10">
        <v>4</v>
      </c>
      <c r="G18" s="10">
        <v>7</v>
      </c>
      <c r="H18" s="13">
        <v>8</v>
      </c>
      <c r="I18" s="10">
        <f t="shared" si="0"/>
        <v>37.7</v>
      </c>
      <c r="J18" s="10">
        <f t="shared" si="1"/>
        <v>21.4</v>
      </c>
      <c r="K18" s="10">
        <f t="shared" si="2"/>
        <v>8.4</v>
      </c>
      <c r="L18" s="10">
        <f>_xlfn.MAXIFS(I:I,$E:$E,$E18)</f>
        <v>37.7</v>
      </c>
      <c r="M18" s="10">
        <f>_xlfn.MAXIFS(J:J,$E:$E,$E18)</f>
        <v>24.8</v>
      </c>
      <c r="N18" s="10">
        <f>_xlfn.MAXIFS(K:K,$E:$E,$E18)</f>
        <v>12</v>
      </c>
      <c r="O18" s="10">
        <v>0.917813934837093</v>
      </c>
      <c r="P18" s="10">
        <v>11.06</v>
      </c>
      <c r="Q18" s="10">
        <v>1.46741253132832</v>
      </c>
      <c r="R18" s="10">
        <v>11.06</v>
      </c>
      <c r="S18" s="10">
        <f t="shared" si="3"/>
        <v>0.549598596491229</v>
      </c>
      <c r="T18" s="10">
        <f>_xlfn.MINIFS(B:B,$E:$E,$E18)/10</f>
        <v>32</v>
      </c>
      <c r="U18" s="10">
        <f>_xlfn.MINIFS(C:C,$E:$E,$E18)/10</f>
        <v>19.5</v>
      </c>
      <c r="V18" s="10">
        <f>_xlfn.MINIFS(D:D,$E:$E,$E18)/10</f>
        <v>6</v>
      </c>
      <c r="W18" s="10">
        <f t="shared" ref="W18:Y18" si="21">L18-T18</f>
        <v>5.7</v>
      </c>
      <c r="X18" s="10">
        <f t="shared" si="21"/>
        <v>5.3</v>
      </c>
      <c r="Y18" s="10">
        <f t="shared" si="21"/>
        <v>6</v>
      </c>
    </row>
    <row r="19" s="10" customFormat="1" spans="1:25">
      <c r="A19" s="10" t="str">
        <f t="shared" si="5"/>
        <v>360195100</v>
      </c>
      <c r="B19" s="12">
        <v>360</v>
      </c>
      <c r="C19" s="12">
        <v>195</v>
      </c>
      <c r="D19" s="12">
        <v>100</v>
      </c>
      <c r="E19" s="10">
        <v>1</v>
      </c>
      <c r="F19" s="10">
        <v>4</v>
      </c>
      <c r="G19" s="10">
        <v>7</v>
      </c>
      <c r="H19" s="13">
        <v>8</v>
      </c>
      <c r="I19" s="10">
        <f t="shared" si="0"/>
        <v>36</v>
      </c>
      <c r="J19" s="10">
        <f t="shared" si="1"/>
        <v>19.5</v>
      </c>
      <c r="K19" s="10">
        <f t="shared" si="2"/>
        <v>10</v>
      </c>
      <c r="L19" s="10">
        <f>_xlfn.MAXIFS(I:I,$E:$E,$E19)</f>
        <v>37.7</v>
      </c>
      <c r="M19" s="10">
        <f>_xlfn.MAXIFS(J:J,$E:$E,$E19)</f>
        <v>24.8</v>
      </c>
      <c r="N19" s="10">
        <f>_xlfn.MAXIFS(K:K,$E:$E,$E19)</f>
        <v>12</v>
      </c>
      <c r="O19" s="10">
        <v>0.946240601503759</v>
      </c>
      <c r="P19" s="10">
        <v>11.06</v>
      </c>
      <c r="Q19" s="10">
        <v>1.46741253132832</v>
      </c>
      <c r="R19" s="10">
        <v>11.06</v>
      </c>
      <c r="S19" s="10">
        <f t="shared" si="3"/>
        <v>0.521171929824562</v>
      </c>
      <c r="T19" s="10">
        <f>_xlfn.MINIFS(B:B,$E:$E,$E19)/10</f>
        <v>32</v>
      </c>
      <c r="U19" s="10">
        <f>_xlfn.MINIFS(C:C,$E:$E,$E19)/10</f>
        <v>19.5</v>
      </c>
      <c r="V19" s="10">
        <f>_xlfn.MINIFS(D:D,$E:$E,$E19)/10</f>
        <v>6</v>
      </c>
      <c r="W19" s="10">
        <f t="shared" ref="W19:Y19" si="22">L19-T19</f>
        <v>5.7</v>
      </c>
      <c r="X19" s="10">
        <f t="shared" si="22"/>
        <v>5.3</v>
      </c>
      <c r="Y19" s="10">
        <f t="shared" si="22"/>
        <v>6</v>
      </c>
    </row>
    <row r="20" s="10" customFormat="1" spans="1:25">
      <c r="A20" s="10" t="str">
        <f t="shared" si="5"/>
        <v>34519560</v>
      </c>
      <c r="B20" s="12">
        <v>345</v>
      </c>
      <c r="C20" s="12">
        <v>195</v>
      </c>
      <c r="D20" s="12">
        <v>60</v>
      </c>
      <c r="E20" s="10">
        <v>1</v>
      </c>
      <c r="F20" s="10">
        <v>7</v>
      </c>
      <c r="G20" s="10">
        <v>7</v>
      </c>
      <c r="H20" s="13">
        <v>8</v>
      </c>
      <c r="I20" s="10">
        <f t="shared" si="0"/>
        <v>34.5</v>
      </c>
      <c r="J20" s="10">
        <f t="shared" si="1"/>
        <v>19.5</v>
      </c>
      <c r="K20" s="10">
        <f t="shared" si="2"/>
        <v>6</v>
      </c>
      <c r="L20" s="10">
        <f>_xlfn.MAXIFS(I:I,$E:$E,$E20)</f>
        <v>37.7</v>
      </c>
      <c r="M20" s="10">
        <f>_xlfn.MAXIFS(J:J,$E:$E,$E20)</f>
        <v>24.8</v>
      </c>
      <c r="N20" s="10">
        <f>_xlfn.MAXIFS(K:K,$E:$E,$E20)</f>
        <v>12</v>
      </c>
      <c r="O20" s="10">
        <v>0.577293233082707</v>
      </c>
      <c r="P20" s="10">
        <v>11.06</v>
      </c>
      <c r="Q20" s="10">
        <v>1.46741253132832</v>
      </c>
      <c r="R20" s="10">
        <v>11.06</v>
      </c>
      <c r="S20" s="10">
        <f t="shared" si="3"/>
        <v>0.890119298245615</v>
      </c>
      <c r="T20" s="10">
        <f>_xlfn.MINIFS(B:B,$E:$E,$E20)/10</f>
        <v>32</v>
      </c>
      <c r="U20" s="10">
        <f>_xlfn.MINIFS(C:C,$E:$E,$E20)/10</f>
        <v>19.5</v>
      </c>
      <c r="V20" s="10">
        <f>_xlfn.MINIFS(D:D,$E:$E,$E20)/10</f>
        <v>6</v>
      </c>
      <c r="W20" s="10">
        <f t="shared" ref="W20:Y20" si="23">L20-T20</f>
        <v>5.7</v>
      </c>
      <c r="X20" s="10">
        <f t="shared" si="23"/>
        <v>5.3</v>
      </c>
      <c r="Y20" s="10">
        <f t="shared" si="23"/>
        <v>6</v>
      </c>
    </row>
    <row r="21" s="9" customFormat="1" spans="1:25">
      <c r="A21" s="9" t="str">
        <f t="shared" si="5"/>
        <v>365355325</v>
      </c>
      <c r="B21" s="7">
        <v>365</v>
      </c>
      <c r="C21" s="7">
        <v>355</v>
      </c>
      <c r="D21" s="7">
        <v>325</v>
      </c>
      <c r="E21" s="9">
        <v>2</v>
      </c>
      <c r="F21" s="9">
        <v>8</v>
      </c>
      <c r="G21" s="9">
        <v>4</v>
      </c>
      <c r="H21" s="11">
        <v>0</v>
      </c>
      <c r="I21" s="9">
        <f t="shared" si="0"/>
        <v>36.5</v>
      </c>
      <c r="J21" s="9">
        <f t="shared" si="1"/>
        <v>35.5</v>
      </c>
      <c r="K21" s="9">
        <f t="shared" si="2"/>
        <v>32.5</v>
      </c>
      <c r="L21" s="9">
        <f>_xlfn.MAXIFS(I:I,$E:$E,$E21)</f>
        <v>41</v>
      </c>
      <c r="M21" s="9">
        <f>_xlfn.MAXIFS(J:J,$E:$E,$E21)</f>
        <v>39</v>
      </c>
      <c r="N21" s="9">
        <f>_xlfn.MAXIFS(K:K,$E:$E,$E21)</f>
        <v>32.5</v>
      </c>
      <c r="O21" s="9">
        <v>5.29055346700084</v>
      </c>
      <c r="P21" s="9">
        <v>14.4</v>
      </c>
      <c r="Q21" s="9">
        <v>6.50325814536341</v>
      </c>
      <c r="R21" s="9">
        <v>15.08</v>
      </c>
      <c r="S21" s="9">
        <f t="shared" si="3"/>
        <v>1.89270467836257</v>
      </c>
      <c r="T21" s="9">
        <f>_xlfn.MINIFS(B:B,$E:$E,$E21)/10</f>
        <v>34</v>
      </c>
      <c r="U21" s="9">
        <f>_xlfn.MINIFS(C:C,$E:$E,$E21)/10</f>
        <v>31.5</v>
      </c>
      <c r="V21" s="9">
        <f>_xlfn.MINIFS(D:D,$E:$E,$E21)/10</f>
        <v>23</v>
      </c>
      <c r="W21" s="9">
        <f t="shared" ref="W21:Y21" si="24">L21-T21</f>
        <v>7</v>
      </c>
      <c r="X21" s="9">
        <f t="shared" si="24"/>
        <v>7.5</v>
      </c>
      <c r="Y21" s="9">
        <f t="shared" si="24"/>
        <v>9.5</v>
      </c>
    </row>
    <row r="22" s="9" customFormat="1" spans="1:25">
      <c r="A22" s="9" t="str">
        <f t="shared" si="5"/>
        <v>410390280</v>
      </c>
      <c r="B22" s="7">
        <v>410</v>
      </c>
      <c r="C22" s="7">
        <v>390</v>
      </c>
      <c r="D22" s="7">
        <v>280</v>
      </c>
      <c r="E22" s="9">
        <v>2</v>
      </c>
      <c r="F22" s="9">
        <v>8</v>
      </c>
      <c r="G22" s="9">
        <v>4</v>
      </c>
      <c r="H22" s="11">
        <v>0</v>
      </c>
      <c r="I22" s="9">
        <f t="shared" si="0"/>
        <v>41</v>
      </c>
      <c r="J22" s="9">
        <f t="shared" si="1"/>
        <v>39</v>
      </c>
      <c r="K22" s="9">
        <f t="shared" si="2"/>
        <v>28</v>
      </c>
      <c r="L22" s="9">
        <f>_xlfn.MAXIFS(I:I,$E:$E,$E22)</f>
        <v>41</v>
      </c>
      <c r="M22" s="9">
        <f>_xlfn.MAXIFS(J:J,$E:$E,$E22)</f>
        <v>39</v>
      </c>
      <c r="N22" s="9">
        <f>_xlfn.MAXIFS(K:K,$E:$E,$E22)</f>
        <v>32.5</v>
      </c>
      <c r="O22" s="9">
        <v>5.61167919799499</v>
      </c>
      <c r="P22" s="9">
        <v>14.54</v>
      </c>
      <c r="Q22" s="9">
        <v>6.50325814536341</v>
      </c>
      <c r="R22" s="9">
        <v>15.08</v>
      </c>
      <c r="S22" s="9">
        <f t="shared" si="3"/>
        <v>1.43157894736842</v>
      </c>
      <c r="T22" s="9">
        <f>_xlfn.MINIFS(B:B,$E:$E,$E22)/10</f>
        <v>34</v>
      </c>
      <c r="U22" s="9">
        <f>_xlfn.MINIFS(C:C,$E:$E,$E22)/10</f>
        <v>31.5</v>
      </c>
      <c r="V22" s="9">
        <f>_xlfn.MINIFS(D:D,$E:$E,$E22)/10</f>
        <v>23</v>
      </c>
      <c r="W22" s="9">
        <f t="shared" ref="W22:Y22" si="25">L22-T22</f>
        <v>7</v>
      </c>
      <c r="X22" s="9">
        <f t="shared" si="25"/>
        <v>7.5</v>
      </c>
      <c r="Y22" s="9">
        <f t="shared" si="25"/>
        <v>9.5</v>
      </c>
    </row>
    <row r="23" s="9" customFormat="1" spans="1:25">
      <c r="A23" s="9" t="str">
        <f t="shared" si="5"/>
        <v>340325230</v>
      </c>
      <c r="B23" s="7">
        <v>340</v>
      </c>
      <c r="C23" s="7">
        <v>325</v>
      </c>
      <c r="D23" s="7">
        <v>230</v>
      </c>
      <c r="E23" s="9">
        <v>2</v>
      </c>
      <c r="F23" s="9">
        <v>8</v>
      </c>
      <c r="G23" s="9">
        <v>4</v>
      </c>
      <c r="H23" s="11">
        <v>7</v>
      </c>
      <c r="I23" s="9">
        <f t="shared" si="0"/>
        <v>34</v>
      </c>
      <c r="J23" s="9">
        <f t="shared" si="1"/>
        <v>32.5</v>
      </c>
      <c r="K23" s="9">
        <f t="shared" si="2"/>
        <v>23</v>
      </c>
      <c r="L23" s="9">
        <f>_xlfn.MAXIFS(I:I,$E:$E,$E23)</f>
        <v>41</v>
      </c>
      <c r="M23" s="9">
        <f>_xlfn.MAXIFS(J:J,$E:$E,$E23)</f>
        <v>39</v>
      </c>
      <c r="N23" s="9">
        <f>_xlfn.MAXIFS(K:K,$E:$E,$E23)</f>
        <v>32.5</v>
      </c>
      <c r="O23" s="9">
        <v>3.21770258980785</v>
      </c>
      <c r="P23" s="9">
        <v>11.06</v>
      </c>
      <c r="Q23" s="9">
        <v>6.50325814536341</v>
      </c>
      <c r="R23" s="9">
        <v>15.08</v>
      </c>
      <c r="S23" s="9">
        <f t="shared" si="3"/>
        <v>7.30555555555555</v>
      </c>
      <c r="T23" s="9">
        <f>_xlfn.MINIFS(B:B,$E:$E,$E23)/10</f>
        <v>34</v>
      </c>
      <c r="U23" s="9">
        <f>_xlfn.MINIFS(C:C,$E:$E,$E23)/10</f>
        <v>31.5</v>
      </c>
      <c r="V23" s="9">
        <f>_xlfn.MINIFS(D:D,$E:$E,$E23)/10</f>
        <v>23</v>
      </c>
      <c r="W23" s="9">
        <f t="shared" ref="W23:Y23" si="26">L23-T23</f>
        <v>7</v>
      </c>
      <c r="X23" s="9">
        <f t="shared" si="26"/>
        <v>7.5</v>
      </c>
      <c r="Y23" s="9">
        <f t="shared" si="26"/>
        <v>9.5</v>
      </c>
    </row>
    <row r="24" s="9" customFormat="1" spans="1:25">
      <c r="A24" s="9" t="str">
        <f t="shared" si="5"/>
        <v>385315300</v>
      </c>
      <c r="B24" s="7">
        <v>385</v>
      </c>
      <c r="C24" s="7">
        <v>315</v>
      </c>
      <c r="D24" s="7">
        <v>300</v>
      </c>
      <c r="E24" s="9">
        <v>2</v>
      </c>
      <c r="F24" s="9">
        <v>8</v>
      </c>
      <c r="G24" s="9">
        <v>4</v>
      </c>
      <c r="H24" s="11">
        <v>0</v>
      </c>
      <c r="I24" s="9">
        <f t="shared" si="0"/>
        <v>38.5</v>
      </c>
      <c r="J24" s="9">
        <f t="shared" si="1"/>
        <v>31.5</v>
      </c>
      <c r="K24" s="9">
        <f t="shared" si="2"/>
        <v>30</v>
      </c>
      <c r="L24" s="9">
        <f>_xlfn.MAXIFS(I:I,$E:$E,$E24)</f>
        <v>41</v>
      </c>
      <c r="M24" s="9">
        <f>_xlfn.MAXIFS(J:J,$E:$E,$E24)</f>
        <v>39</v>
      </c>
      <c r="N24" s="9">
        <f>_xlfn.MAXIFS(K:K,$E:$E,$E24)</f>
        <v>32.5</v>
      </c>
      <c r="O24" s="9">
        <v>4.58045112781955</v>
      </c>
      <c r="P24" s="9">
        <v>14.07</v>
      </c>
      <c r="Q24" s="9">
        <v>6.50325814536341</v>
      </c>
      <c r="R24" s="9">
        <v>15.08</v>
      </c>
      <c r="S24" s="9">
        <f t="shared" si="3"/>
        <v>2.93280701754386</v>
      </c>
      <c r="T24" s="9">
        <f>_xlfn.MINIFS(B:B,$E:$E,$E24)/10</f>
        <v>34</v>
      </c>
      <c r="U24" s="9">
        <f>_xlfn.MINIFS(C:C,$E:$E,$E24)/10</f>
        <v>31.5</v>
      </c>
      <c r="V24" s="9">
        <f>_xlfn.MINIFS(D:D,$E:$E,$E24)/10</f>
        <v>23</v>
      </c>
      <c r="W24" s="9">
        <f t="shared" ref="W24:Y24" si="27">L24-T24</f>
        <v>7</v>
      </c>
      <c r="X24" s="9">
        <f t="shared" si="27"/>
        <v>7.5</v>
      </c>
      <c r="Y24" s="9">
        <f t="shared" si="27"/>
        <v>9.5</v>
      </c>
    </row>
    <row r="25" s="10" customFormat="1" spans="1:25">
      <c r="A25" s="10" t="str">
        <f t="shared" si="5"/>
        <v>230170115</v>
      </c>
      <c r="B25" s="12">
        <v>230</v>
      </c>
      <c r="C25" s="12">
        <v>170</v>
      </c>
      <c r="D25" s="12">
        <v>115</v>
      </c>
      <c r="E25" s="10">
        <v>3</v>
      </c>
      <c r="F25" s="10">
        <v>2</v>
      </c>
      <c r="G25" s="10">
        <v>8</v>
      </c>
      <c r="H25" s="13">
        <v>5</v>
      </c>
      <c r="I25" s="10">
        <f t="shared" si="0"/>
        <v>23</v>
      </c>
      <c r="J25" s="10">
        <f t="shared" si="1"/>
        <v>17</v>
      </c>
      <c r="K25" s="10">
        <f t="shared" si="2"/>
        <v>11.5</v>
      </c>
      <c r="L25" s="10">
        <f>_xlfn.MAXIFS(I:I,$E:$E,$E25)</f>
        <v>25.3</v>
      </c>
      <c r="M25" s="10">
        <f>_xlfn.MAXIFS(J:J,$E:$E,$E25)</f>
        <v>18.8</v>
      </c>
      <c r="N25" s="10">
        <f>_xlfn.MAXIFS(K:K,$E:$E,$E25)</f>
        <v>12.9</v>
      </c>
      <c r="O25" s="10">
        <v>0.64109440267335</v>
      </c>
      <c r="P25" s="10">
        <v>11.06</v>
      </c>
      <c r="Q25" s="10">
        <v>0.842820250626567</v>
      </c>
      <c r="R25" s="10">
        <v>11.06</v>
      </c>
      <c r="S25" s="10">
        <f t="shared" si="3"/>
        <v>0.201725847953216</v>
      </c>
      <c r="T25" s="10">
        <f>_xlfn.MINIFS(B:B,$E:$E,$E25)/10</f>
        <v>23</v>
      </c>
      <c r="U25" s="10">
        <f>_xlfn.MINIFS(C:C,$E:$E,$E25)/10</f>
        <v>17</v>
      </c>
      <c r="V25" s="10">
        <f>_xlfn.MINIFS(D:D,$E:$E,$E25)/10</f>
        <v>9.2</v>
      </c>
      <c r="W25" s="10">
        <f t="shared" ref="W25:Y25" si="28">L25-T25</f>
        <v>2.3</v>
      </c>
      <c r="X25" s="10">
        <f t="shared" si="28"/>
        <v>1.8</v>
      </c>
      <c r="Y25" s="10">
        <f t="shared" si="28"/>
        <v>3.7</v>
      </c>
    </row>
    <row r="26" s="10" customFormat="1" spans="1:25">
      <c r="A26" s="10" t="str">
        <f t="shared" si="5"/>
        <v>25318092</v>
      </c>
      <c r="B26" s="12">
        <v>253</v>
      </c>
      <c r="C26" s="12">
        <v>180</v>
      </c>
      <c r="D26" s="12">
        <v>92</v>
      </c>
      <c r="E26" s="10">
        <v>3</v>
      </c>
      <c r="F26" s="10">
        <v>2</v>
      </c>
      <c r="G26" s="10">
        <v>8</v>
      </c>
      <c r="H26" s="13">
        <v>5</v>
      </c>
      <c r="I26" s="10">
        <f t="shared" si="0"/>
        <v>25.3</v>
      </c>
      <c r="J26" s="10">
        <f t="shared" si="1"/>
        <v>18</v>
      </c>
      <c r="K26" s="10">
        <f t="shared" si="2"/>
        <v>9.2</v>
      </c>
      <c r="L26" s="10">
        <f>_xlfn.MAXIFS(I:I,$E:$E,$E26)</f>
        <v>25.3</v>
      </c>
      <c r="M26" s="10">
        <f>_xlfn.MAXIFS(J:J,$E:$E,$E26)</f>
        <v>18.8</v>
      </c>
      <c r="N26" s="10">
        <f>_xlfn.MAXIFS(K:K,$E:$E,$E26)</f>
        <v>12.9</v>
      </c>
      <c r="O26" s="10">
        <v>0.595209022556391</v>
      </c>
      <c r="P26" s="10">
        <v>11.06</v>
      </c>
      <c r="Q26" s="10">
        <v>0.842820250626567</v>
      </c>
      <c r="R26" s="10">
        <v>11.06</v>
      </c>
      <c r="S26" s="10">
        <f t="shared" si="3"/>
        <v>0.247611228070175</v>
      </c>
      <c r="T26" s="10">
        <f>_xlfn.MINIFS(B:B,$E:$E,$E26)/10</f>
        <v>23</v>
      </c>
      <c r="U26" s="10">
        <f>_xlfn.MINIFS(C:C,$E:$E,$E26)/10</f>
        <v>17</v>
      </c>
      <c r="V26" s="10">
        <f>_xlfn.MINIFS(D:D,$E:$E,$E26)/10</f>
        <v>9.2</v>
      </c>
      <c r="W26" s="10">
        <f t="shared" ref="W26:Y26" si="29">L26-T26</f>
        <v>2.3</v>
      </c>
      <c r="X26" s="10">
        <f t="shared" si="29"/>
        <v>1.8</v>
      </c>
      <c r="Y26" s="10">
        <f t="shared" si="29"/>
        <v>3.7</v>
      </c>
    </row>
    <row r="27" s="10" customFormat="1" spans="1:25">
      <c r="A27" s="10" t="str">
        <f t="shared" si="5"/>
        <v>252188129</v>
      </c>
      <c r="B27" s="12">
        <v>252</v>
      </c>
      <c r="C27" s="12">
        <v>188</v>
      </c>
      <c r="D27" s="12">
        <v>129</v>
      </c>
      <c r="E27" s="10">
        <v>3</v>
      </c>
      <c r="F27" s="10">
        <v>2</v>
      </c>
      <c r="G27" s="10">
        <v>8</v>
      </c>
      <c r="H27" s="13">
        <v>5</v>
      </c>
      <c r="I27" s="10">
        <f t="shared" si="0"/>
        <v>25.2</v>
      </c>
      <c r="J27" s="10">
        <f t="shared" si="1"/>
        <v>18.8</v>
      </c>
      <c r="K27" s="10">
        <f t="shared" si="2"/>
        <v>12.9</v>
      </c>
      <c r="L27" s="10">
        <f>_xlfn.MAXIFS(I:I,$E:$E,$E27)</f>
        <v>25.3</v>
      </c>
      <c r="M27" s="10">
        <f>_xlfn.MAXIFS(J:J,$E:$E,$E27)</f>
        <v>18.8</v>
      </c>
      <c r="N27" s="10">
        <f>_xlfn.MAXIFS(K:K,$E:$E,$E27)</f>
        <v>12.9</v>
      </c>
      <c r="O27" s="10">
        <v>0.839983759398496</v>
      </c>
      <c r="P27" s="10">
        <v>11.06</v>
      </c>
      <c r="Q27" s="10">
        <v>0.842820250626567</v>
      </c>
      <c r="R27" s="10">
        <v>11.06</v>
      </c>
      <c r="S27" s="10">
        <f t="shared" si="3"/>
        <v>0.00283649122807006</v>
      </c>
      <c r="T27" s="10">
        <f>_xlfn.MINIFS(B:B,$E:$E,$E27)/10</f>
        <v>23</v>
      </c>
      <c r="U27" s="10">
        <f>_xlfn.MINIFS(C:C,$E:$E,$E27)/10</f>
        <v>17</v>
      </c>
      <c r="V27" s="10">
        <f>_xlfn.MINIFS(D:D,$E:$E,$E27)/10</f>
        <v>9.2</v>
      </c>
      <c r="W27" s="10">
        <f t="shared" ref="W27:Y27" si="30">L27-T27</f>
        <v>2.3</v>
      </c>
      <c r="X27" s="10">
        <f t="shared" si="30"/>
        <v>1.8</v>
      </c>
      <c r="Y27" s="10">
        <f t="shared" si="30"/>
        <v>3.7</v>
      </c>
    </row>
    <row r="28" s="9" customFormat="1" spans="1:25">
      <c r="A28" s="9" t="str">
        <f t="shared" si="5"/>
        <v>420220170</v>
      </c>
      <c r="B28" s="7">
        <v>420</v>
      </c>
      <c r="C28" s="7">
        <v>220</v>
      </c>
      <c r="D28" s="7">
        <v>170</v>
      </c>
      <c r="E28" s="9">
        <v>4</v>
      </c>
      <c r="F28" s="9">
        <v>1</v>
      </c>
      <c r="G28" s="9">
        <v>0</v>
      </c>
      <c r="H28" s="11">
        <v>4</v>
      </c>
      <c r="I28" s="9">
        <f t="shared" si="0"/>
        <v>42</v>
      </c>
      <c r="J28" s="9">
        <f t="shared" si="1"/>
        <v>22</v>
      </c>
      <c r="K28" s="9">
        <f t="shared" si="2"/>
        <v>17</v>
      </c>
      <c r="L28" s="9">
        <f>_xlfn.MAXIFS(I:I,$E:$E,$E28)</f>
        <v>48.5</v>
      </c>
      <c r="M28" s="9">
        <f>_xlfn.MAXIFS(J:J,$E:$E,$E28)</f>
        <v>25</v>
      </c>
      <c r="N28" s="9">
        <f>_xlfn.MAXIFS(K:K,$E:$E,$E28)</f>
        <v>17</v>
      </c>
      <c r="O28" s="9">
        <v>2.02238095238095</v>
      </c>
      <c r="P28" s="9">
        <v>11.06</v>
      </c>
      <c r="Q28" s="9">
        <v>2.6260066833751</v>
      </c>
      <c r="R28" s="9">
        <v>11.06</v>
      </c>
      <c r="S28" s="9">
        <f t="shared" si="3"/>
        <v>0.603625730994152</v>
      </c>
      <c r="T28" s="9">
        <f>_xlfn.MINIFS(B:B,$E:$E,$E28)/10</f>
        <v>39</v>
      </c>
      <c r="U28" s="9">
        <f>_xlfn.MINIFS(C:C,$E:$E,$E28)/10</f>
        <v>17.5</v>
      </c>
      <c r="V28" s="9">
        <f>_xlfn.MINIFS(D:D,$E:$E,$E28)/10</f>
        <v>5.6</v>
      </c>
      <c r="W28" s="9">
        <f t="shared" ref="W28:Y28" si="31">L28-T28</f>
        <v>9.5</v>
      </c>
      <c r="X28" s="9">
        <f t="shared" si="31"/>
        <v>7.5</v>
      </c>
      <c r="Y28" s="9">
        <f t="shared" si="31"/>
        <v>11.4</v>
      </c>
    </row>
    <row r="29" s="9" customFormat="1" spans="1:25">
      <c r="A29" s="9" t="str">
        <f t="shared" si="5"/>
        <v>390190125</v>
      </c>
      <c r="B29" s="7">
        <v>390</v>
      </c>
      <c r="C29" s="7">
        <v>190</v>
      </c>
      <c r="D29" s="7">
        <v>125</v>
      </c>
      <c r="E29" s="9">
        <v>4</v>
      </c>
      <c r="F29" s="9">
        <v>1</v>
      </c>
      <c r="G29" s="9">
        <v>7</v>
      </c>
      <c r="H29" s="11">
        <v>4</v>
      </c>
      <c r="I29" s="9">
        <f t="shared" si="0"/>
        <v>39</v>
      </c>
      <c r="J29" s="9">
        <f t="shared" si="1"/>
        <v>19</v>
      </c>
      <c r="K29" s="9">
        <f t="shared" si="2"/>
        <v>12.5</v>
      </c>
      <c r="L29" s="9">
        <f>_xlfn.MAXIFS(I:I,$E:$E,$E29)</f>
        <v>48.5</v>
      </c>
      <c r="M29" s="9">
        <f>_xlfn.MAXIFS(J:J,$E:$E,$E29)</f>
        <v>25</v>
      </c>
      <c r="N29" s="9">
        <f>_xlfn.MAXIFS(K:K,$E:$E,$E29)</f>
        <v>17</v>
      </c>
      <c r="O29" s="9">
        <v>1.22852130325815</v>
      </c>
      <c r="P29" s="9">
        <v>11.06</v>
      </c>
      <c r="Q29" s="9">
        <v>2.6260066833751</v>
      </c>
      <c r="R29" s="9">
        <v>11.06</v>
      </c>
      <c r="S29" s="9">
        <f t="shared" si="3"/>
        <v>1.39748538011696</v>
      </c>
      <c r="T29" s="9">
        <f>_xlfn.MINIFS(B:B,$E:$E,$E29)/10</f>
        <v>39</v>
      </c>
      <c r="U29" s="9">
        <f>_xlfn.MINIFS(C:C,$E:$E,$E29)/10</f>
        <v>17.5</v>
      </c>
      <c r="V29" s="9">
        <f>_xlfn.MINIFS(D:D,$E:$E,$E29)/10</f>
        <v>5.6</v>
      </c>
      <c r="W29" s="9">
        <f t="shared" ref="W29:Y29" si="32">L29-T29</f>
        <v>9.5</v>
      </c>
      <c r="X29" s="9">
        <f t="shared" si="32"/>
        <v>7.5</v>
      </c>
      <c r="Y29" s="9">
        <f t="shared" si="32"/>
        <v>11.4</v>
      </c>
    </row>
    <row r="30" s="9" customFormat="1" spans="1:25">
      <c r="A30" s="9" t="str">
        <f t="shared" si="5"/>
        <v>42017595</v>
      </c>
      <c r="B30" s="7">
        <v>420</v>
      </c>
      <c r="C30" s="7">
        <v>175</v>
      </c>
      <c r="D30" s="7">
        <v>95</v>
      </c>
      <c r="E30" s="9">
        <v>4</v>
      </c>
      <c r="F30" s="9">
        <v>1</v>
      </c>
      <c r="G30" s="9">
        <v>7</v>
      </c>
      <c r="H30" s="11">
        <v>4</v>
      </c>
      <c r="I30" s="9">
        <f t="shared" si="0"/>
        <v>42</v>
      </c>
      <c r="J30" s="9">
        <f t="shared" si="1"/>
        <v>17.5</v>
      </c>
      <c r="K30" s="9">
        <f t="shared" si="2"/>
        <v>9.5</v>
      </c>
      <c r="L30" s="9">
        <f>_xlfn.MAXIFS(I:I,$E:$E,$E30)</f>
        <v>48.5</v>
      </c>
      <c r="M30" s="9">
        <f>_xlfn.MAXIFS(J:J,$E:$E,$E30)</f>
        <v>25</v>
      </c>
      <c r="N30" s="9">
        <f>_xlfn.MAXIFS(K:K,$E:$E,$E30)</f>
        <v>17</v>
      </c>
      <c r="O30" s="9">
        <v>0.941854636591479</v>
      </c>
      <c r="P30" s="9">
        <v>11.06</v>
      </c>
      <c r="Q30" s="9">
        <v>2.6260066833751</v>
      </c>
      <c r="R30" s="9">
        <v>11.06</v>
      </c>
      <c r="S30" s="9">
        <f t="shared" si="3"/>
        <v>1.68415204678363</v>
      </c>
      <c r="T30" s="9">
        <f>_xlfn.MINIFS(B:B,$E:$E,$E30)/10</f>
        <v>39</v>
      </c>
      <c r="U30" s="9">
        <f>_xlfn.MINIFS(C:C,$E:$E,$E30)/10</f>
        <v>17.5</v>
      </c>
      <c r="V30" s="9">
        <f>_xlfn.MINIFS(D:D,$E:$E,$E30)/10</f>
        <v>5.6</v>
      </c>
      <c r="W30" s="9">
        <f t="shared" ref="W30:Y30" si="33">L30-T30</f>
        <v>9.5</v>
      </c>
      <c r="X30" s="9">
        <f t="shared" si="33"/>
        <v>7.5</v>
      </c>
      <c r="Y30" s="9">
        <f t="shared" si="33"/>
        <v>11.4</v>
      </c>
    </row>
    <row r="31" s="9" customFormat="1" spans="1:25">
      <c r="A31" s="9" t="str">
        <f t="shared" si="5"/>
        <v>415205105</v>
      </c>
      <c r="B31" s="7">
        <v>415</v>
      </c>
      <c r="C31" s="7">
        <v>205</v>
      </c>
      <c r="D31" s="7">
        <v>105</v>
      </c>
      <c r="E31" s="9">
        <v>4</v>
      </c>
      <c r="F31" s="9">
        <v>1</v>
      </c>
      <c r="G31" s="9">
        <v>7</v>
      </c>
      <c r="H31" s="11">
        <v>4</v>
      </c>
      <c r="I31" s="9">
        <f t="shared" si="0"/>
        <v>41.5</v>
      </c>
      <c r="J31" s="9">
        <f t="shared" si="1"/>
        <v>20.5</v>
      </c>
      <c r="K31" s="9">
        <f t="shared" si="2"/>
        <v>10.5</v>
      </c>
      <c r="L31" s="9">
        <f>_xlfn.MAXIFS(I:I,$E:$E,$E31)</f>
        <v>48.5</v>
      </c>
      <c r="M31" s="9">
        <f>_xlfn.MAXIFS(J:J,$E:$E,$E31)</f>
        <v>25</v>
      </c>
      <c r="N31" s="9">
        <f>_xlfn.MAXIFS(K:K,$E:$E,$E31)</f>
        <v>17</v>
      </c>
      <c r="O31" s="9">
        <v>1.1799686716792</v>
      </c>
      <c r="P31" s="9">
        <v>11.06</v>
      </c>
      <c r="Q31" s="9">
        <v>2.6260066833751</v>
      </c>
      <c r="R31" s="9">
        <v>11.06</v>
      </c>
      <c r="S31" s="9">
        <f t="shared" si="3"/>
        <v>1.44603801169591</v>
      </c>
      <c r="T31" s="9">
        <f>_xlfn.MINIFS(B:B,$E:$E,$E31)/10</f>
        <v>39</v>
      </c>
      <c r="U31" s="9">
        <f>_xlfn.MINIFS(C:C,$E:$E,$E31)/10</f>
        <v>17.5</v>
      </c>
      <c r="V31" s="9">
        <f>_xlfn.MINIFS(D:D,$E:$E,$E31)/10</f>
        <v>5.6</v>
      </c>
      <c r="W31" s="9">
        <f t="shared" ref="W31:Y31" si="34">L31-T31</f>
        <v>9.5</v>
      </c>
      <c r="X31" s="9">
        <f t="shared" si="34"/>
        <v>7.5</v>
      </c>
      <c r="Y31" s="9">
        <f t="shared" si="34"/>
        <v>11.4</v>
      </c>
    </row>
    <row r="32" s="9" customFormat="1" spans="1:25">
      <c r="A32" s="9" t="str">
        <f t="shared" si="5"/>
        <v>48521090</v>
      </c>
      <c r="B32" s="7">
        <v>485</v>
      </c>
      <c r="C32" s="7">
        <v>210</v>
      </c>
      <c r="D32" s="7">
        <v>90</v>
      </c>
      <c r="E32" s="9">
        <v>4</v>
      </c>
      <c r="F32" s="9">
        <v>1</v>
      </c>
      <c r="G32" s="9">
        <v>2</v>
      </c>
      <c r="H32" s="11">
        <v>4</v>
      </c>
      <c r="I32" s="9">
        <f t="shared" si="0"/>
        <v>48.5</v>
      </c>
      <c r="J32" s="9">
        <f t="shared" si="1"/>
        <v>21</v>
      </c>
      <c r="K32" s="9">
        <f t="shared" si="2"/>
        <v>9</v>
      </c>
      <c r="L32" s="9">
        <f>_xlfn.MAXIFS(I:I,$E:$E,$E32)</f>
        <v>48.5</v>
      </c>
      <c r="M32" s="9">
        <f>_xlfn.MAXIFS(J:J,$E:$E,$E32)</f>
        <v>25</v>
      </c>
      <c r="N32" s="9">
        <f>_xlfn.MAXIFS(K:K,$E:$E,$E32)</f>
        <v>17</v>
      </c>
      <c r="O32" s="9">
        <v>1.21729323308271</v>
      </c>
      <c r="P32" s="9">
        <v>11.06</v>
      </c>
      <c r="Q32" s="9">
        <v>2.6260066833751</v>
      </c>
      <c r="R32" s="9">
        <v>11.06</v>
      </c>
      <c r="S32" s="9">
        <f t="shared" si="3"/>
        <v>1.4087134502924</v>
      </c>
      <c r="T32" s="9">
        <f>_xlfn.MINIFS(B:B,$E:$E,$E32)/10</f>
        <v>39</v>
      </c>
      <c r="U32" s="9">
        <f>_xlfn.MINIFS(C:C,$E:$E,$E32)/10</f>
        <v>17.5</v>
      </c>
      <c r="V32" s="9">
        <f>_xlfn.MINIFS(D:D,$E:$E,$E32)/10</f>
        <v>5.6</v>
      </c>
      <c r="W32" s="9">
        <f t="shared" ref="W32:Y32" si="35">L32-T32</f>
        <v>9.5</v>
      </c>
      <c r="X32" s="9">
        <f t="shared" si="35"/>
        <v>7.5</v>
      </c>
      <c r="Y32" s="9">
        <f t="shared" si="35"/>
        <v>11.4</v>
      </c>
    </row>
    <row r="33" s="9" customFormat="1" spans="1:25">
      <c r="A33" s="9" t="str">
        <f t="shared" si="5"/>
        <v>45025056</v>
      </c>
      <c r="B33" s="7">
        <v>450</v>
      </c>
      <c r="C33" s="7">
        <v>250</v>
      </c>
      <c r="D33" s="7">
        <v>56</v>
      </c>
      <c r="E33" s="9">
        <v>4</v>
      </c>
      <c r="F33" s="9">
        <v>1</v>
      </c>
      <c r="G33" s="9">
        <v>2</v>
      </c>
      <c r="H33" s="11">
        <v>4</v>
      </c>
      <c r="I33" s="9">
        <f t="shared" si="0"/>
        <v>45</v>
      </c>
      <c r="J33" s="9">
        <f t="shared" si="1"/>
        <v>25</v>
      </c>
      <c r="K33" s="9">
        <f t="shared" si="2"/>
        <v>5.6</v>
      </c>
      <c r="L33" s="9">
        <f>_xlfn.MAXIFS(I:I,$E:$E,$E33)</f>
        <v>48.5</v>
      </c>
      <c r="M33" s="9">
        <f>_xlfn.MAXIFS(J:J,$E:$E,$E33)</f>
        <v>25</v>
      </c>
      <c r="N33" s="9">
        <f>_xlfn.MAXIFS(K:K,$E:$E,$E33)</f>
        <v>17</v>
      </c>
      <c r="O33" s="9">
        <v>0.86203007518797</v>
      </c>
      <c r="P33" s="9">
        <v>11.06</v>
      </c>
      <c r="Q33" s="9">
        <v>2.6260066833751</v>
      </c>
      <c r="R33" s="9">
        <v>11.06</v>
      </c>
      <c r="S33" s="9">
        <f t="shared" si="3"/>
        <v>1.76397660818713</v>
      </c>
      <c r="T33" s="9">
        <f>_xlfn.MINIFS(B:B,$E:$E,$E33)/10</f>
        <v>39</v>
      </c>
      <c r="U33" s="9">
        <f>_xlfn.MINIFS(C:C,$E:$E,$E33)/10</f>
        <v>17.5</v>
      </c>
      <c r="V33" s="9">
        <f>_xlfn.MINIFS(D:D,$E:$E,$E33)/10</f>
        <v>5.6</v>
      </c>
      <c r="W33" s="9">
        <f t="shared" ref="W33:Y33" si="36">L33-T33</f>
        <v>9.5</v>
      </c>
      <c r="X33" s="9">
        <f t="shared" si="36"/>
        <v>7.5</v>
      </c>
      <c r="Y33" s="9">
        <f t="shared" si="36"/>
        <v>11.4</v>
      </c>
    </row>
    <row r="34" s="10" customFormat="1" spans="1:25">
      <c r="A34" s="10" t="str">
        <f t="shared" si="5"/>
        <v>390205150</v>
      </c>
      <c r="B34" s="14">
        <v>390</v>
      </c>
      <c r="C34" s="14">
        <v>205</v>
      </c>
      <c r="D34" s="14">
        <v>150</v>
      </c>
      <c r="E34" s="10">
        <v>4</v>
      </c>
      <c r="F34" s="10">
        <v>1</v>
      </c>
      <c r="G34" s="10">
        <v>0</v>
      </c>
      <c r="H34" s="13">
        <v>4</v>
      </c>
      <c r="I34" s="10">
        <f t="shared" si="0"/>
        <v>39</v>
      </c>
      <c r="J34" s="10">
        <f t="shared" si="1"/>
        <v>20.5</v>
      </c>
      <c r="K34" s="10">
        <f t="shared" si="2"/>
        <v>15</v>
      </c>
      <c r="L34" s="10">
        <f>_xlfn.MAXIFS(I:I,$E:$E,$E34)</f>
        <v>48.5</v>
      </c>
      <c r="M34" s="10">
        <f>_xlfn.MAXIFS(J:J,$E:$E,$E34)</f>
        <v>25</v>
      </c>
      <c r="N34" s="10">
        <f>_xlfn.MAXIFS(K:K,$E:$E,$E34)</f>
        <v>17</v>
      </c>
      <c r="O34" s="10">
        <v>1.56781954887218</v>
      </c>
      <c r="P34" s="10">
        <v>11.06</v>
      </c>
      <c r="Q34" s="10">
        <v>2.6260066833751</v>
      </c>
      <c r="R34" s="10">
        <v>11.06</v>
      </c>
      <c r="S34" s="10">
        <f t="shared" si="3"/>
        <v>1.05818713450292</v>
      </c>
      <c r="T34" s="10">
        <f>_xlfn.MINIFS(B:B,$E:$E,$E34)/10</f>
        <v>39</v>
      </c>
      <c r="U34" s="10">
        <f>_xlfn.MINIFS(C:C,$E:$E,$E34)/10</f>
        <v>17.5</v>
      </c>
      <c r="V34" s="10">
        <f>_xlfn.MINIFS(D:D,$E:$E,$E34)/10</f>
        <v>5.6</v>
      </c>
      <c r="W34" s="10">
        <f t="shared" ref="W34:Y34" si="37">L34-T34</f>
        <v>9.5</v>
      </c>
      <c r="X34" s="10">
        <f t="shared" si="37"/>
        <v>7.5</v>
      </c>
      <c r="Y34" s="10">
        <f t="shared" si="37"/>
        <v>11.4</v>
      </c>
    </row>
    <row r="35" s="10" customFormat="1" spans="1:25">
      <c r="A35" s="10" t="str">
        <f t="shared" ref="A35:A64" si="38">B35&amp;C35&amp;D35</f>
        <v>25525580</v>
      </c>
      <c r="B35" s="14">
        <v>255</v>
      </c>
      <c r="C35" s="14">
        <v>255</v>
      </c>
      <c r="D35" s="14">
        <v>80</v>
      </c>
      <c r="E35" s="10">
        <v>5</v>
      </c>
      <c r="F35" s="10">
        <v>0</v>
      </c>
      <c r="G35" s="10">
        <v>1</v>
      </c>
      <c r="H35" s="13">
        <v>5</v>
      </c>
      <c r="I35" s="10">
        <f t="shared" si="0"/>
        <v>25.5</v>
      </c>
      <c r="J35" s="10">
        <f t="shared" si="1"/>
        <v>25.5</v>
      </c>
      <c r="K35" s="10">
        <f t="shared" si="2"/>
        <v>8</v>
      </c>
      <c r="L35" s="10">
        <f>_xlfn.MAXIFS(I:I,$E:$E,$E35)</f>
        <v>37.5</v>
      </c>
      <c r="M35" s="10">
        <f>_xlfn.MAXIFS(J:J,$E:$E,$E35)</f>
        <v>31</v>
      </c>
      <c r="N35" s="10">
        <f>_xlfn.MAXIFS(K:K,$E:$E,$E35)</f>
        <v>12.5</v>
      </c>
      <c r="O35" s="10">
        <v>0.723609022556391</v>
      </c>
      <c r="P35" s="10">
        <v>11.06</v>
      </c>
      <c r="Q35" s="10">
        <v>1.87474937343358</v>
      </c>
      <c r="R35" s="10">
        <v>11.06</v>
      </c>
      <c r="S35" s="10">
        <f t="shared" si="3"/>
        <v>1.15114035087719</v>
      </c>
      <c r="T35" s="10">
        <f>_xlfn.MINIFS(B:B,$E:$E,$E35)/10</f>
        <v>25.5</v>
      </c>
      <c r="U35" s="10">
        <f>_xlfn.MINIFS(C:C,$E:$E,$E35)/10</f>
        <v>25.5</v>
      </c>
      <c r="V35" s="10">
        <f>_xlfn.MINIFS(D:D,$E:$E,$E35)/10</f>
        <v>8</v>
      </c>
      <c r="W35" s="10">
        <f t="shared" ref="W35:Y35" si="39">L35-T35</f>
        <v>12</v>
      </c>
      <c r="X35" s="10">
        <f t="shared" si="39"/>
        <v>5.5</v>
      </c>
      <c r="Y35" s="10">
        <f t="shared" si="39"/>
        <v>4.5</v>
      </c>
    </row>
    <row r="36" s="10" customFormat="1" spans="1:25">
      <c r="A36" s="10" t="str">
        <f t="shared" si="38"/>
        <v>28528095</v>
      </c>
      <c r="B36" s="14">
        <v>285</v>
      </c>
      <c r="C36" s="14">
        <v>280</v>
      </c>
      <c r="D36" s="14">
        <v>95</v>
      </c>
      <c r="E36" s="10">
        <v>5</v>
      </c>
      <c r="F36" s="10">
        <v>6</v>
      </c>
      <c r="G36" s="10">
        <v>3</v>
      </c>
      <c r="H36" s="13">
        <v>3</v>
      </c>
      <c r="I36" s="10">
        <f t="shared" si="0"/>
        <v>28.5</v>
      </c>
      <c r="J36" s="10">
        <f t="shared" si="1"/>
        <v>28</v>
      </c>
      <c r="K36" s="10">
        <f t="shared" si="2"/>
        <v>9.5</v>
      </c>
      <c r="L36" s="10">
        <f>_xlfn.MAXIFS(I:I,$E:$E,$E36)</f>
        <v>37.5</v>
      </c>
      <c r="M36" s="10">
        <f>_xlfn.MAXIFS(J:J,$E:$E,$E36)</f>
        <v>31</v>
      </c>
      <c r="N36" s="10">
        <f>_xlfn.MAXIFS(K:K,$E:$E,$E36)</f>
        <v>12.5</v>
      </c>
      <c r="O36" s="10">
        <v>1.02185463659148</v>
      </c>
      <c r="P36" s="10">
        <v>11.06</v>
      </c>
      <c r="Q36" s="10">
        <v>1.87474937343358</v>
      </c>
      <c r="R36" s="10">
        <v>11.06</v>
      </c>
      <c r="S36" s="10">
        <f t="shared" si="3"/>
        <v>0.852894736842105</v>
      </c>
      <c r="T36" s="10">
        <f>_xlfn.MINIFS(B:B,$E:$E,$E36)/10</f>
        <v>25.5</v>
      </c>
      <c r="U36" s="10">
        <f>_xlfn.MINIFS(C:C,$E:$E,$E36)/10</f>
        <v>25.5</v>
      </c>
      <c r="V36" s="10">
        <f>_xlfn.MINIFS(D:D,$E:$E,$E36)/10</f>
        <v>8</v>
      </c>
      <c r="W36" s="10">
        <f t="shared" ref="W36:Y36" si="40">L36-T36</f>
        <v>12</v>
      </c>
      <c r="X36" s="10">
        <f t="shared" si="40"/>
        <v>5.5</v>
      </c>
      <c r="Y36" s="10">
        <f t="shared" si="40"/>
        <v>4.5</v>
      </c>
    </row>
    <row r="37" s="10" customFormat="1" spans="1:25">
      <c r="A37" s="10" t="str">
        <f t="shared" si="38"/>
        <v>300300110</v>
      </c>
      <c r="B37" s="14">
        <v>300</v>
      </c>
      <c r="C37" s="14">
        <v>300</v>
      </c>
      <c r="D37" s="14">
        <v>110</v>
      </c>
      <c r="E37" s="10">
        <v>5</v>
      </c>
      <c r="F37" s="10">
        <v>6</v>
      </c>
      <c r="G37" s="10">
        <v>3</v>
      </c>
      <c r="H37" s="13">
        <v>3</v>
      </c>
      <c r="I37" s="10">
        <f t="shared" si="0"/>
        <v>30</v>
      </c>
      <c r="J37" s="10">
        <f t="shared" si="1"/>
        <v>30</v>
      </c>
      <c r="K37" s="10">
        <f t="shared" si="2"/>
        <v>11</v>
      </c>
      <c r="L37" s="10">
        <f>_xlfn.MAXIFS(I:I,$E:$E,$E37)</f>
        <v>37.5</v>
      </c>
      <c r="M37" s="10">
        <f>_xlfn.MAXIFS(J:J,$E:$E,$E37)</f>
        <v>31</v>
      </c>
      <c r="N37" s="10">
        <f>_xlfn.MAXIFS(K:K,$E:$E,$E37)</f>
        <v>12.5</v>
      </c>
      <c r="O37" s="10">
        <v>1.30308270676692</v>
      </c>
      <c r="P37" s="10">
        <v>11.06</v>
      </c>
      <c r="Q37" s="10">
        <v>1.87474937343358</v>
      </c>
      <c r="R37" s="10">
        <v>11.06</v>
      </c>
      <c r="S37" s="10">
        <f t="shared" si="3"/>
        <v>0.571666666666667</v>
      </c>
      <c r="T37" s="10">
        <f>_xlfn.MINIFS(B:B,$E:$E,$E37)/10</f>
        <v>25.5</v>
      </c>
      <c r="U37" s="10">
        <f>_xlfn.MINIFS(C:C,$E:$E,$E37)/10</f>
        <v>25.5</v>
      </c>
      <c r="V37" s="10">
        <f>_xlfn.MINIFS(D:D,$E:$E,$E37)/10</f>
        <v>8</v>
      </c>
      <c r="W37" s="10">
        <f t="shared" ref="W37:Y37" si="41">L37-T37</f>
        <v>12</v>
      </c>
      <c r="X37" s="10">
        <f t="shared" si="41"/>
        <v>5.5</v>
      </c>
      <c r="Y37" s="10">
        <f t="shared" si="41"/>
        <v>4.5</v>
      </c>
    </row>
    <row r="38" s="10" customFormat="1" spans="1:25">
      <c r="A38" s="10" t="str">
        <f t="shared" si="38"/>
        <v>325272125</v>
      </c>
      <c r="B38" s="14">
        <v>325</v>
      </c>
      <c r="C38" s="14">
        <v>272</v>
      </c>
      <c r="D38" s="14">
        <v>125</v>
      </c>
      <c r="E38" s="10">
        <v>5</v>
      </c>
      <c r="F38" s="10">
        <v>6</v>
      </c>
      <c r="G38" s="10">
        <v>3</v>
      </c>
      <c r="H38" s="13">
        <v>3</v>
      </c>
      <c r="I38" s="10">
        <f t="shared" si="0"/>
        <v>32.5</v>
      </c>
      <c r="J38" s="10">
        <f t="shared" si="1"/>
        <v>27.2</v>
      </c>
      <c r="K38" s="10">
        <f t="shared" si="2"/>
        <v>12.5</v>
      </c>
      <c r="L38" s="10">
        <f>_xlfn.MAXIFS(I:I,$E:$E,$E38)</f>
        <v>37.5</v>
      </c>
      <c r="M38" s="10">
        <f>_xlfn.MAXIFS(J:J,$E:$E,$E38)</f>
        <v>31</v>
      </c>
      <c r="N38" s="10">
        <f>_xlfn.MAXIFS(K:K,$E:$E,$E38)</f>
        <v>12.5</v>
      </c>
      <c r="O38" s="10">
        <v>1.44758563074353</v>
      </c>
      <c r="P38" s="10">
        <v>11.06</v>
      </c>
      <c r="Q38" s="10">
        <v>1.87474937343358</v>
      </c>
      <c r="R38" s="10">
        <v>11.06</v>
      </c>
      <c r="S38" s="10">
        <f t="shared" si="3"/>
        <v>0.427163742690059</v>
      </c>
      <c r="T38" s="10">
        <f>_xlfn.MINIFS(B:B,$E:$E,$E38)/10</f>
        <v>25.5</v>
      </c>
      <c r="U38" s="10">
        <f>_xlfn.MINIFS(C:C,$E:$E,$E38)/10</f>
        <v>25.5</v>
      </c>
      <c r="V38" s="10">
        <f>_xlfn.MINIFS(D:D,$E:$E,$E38)/10</f>
        <v>8</v>
      </c>
      <c r="W38" s="10">
        <f t="shared" ref="W38:Y38" si="42">L38-T38</f>
        <v>12</v>
      </c>
      <c r="X38" s="10">
        <f t="shared" si="42"/>
        <v>5.5</v>
      </c>
      <c r="Y38" s="10">
        <f t="shared" si="42"/>
        <v>4.5</v>
      </c>
    </row>
    <row r="39" s="10" customFormat="1" spans="1:25">
      <c r="A39" s="10" t="str">
        <f t="shared" si="38"/>
        <v>335280100</v>
      </c>
      <c r="B39" s="14">
        <v>335</v>
      </c>
      <c r="C39" s="14">
        <v>280</v>
      </c>
      <c r="D39" s="14">
        <v>100</v>
      </c>
      <c r="E39" s="10">
        <v>5</v>
      </c>
      <c r="F39" s="10">
        <v>6</v>
      </c>
      <c r="G39" s="10">
        <v>3</v>
      </c>
      <c r="H39" s="13">
        <v>3</v>
      </c>
      <c r="I39" s="10">
        <f t="shared" si="0"/>
        <v>33.5</v>
      </c>
      <c r="J39" s="10">
        <f t="shared" si="1"/>
        <v>28</v>
      </c>
      <c r="K39" s="10">
        <f t="shared" si="2"/>
        <v>10</v>
      </c>
      <c r="L39" s="10">
        <f>_xlfn.MAXIFS(I:I,$E:$E,$E39)</f>
        <v>37.5</v>
      </c>
      <c r="M39" s="10">
        <f>_xlfn.MAXIFS(J:J,$E:$E,$E39)</f>
        <v>31</v>
      </c>
      <c r="N39" s="10">
        <f>_xlfn.MAXIFS(K:K,$E:$E,$E39)</f>
        <v>12.5</v>
      </c>
      <c r="O39" s="10">
        <v>1.24226399331663</v>
      </c>
      <c r="P39" s="10">
        <v>11.06</v>
      </c>
      <c r="Q39" s="10">
        <v>1.87474937343358</v>
      </c>
      <c r="R39" s="10">
        <v>11.06</v>
      </c>
      <c r="S39" s="10">
        <f t="shared" si="3"/>
        <v>0.632485380116959</v>
      </c>
      <c r="T39" s="10">
        <f>_xlfn.MINIFS(B:B,$E:$E,$E39)/10</f>
        <v>25.5</v>
      </c>
      <c r="U39" s="10">
        <f>_xlfn.MINIFS(C:C,$E:$E,$E39)/10</f>
        <v>25.5</v>
      </c>
      <c r="V39" s="10">
        <f>_xlfn.MINIFS(D:D,$E:$E,$E39)/10</f>
        <v>8</v>
      </c>
      <c r="W39" s="10">
        <f t="shared" ref="W39:Y39" si="43">L39-T39</f>
        <v>12</v>
      </c>
      <c r="X39" s="10">
        <f t="shared" si="43"/>
        <v>5.5</v>
      </c>
      <c r="Y39" s="10">
        <f t="shared" si="43"/>
        <v>4.5</v>
      </c>
    </row>
    <row r="40" s="10" customFormat="1" spans="1:25">
      <c r="A40" s="10" t="str">
        <f t="shared" si="38"/>
        <v>37531085</v>
      </c>
      <c r="B40" s="14">
        <v>375</v>
      </c>
      <c r="C40" s="14">
        <v>310</v>
      </c>
      <c r="D40" s="14">
        <v>85</v>
      </c>
      <c r="E40" s="10">
        <v>5</v>
      </c>
      <c r="F40" s="10">
        <v>6</v>
      </c>
      <c r="G40" s="10">
        <v>3</v>
      </c>
      <c r="H40" s="13">
        <v>3</v>
      </c>
      <c r="I40" s="10">
        <f t="shared" si="0"/>
        <v>37.5</v>
      </c>
      <c r="J40" s="10">
        <f t="shared" si="1"/>
        <v>31</v>
      </c>
      <c r="K40" s="10">
        <f t="shared" si="2"/>
        <v>8.5</v>
      </c>
      <c r="L40" s="10">
        <f>_xlfn.MAXIFS(I:I,$E:$E,$E40)</f>
        <v>37.5</v>
      </c>
      <c r="M40" s="10">
        <f>_xlfn.MAXIFS(J:J,$E:$E,$E40)</f>
        <v>31</v>
      </c>
      <c r="N40" s="10">
        <f>_xlfn.MAXIFS(K:K,$E:$E,$E40)</f>
        <v>12.5</v>
      </c>
      <c r="O40" s="10">
        <v>1.30088972431078</v>
      </c>
      <c r="P40" s="10">
        <v>11.06</v>
      </c>
      <c r="Q40" s="10">
        <v>1.87474937343358</v>
      </c>
      <c r="R40" s="10">
        <v>11.06</v>
      </c>
      <c r="S40" s="10">
        <f t="shared" si="3"/>
        <v>0.573859649122807</v>
      </c>
      <c r="T40" s="10">
        <f>_xlfn.MINIFS(B:B,$E:$E,$E40)/10</f>
        <v>25.5</v>
      </c>
      <c r="U40" s="10">
        <f>_xlfn.MINIFS(C:C,$E:$E,$E40)/10</f>
        <v>25.5</v>
      </c>
      <c r="V40" s="10">
        <f>_xlfn.MINIFS(D:D,$E:$E,$E40)/10</f>
        <v>8</v>
      </c>
      <c r="W40" s="10">
        <f t="shared" ref="W40:Y40" si="44">L40-T40</f>
        <v>12</v>
      </c>
      <c r="X40" s="10">
        <f t="shared" si="44"/>
        <v>5.5</v>
      </c>
      <c r="Y40" s="10">
        <f t="shared" si="44"/>
        <v>4.5</v>
      </c>
    </row>
    <row r="41" s="9" customFormat="1" spans="1:25">
      <c r="A41" s="9" t="str">
        <f t="shared" si="38"/>
        <v>19018865</v>
      </c>
      <c r="B41" s="15">
        <v>190</v>
      </c>
      <c r="C41" s="15">
        <v>188</v>
      </c>
      <c r="D41" s="15">
        <v>65</v>
      </c>
      <c r="E41" s="9">
        <v>6</v>
      </c>
      <c r="F41" s="9">
        <v>2</v>
      </c>
      <c r="G41" s="9">
        <v>8</v>
      </c>
      <c r="H41" s="11">
        <v>5</v>
      </c>
      <c r="I41" s="9">
        <f t="shared" si="0"/>
        <v>19</v>
      </c>
      <c r="J41" s="9">
        <f t="shared" si="1"/>
        <v>18.8</v>
      </c>
      <c r="K41" s="9">
        <f t="shared" si="2"/>
        <v>6.5</v>
      </c>
      <c r="L41" s="9">
        <f>_xlfn.MAXIFS(I:I,$E:$E,$E41)</f>
        <v>24.5</v>
      </c>
      <c r="M41" s="9">
        <f>_xlfn.MAXIFS(J:J,$E:$E,$E41)</f>
        <v>20.5</v>
      </c>
      <c r="N41" s="9">
        <f>_xlfn.MAXIFS(K:K,$E:$E,$E41)</f>
        <v>6.6</v>
      </c>
      <c r="O41" s="9">
        <v>0.366743525480368</v>
      </c>
      <c r="P41" s="9">
        <v>11.06</v>
      </c>
      <c r="Q41" s="9">
        <v>0.492889724310777</v>
      </c>
      <c r="R41" s="9">
        <v>11.06</v>
      </c>
      <c r="S41" s="9">
        <f t="shared" si="3"/>
        <v>0.126146198830409</v>
      </c>
      <c r="T41" s="9">
        <f>_xlfn.MINIFS(B:B,$E:$E,$E41)/10</f>
        <v>19</v>
      </c>
      <c r="U41" s="9">
        <f>_xlfn.MINIFS(C:C,$E:$E,$E41)/10</f>
        <v>18.8</v>
      </c>
      <c r="V41" s="9">
        <f>_xlfn.MINIFS(D:D,$E:$E,$E41)/10</f>
        <v>5.3</v>
      </c>
      <c r="W41" s="9">
        <f t="shared" ref="W41:Y41" si="45">L41-T41</f>
        <v>5.5</v>
      </c>
      <c r="X41" s="9">
        <f t="shared" si="45"/>
        <v>1.7</v>
      </c>
      <c r="Y41" s="9">
        <f t="shared" si="45"/>
        <v>1.3</v>
      </c>
    </row>
    <row r="42" s="9" customFormat="1" spans="1:25">
      <c r="A42" s="9" t="str">
        <f t="shared" si="38"/>
        <v>22719066</v>
      </c>
      <c r="B42" s="15">
        <v>227</v>
      </c>
      <c r="C42" s="15">
        <v>190</v>
      </c>
      <c r="D42" s="15">
        <v>66</v>
      </c>
      <c r="E42" s="9">
        <v>6</v>
      </c>
      <c r="F42" s="9">
        <v>2</v>
      </c>
      <c r="G42" s="9">
        <v>8</v>
      </c>
      <c r="H42" s="11">
        <v>5</v>
      </c>
      <c r="I42" s="9">
        <f t="shared" si="0"/>
        <v>22.7</v>
      </c>
      <c r="J42" s="9">
        <f t="shared" si="1"/>
        <v>19</v>
      </c>
      <c r="K42" s="9">
        <f t="shared" si="2"/>
        <v>6.6</v>
      </c>
      <c r="L42" s="9">
        <f>_xlfn.MAXIFS(I:I,$E:$E,$E42)</f>
        <v>24.5</v>
      </c>
      <c r="M42" s="9">
        <f>_xlfn.MAXIFS(J:J,$E:$E,$E42)</f>
        <v>20.5</v>
      </c>
      <c r="N42" s="9">
        <f>_xlfn.MAXIFS(K:K,$E:$E,$E42)</f>
        <v>6.6</v>
      </c>
      <c r="O42" s="9">
        <v>0.428121303258145</v>
      </c>
      <c r="P42" s="9">
        <v>11.06</v>
      </c>
      <c r="Q42" s="9">
        <v>0.492889724310777</v>
      </c>
      <c r="R42" s="9">
        <v>11.06</v>
      </c>
      <c r="S42" s="9">
        <f t="shared" si="3"/>
        <v>0.0647684210526313</v>
      </c>
      <c r="T42" s="9">
        <f>_xlfn.MINIFS(B:B,$E:$E,$E42)/10</f>
        <v>19</v>
      </c>
      <c r="U42" s="9">
        <f>_xlfn.MINIFS(C:C,$E:$E,$E42)/10</f>
        <v>18.8</v>
      </c>
      <c r="V42" s="9">
        <f>_xlfn.MINIFS(D:D,$E:$E,$E42)/10</f>
        <v>5.3</v>
      </c>
      <c r="W42" s="9">
        <f t="shared" ref="W42:Y42" si="46">L42-T42</f>
        <v>5.5</v>
      </c>
      <c r="X42" s="9">
        <f t="shared" si="46"/>
        <v>1.7</v>
      </c>
      <c r="Y42" s="9">
        <f t="shared" si="46"/>
        <v>1.3</v>
      </c>
    </row>
    <row r="43" s="9" customFormat="1" spans="1:25">
      <c r="A43" s="9" t="str">
        <f t="shared" si="38"/>
        <v>24519066</v>
      </c>
      <c r="B43" s="15">
        <v>245</v>
      </c>
      <c r="C43" s="15">
        <v>190</v>
      </c>
      <c r="D43" s="15">
        <v>66</v>
      </c>
      <c r="E43" s="9">
        <v>6</v>
      </c>
      <c r="F43" s="9">
        <v>2</v>
      </c>
      <c r="G43" s="9">
        <v>8</v>
      </c>
      <c r="H43" s="11">
        <v>5</v>
      </c>
      <c r="I43" s="9">
        <f t="shared" si="0"/>
        <v>24.5</v>
      </c>
      <c r="J43" s="9">
        <f t="shared" si="1"/>
        <v>19</v>
      </c>
      <c r="K43" s="9">
        <f t="shared" si="2"/>
        <v>6.6</v>
      </c>
      <c r="L43" s="9">
        <f>_xlfn.MAXIFS(I:I,$E:$E,$E43)</f>
        <v>24.5</v>
      </c>
      <c r="M43" s="9">
        <f>_xlfn.MAXIFS(J:J,$E:$E,$E43)</f>
        <v>20.5</v>
      </c>
      <c r="N43" s="9">
        <f>_xlfn.MAXIFS(K:K,$E:$E,$E43)</f>
        <v>6.6</v>
      </c>
      <c r="O43" s="9">
        <v>0.464521303258145</v>
      </c>
      <c r="P43" s="9">
        <v>11.06</v>
      </c>
      <c r="Q43" s="9">
        <v>0.492889724310777</v>
      </c>
      <c r="R43" s="9">
        <v>11.06</v>
      </c>
      <c r="S43" s="9">
        <f t="shared" si="3"/>
        <v>0.0283684210526313</v>
      </c>
      <c r="T43" s="9">
        <f>_xlfn.MINIFS(B:B,$E:$E,$E43)/10</f>
        <v>19</v>
      </c>
      <c r="U43" s="9">
        <f>_xlfn.MINIFS(C:C,$E:$E,$E43)/10</f>
        <v>18.8</v>
      </c>
      <c r="V43" s="9">
        <f>_xlfn.MINIFS(D:D,$E:$E,$E43)/10</f>
        <v>5.3</v>
      </c>
      <c r="W43" s="9">
        <f t="shared" ref="W43:Y43" si="47">L43-T43</f>
        <v>5.5</v>
      </c>
      <c r="X43" s="9">
        <f t="shared" si="47"/>
        <v>1.7</v>
      </c>
      <c r="Y43" s="9">
        <f t="shared" si="47"/>
        <v>1.3</v>
      </c>
    </row>
    <row r="44" s="9" customFormat="1" spans="1:25">
      <c r="A44" s="9" t="str">
        <f t="shared" si="38"/>
        <v>24020055</v>
      </c>
      <c r="B44" s="15">
        <v>240</v>
      </c>
      <c r="C44" s="15">
        <v>200</v>
      </c>
      <c r="D44" s="15">
        <v>55</v>
      </c>
      <c r="E44" s="9">
        <v>6</v>
      </c>
      <c r="F44" s="9">
        <v>2</v>
      </c>
      <c r="G44" s="9">
        <v>8</v>
      </c>
      <c r="H44" s="11">
        <v>5</v>
      </c>
      <c r="I44" s="9">
        <f t="shared" si="0"/>
        <v>24</v>
      </c>
      <c r="J44" s="9">
        <f t="shared" si="1"/>
        <v>20</v>
      </c>
      <c r="K44" s="9">
        <f t="shared" si="2"/>
        <v>5.5</v>
      </c>
      <c r="L44" s="9">
        <f>_xlfn.MAXIFS(I:I,$E:$E,$E44)</f>
        <v>24.5</v>
      </c>
      <c r="M44" s="9">
        <f>_xlfn.MAXIFS(J:J,$E:$E,$E44)</f>
        <v>20.5</v>
      </c>
      <c r="N44" s="9">
        <f>_xlfn.MAXIFS(K:K,$E:$E,$E44)</f>
        <v>6.6</v>
      </c>
      <c r="O44" s="9">
        <v>0.403959899749373</v>
      </c>
      <c r="P44" s="9">
        <v>11.06</v>
      </c>
      <c r="Q44" s="9">
        <v>0.492889724310777</v>
      </c>
      <c r="R44" s="9">
        <v>11.06</v>
      </c>
      <c r="S44" s="9">
        <f t="shared" si="3"/>
        <v>0.0889298245614032</v>
      </c>
      <c r="T44" s="9">
        <f>_xlfn.MINIFS(B:B,$E:$E,$E44)/10</f>
        <v>19</v>
      </c>
      <c r="U44" s="9">
        <f>_xlfn.MINIFS(C:C,$E:$E,$E44)/10</f>
        <v>18.8</v>
      </c>
      <c r="V44" s="9">
        <f>_xlfn.MINIFS(D:D,$E:$E,$E44)/10</f>
        <v>5.3</v>
      </c>
      <c r="W44" s="9">
        <f t="shared" ref="W44:Y44" si="48">L44-T44</f>
        <v>5.5</v>
      </c>
      <c r="X44" s="9">
        <f t="shared" si="48"/>
        <v>1.7</v>
      </c>
      <c r="Y44" s="9">
        <f t="shared" si="48"/>
        <v>1.3</v>
      </c>
    </row>
    <row r="45" s="9" customFormat="1" spans="1:25">
      <c r="A45" s="9" t="str">
        <f t="shared" si="38"/>
        <v>22020553</v>
      </c>
      <c r="B45" s="15">
        <v>220</v>
      </c>
      <c r="C45" s="15">
        <v>205</v>
      </c>
      <c r="D45" s="15">
        <v>53</v>
      </c>
      <c r="E45" s="9">
        <v>6</v>
      </c>
      <c r="F45" s="9">
        <v>2</v>
      </c>
      <c r="G45" s="9">
        <v>8</v>
      </c>
      <c r="H45" s="11">
        <v>5</v>
      </c>
      <c r="I45" s="9">
        <f t="shared" si="0"/>
        <v>22</v>
      </c>
      <c r="J45" s="9">
        <f t="shared" si="1"/>
        <v>20.5</v>
      </c>
      <c r="K45" s="9">
        <f t="shared" si="2"/>
        <v>5.3</v>
      </c>
      <c r="L45" s="9">
        <f>_xlfn.MAXIFS(I:I,$E:$E,$E45)</f>
        <v>24.5</v>
      </c>
      <c r="M45" s="9">
        <f>_xlfn.MAXIFS(J:J,$E:$E,$E45)</f>
        <v>20.5</v>
      </c>
      <c r="N45" s="9">
        <f>_xlfn.MAXIFS(K:K,$E:$E,$E45)</f>
        <v>6.6</v>
      </c>
      <c r="O45" s="9">
        <v>0.3747552213868</v>
      </c>
      <c r="P45" s="9">
        <v>11.06</v>
      </c>
      <c r="Q45" s="9">
        <v>0.492889724310777</v>
      </c>
      <c r="R45" s="9">
        <v>11.06</v>
      </c>
      <c r="S45" s="9">
        <f t="shared" si="3"/>
        <v>0.118134502923976</v>
      </c>
      <c r="T45" s="9">
        <f>_xlfn.MINIFS(B:B,$E:$E,$E45)/10</f>
        <v>19</v>
      </c>
      <c r="U45" s="9">
        <f>_xlfn.MINIFS(C:C,$E:$E,$E45)/10</f>
        <v>18.8</v>
      </c>
      <c r="V45" s="9">
        <f>_xlfn.MINIFS(D:D,$E:$E,$E45)/10</f>
        <v>5.3</v>
      </c>
      <c r="W45" s="9">
        <f t="shared" ref="W45:Y45" si="49">L45-T45</f>
        <v>5.5</v>
      </c>
      <c r="X45" s="9">
        <f t="shared" si="49"/>
        <v>1.7</v>
      </c>
      <c r="Y45" s="9">
        <f t="shared" si="49"/>
        <v>1.3</v>
      </c>
    </row>
    <row r="46" s="10" customFormat="1" spans="1:25">
      <c r="A46" s="10" t="str">
        <f t="shared" si="38"/>
        <v>26422757</v>
      </c>
      <c r="B46" s="12">
        <v>264</v>
      </c>
      <c r="C46" s="12">
        <v>227</v>
      </c>
      <c r="D46" s="12">
        <v>57</v>
      </c>
      <c r="E46" s="10">
        <v>7</v>
      </c>
      <c r="F46" s="10">
        <v>0</v>
      </c>
      <c r="G46" s="10">
        <v>1</v>
      </c>
      <c r="H46" s="13">
        <v>5</v>
      </c>
      <c r="I46" s="10">
        <f t="shared" si="0"/>
        <v>26.4</v>
      </c>
      <c r="J46" s="10">
        <f t="shared" si="1"/>
        <v>22.7</v>
      </c>
      <c r="K46" s="10">
        <f t="shared" si="2"/>
        <v>5.7</v>
      </c>
      <c r="L46" s="10">
        <f>_xlfn.MAXIFS(I:I,$E:$E,$E46)</f>
        <v>30.5</v>
      </c>
      <c r="M46" s="10">
        <f>_xlfn.MAXIFS(J:J,$E:$E,$E46)</f>
        <v>22.7</v>
      </c>
      <c r="N46" s="10">
        <f>_xlfn.MAXIFS(K:K,$E:$E,$E46)</f>
        <v>8.5</v>
      </c>
      <c r="O46" s="10">
        <v>0.504707969924812</v>
      </c>
      <c r="P46" s="10">
        <v>11.06</v>
      </c>
      <c r="Q46" s="10">
        <v>0.803489139515455</v>
      </c>
      <c r="R46" s="10">
        <v>11.06</v>
      </c>
      <c r="S46" s="10">
        <f t="shared" si="3"/>
        <v>0.298781169590644</v>
      </c>
      <c r="T46" s="10">
        <f>_xlfn.MINIFS(B:B,$E:$E,$E46)/10</f>
        <v>25.5</v>
      </c>
      <c r="U46" s="10">
        <f>_xlfn.MINIFS(C:C,$E:$E,$E46)/10</f>
        <v>16.5</v>
      </c>
      <c r="V46" s="10">
        <f>_xlfn.MINIFS(D:D,$E:$E,$E46)/10</f>
        <v>5.2</v>
      </c>
      <c r="W46" s="10">
        <f t="shared" ref="W46:Y46" si="50">L46-T46</f>
        <v>5</v>
      </c>
      <c r="X46" s="10">
        <f t="shared" si="50"/>
        <v>6.2</v>
      </c>
      <c r="Y46" s="10">
        <f t="shared" si="50"/>
        <v>3.3</v>
      </c>
    </row>
    <row r="47" s="10" customFormat="1" spans="1:25">
      <c r="A47" s="10" t="str">
        <f t="shared" si="38"/>
        <v>30519070</v>
      </c>
      <c r="B47" s="12">
        <v>305</v>
      </c>
      <c r="C47" s="12">
        <v>190</v>
      </c>
      <c r="D47" s="12">
        <v>70</v>
      </c>
      <c r="E47" s="10">
        <v>7</v>
      </c>
      <c r="F47" s="10">
        <v>0</v>
      </c>
      <c r="G47" s="10">
        <v>5</v>
      </c>
      <c r="H47" s="13">
        <v>6</v>
      </c>
      <c r="I47" s="10">
        <f t="shared" si="0"/>
        <v>30.5</v>
      </c>
      <c r="J47" s="10">
        <f t="shared" si="1"/>
        <v>19</v>
      </c>
      <c r="K47" s="10">
        <f t="shared" si="2"/>
        <v>7</v>
      </c>
      <c r="L47" s="10">
        <f>_xlfn.MAXIFS(I:I,$E:$E,$E47)</f>
        <v>30.5</v>
      </c>
      <c r="M47" s="10">
        <f>_xlfn.MAXIFS(J:J,$E:$E,$E47)</f>
        <v>22.7</v>
      </c>
      <c r="N47" s="10">
        <f>_xlfn.MAXIFS(K:K,$E:$E,$E47)</f>
        <v>8.5</v>
      </c>
      <c r="O47" s="10">
        <v>0.579632414369256</v>
      </c>
      <c r="P47" s="10">
        <v>11.06</v>
      </c>
      <c r="Q47" s="10">
        <v>0.803489139515455</v>
      </c>
      <c r="R47" s="10">
        <v>11.06</v>
      </c>
      <c r="S47" s="10">
        <f t="shared" si="3"/>
        <v>0.2238567251462</v>
      </c>
      <c r="T47" s="10">
        <f>_xlfn.MINIFS(B:B,$E:$E,$E47)/10</f>
        <v>25.5</v>
      </c>
      <c r="U47" s="10">
        <f>_xlfn.MINIFS(C:C,$E:$E,$E47)/10</f>
        <v>16.5</v>
      </c>
      <c r="V47" s="10">
        <f>_xlfn.MINIFS(D:D,$E:$E,$E47)/10</f>
        <v>5.2</v>
      </c>
      <c r="W47" s="10">
        <f t="shared" ref="W47:Y47" si="51">L47-T47</f>
        <v>5</v>
      </c>
      <c r="X47" s="10">
        <f t="shared" si="51"/>
        <v>6.2</v>
      </c>
      <c r="Y47" s="10">
        <f t="shared" si="51"/>
        <v>3.3</v>
      </c>
    </row>
    <row r="48" s="10" customFormat="1" spans="1:25">
      <c r="A48" s="10" t="str">
        <f t="shared" si="38"/>
        <v>26516565</v>
      </c>
      <c r="B48" s="12">
        <v>265</v>
      </c>
      <c r="C48" s="12">
        <v>165</v>
      </c>
      <c r="D48" s="12">
        <v>65</v>
      </c>
      <c r="E48" s="10">
        <v>7</v>
      </c>
      <c r="F48" s="10">
        <v>0</v>
      </c>
      <c r="G48" s="10">
        <v>5</v>
      </c>
      <c r="H48" s="13">
        <v>5</v>
      </c>
      <c r="I48" s="10">
        <f t="shared" si="0"/>
        <v>26.5</v>
      </c>
      <c r="J48" s="10">
        <f t="shared" si="1"/>
        <v>16.5</v>
      </c>
      <c r="K48" s="10">
        <f t="shared" si="2"/>
        <v>6.5</v>
      </c>
      <c r="L48" s="10">
        <f>_xlfn.MAXIFS(I:I,$E:$E,$E48)</f>
        <v>30.5</v>
      </c>
      <c r="M48" s="10">
        <f>_xlfn.MAXIFS(J:J,$E:$E,$E48)</f>
        <v>22.7</v>
      </c>
      <c r="N48" s="10">
        <f>_xlfn.MAXIFS(K:K,$E:$E,$E48)</f>
        <v>8.5</v>
      </c>
      <c r="O48" s="10">
        <v>0.427600250626566</v>
      </c>
      <c r="P48" s="10">
        <v>11.06</v>
      </c>
      <c r="Q48" s="10">
        <v>0.803489139515455</v>
      </c>
      <c r="R48" s="10">
        <v>11.06</v>
      </c>
      <c r="S48" s="10">
        <f t="shared" si="3"/>
        <v>0.37588888888889</v>
      </c>
      <c r="T48" s="10">
        <f>_xlfn.MINIFS(B:B,$E:$E,$E48)/10</f>
        <v>25.5</v>
      </c>
      <c r="U48" s="10">
        <f>_xlfn.MINIFS(C:C,$E:$E,$E48)/10</f>
        <v>16.5</v>
      </c>
      <c r="V48" s="10">
        <f>_xlfn.MINIFS(D:D,$E:$E,$E48)/10</f>
        <v>5.2</v>
      </c>
      <c r="W48" s="10">
        <f t="shared" ref="W48:Y48" si="52">L48-T48</f>
        <v>5</v>
      </c>
      <c r="X48" s="10">
        <f t="shared" si="52"/>
        <v>6.2</v>
      </c>
      <c r="Y48" s="10">
        <f t="shared" si="52"/>
        <v>3.3</v>
      </c>
    </row>
    <row r="49" s="10" customFormat="1" spans="1:25">
      <c r="A49" s="10" t="str">
        <f t="shared" si="38"/>
        <v>27517564</v>
      </c>
      <c r="B49" s="12">
        <v>275</v>
      </c>
      <c r="C49" s="12">
        <v>175</v>
      </c>
      <c r="D49" s="12">
        <v>64</v>
      </c>
      <c r="E49" s="10">
        <v>7</v>
      </c>
      <c r="F49" s="10">
        <v>0</v>
      </c>
      <c r="G49" s="10">
        <v>5</v>
      </c>
      <c r="H49" s="13">
        <v>5</v>
      </c>
      <c r="I49" s="10">
        <f t="shared" si="0"/>
        <v>27.5</v>
      </c>
      <c r="J49" s="10">
        <f t="shared" si="1"/>
        <v>17.5</v>
      </c>
      <c r="K49" s="10">
        <f t="shared" si="2"/>
        <v>6.4</v>
      </c>
      <c r="L49" s="10">
        <f>_xlfn.MAXIFS(I:I,$E:$E,$E49)</f>
        <v>30.5</v>
      </c>
      <c r="M49" s="10">
        <f>_xlfn.MAXIFS(J:J,$E:$E,$E49)</f>
        <v>22.7</v>
      </c>
      <c r="N49" s="10">
        <f>_xlfn.MAXIFS(K:K,$E:$E,$E49)</f>
        <v>8.5</v>
      </c>
      <c r="O49" s="10">
        <v>0.465421888053467</v>
      </c>
      <c r="P49" s="10">
        <v>11.06</v>
      </c>
      <c r="Q49" s="10">
        <v>0.803489139515455</v>
      </c>
      <c r="R49" s="10">
        <v>11.06</v>
      </c>
      <c r="S49" s="10">
        <f t="shared" si="3"/>
        <v>0.338067251461989</v>
      </c>
      <c r="T49" s="10">
        <f>_xlfn.MINIFS(B:B,$E:$E,$E49)/10</f>
        <v>25.5</v>
      </c>
      <c r="U49" s="10">
        <f>_xlfn.MINIFS(C:C,$E:$E,$E49)/10</f>
        <v>16.5</v>
      </c>
      <c r="V49" s="10">
        <f>_xlfn.MINIFS(D:D,$E:$E,$E49)/10</f>
        <v>5.2</v>
      </c>
      <c r="W49" s="10">
        <f t="shared" ref="W49:Y49" si="53">L49-T49</f>
        <v>5</v>
      </c>
      <c r="X49" s="10">
        <f t="shared" si="53"/>
        <v>6.2</v>
      </c>
      <c r="Y49" s="10">
        <f t="shared" si="53"/>
        <v>3.3</v>
      </c>
    </row>
    <row r="50" s="10" customFormat="1" spans="1:25">
      <c r="A50" s="10" t="str">
        <f t="shared" si="38"/>
        <v>26317654</v>
      </c>
      <c r="B50" s="12">
        <v>263</v>
      </c>
      <c r="C50" s="12">
        <v>176</v>
      </c>
      <c r="D50" s="12">
        <v>54</v>
      </c>
      <c r="E50" s="10">
        <v>7</v>
      </c>
      <c r="F50" s="10">
        <v>0</v>
      </c>
      <c r="G50" s="10">
        <v>5</v>
      </c>
      <c r="H50" s="13">
        <v>5</v>
      </c>
      <c r="I50" s="10">
        <f t="shared" si="0"/>
        <v>26.3</v>
      </c>
      <c r="J50" s="10">
        <f t="shared" si="1"/>
        <v>17.6</v>
      </c>
      <c r="K50" s="10">
        <f t="shared" si="2"/>
        <v>5.4</v>
      </c>
      <c r="L50" s="10">
        <f>_xlfn.MAXIFS(I:I,$E:$E,$E50)</f>
        <v>30.5</v>
      </c>
      <c r="M50" s="10">
        <f>_xlfn.MAXIFS(J:J,$E:$E,$E50)</f>
        <v>22.7</v>
      </c>
      <c r="N50" s="10">
        <f>_xlfn.MAXIFS(K:K,$E:$E,$E50)</f>
        <v>8.5</v>
      </c>
      <c r="O50" s="10">
        <v>0.387533233082707</v>
      </c>
      <c r="P50" s="10">
        <v>11.06</v>
      </c>
      <c r="Q50" s="10">
        <v>0.803489139515455</v>
      </c>
      <c r="R50" s="10">
        <v>11.06</v>
      </c>
      <c r="S50" s="10">
        <f t="shared" si="3"/>
        <v>0.415955906432749</v>
      </c>
      <c r="T50" s="10">
        <f>_xlfn.MINIFS(B:B,$E:$E,$E50)/10</f>
        <v>25.5</v>
      </c>
      <c r="U50" s="10">
        <f>_xlfn.MINIFS(C:C,$E:$E,$E50)/10</f>
        <v>16.5</v>
      </c>
      <c r="V50" s="10">
        <f>_xlfn.MINIFS(D:D,$E:$E,$E50)/10</f>
        <v>5.2</v>
      </c>
      <c r="W50" s="10">
        <f t="shared" ref="W50:Y50" si="54">L50-T50</f>
        <v>5</v>
      </c>
      <c r="X50" s="10">
        <f t="shared" si="54"/>
        <v>6.2</v>
      </c>
      <c r="Y50" s="10">
        <f t="shared" si="54"/>
        <v>3.3</v>
      </c>
    </row>
    <row r="51" s="10" customFormat="1" spans="1:25">
      <c r="A51" s="10" t="str">
        <f t="shared" si="38"/>
        <v>29018566</v>
      </c>
      <c r="B51" s="12">
        <v>290</v>
      </c>
      <c r="C51" s="12">
        <v>185</v>
      </c>
      <c r="D51" s="12">
        <v>66</v>
      </c>
      <c r="E51" s="10">
        <v>7</v>
      </c>
      <c r="F51" s="10">
        <v>0</v>
      </c>
      <c r="G51" s="10">
        <v>5</v>
      </c>
      <c r="H51" s="13">
        <v>6</v>
      </c>
      <c r="I51" s="10">
        <f t="shared" si="0"/>
        <v>29</v>
      </c>
      <c r="J51" s="10">
        <f t="shared" si="1"/>
        <v>18.5</v>
      </c>
      <c r="K51" s="10">
        <f t="shared" si="2"/>
        <v>6.6</v>
      </c>
      <c r="L51" s="10">
        <f>_xlfn.MAXIFS(I:I,$E:$E,$E51)</f>
        <v>30.5</v>
      </c>
      <c r="M51" s="10">
        <f>_xlfn.MAXIFS(J:J,$E:$E,$E51)</f>
        <v>22.7</v>
      </c>
      <c r="N51" s="10">
        <f>_xlfn.MAXIFS(K:K,$E:$E,$E51)</f>
        <v>8.5</v>
      </c>
      <c r="O51" s="10">
        <v>0.519328320802005</v>
      </c>
      <c r="P51" s="10">
        <v>11.06</v>
      </c>
      <c r="Q51" s="10">
        <v>0.803489139515455</v>
      </c>
      <c r="R51" s="10">
        <v>11.06</v>
      </c>
      <c r="S51" s="10">
        <f t="shared" si="3"/>
        <v>0.284160818713451</v>
      </c>
      <c r="T51" s="10">
        <f>_xlfn.MINIFS(B:B,$E:$E,$E51)/10</f>
        <v>25.5</v>
      </c>
      <c r="U51" s="10">
        <f>_xlfn.MINIFS(C:C,$E:$E,$E51)/10</f>
        <v>16.5</v>
      </c>
      <c r="V51" s="10">
        <f>_xlfn.MINIFS(D:D,$E:$E,$E51)/10</f>
        <v>5.2</v>
      </c>
      <c r="W51" s="10">
        <f t="shared" ref="W51:Y51" si="55">L51-T51</f>
        <v>5</v>
      </c>
      <c r="X51" s="10">
        <f t="shared" si="55"/>
        <v>6.2</v>
      </c>
      <c r="Y51" s="10">
        <f t="shared" si="55"/>
        <v>3.3</v>
      </c>
    </row>
    <row r="52" s="10" customFormat="1" spans="1:25">
      <c r="A52" s="10" t="str">
        <f t="shared" si="38"/>
        <v>28019065</v>
      </c>
      <c r="B52" s="12">
        <v>280</v>
      </c>
      <c r="C52" s="12">
        <v>190</v>
      </c>
      <c r="D52" s="12">
        <v>65</v>
      </c>
      <c r="E52" s="10">
        <v>7</v>
      </c>
      <c r="F52" s="10">
        <v>0</v>
      </c>
      <c r="G52" s="10">
        <v>5</v>
      </c>
      <c r="H52" s="13">
        <v>5</v>
      </c>
      <c r="I52" s="10">
        <f t="shared" si="0"/>
        <v>28</v>
      </c>
      <c r="J52" s="10">
        <f t="shared" si="1"/>
        <v>19</v>
      </c>
      <c r="K52" s="10">
        <f t="shared" si="2"/>
        <v>6.5</v>
      </c>
      <c r="L52" s="10">
        <f>_xlfn.MAXIFS(I:I,$E:$E,$E52)</f>
        <v>30.5</v>
      </c>
      <c r="M52" s="10">
        <f>_xlfn.MAXIFS(J:J,$E:$E,$E52)</f>
        <v>22.7</v>
      </c>
      <c r="N52" s="10">
        <f>_xlfn.MAXIFS(K:K,$E:$E,$E52)</f>
        <v>8.5</v>
      </c>
      <c r="O52" s="10">
        <v>0.509632414369256</v>
      </c>
      <c r="P52" s="10">
        <v>11.06</v>
      </c>
      <c r="Q52" s="10">
        <v>0.803489139515455</v>
      </c>
      <c r="R52" s="10">
        <v>11.06</v>
      </c>
      <c r="S52" s="10">
        <f t="shared" si="3"/>
        <v>0.2938567251462</v>
      </c>
      <c r="T52" s="10">
        <f>_xlfn.MINIFS(B:B,$E:$E,$E52)/10</f>
        <v>25.5</v>
      </c>
      <c r="U52" s="10">
        <f>_xlfn.MINIFS(C:C,$E:$E,$E52)/10</f>
        <v>16.5</v>
      </c>
      <c r="V52" s="10">
        <f>_xlfn.MINIFS(D:D,$E:$E,$E52)/10</f>
        <v>5.2</v>
      </c>
      <c r="W52" s="10">
        <f t="shared" ref="W52:Y52" si="56">L52-T52</f>
        <v>5</v>
      </c>
      <c r="X52" s="10">
        <f t="shared" si="56"/>
        <v>6.2</v>
      </c>
      <c r="Y52" s="10">
        <f t="shared" si="56"/>
        <v>3.3</v>
      </c>
    </row>
    <row r="53" s="10" customFormat="1" spans="1:25">
      <c r="A53" s="10" t="str">
        <f t="shared" si="38"/>
        <v>27019555</v>
      </c>
      <c r="B53" s="12">
        <v>270</v>
      </c>
      <c r="C53" s="12">
        <v>195</v>
      </c>
      <c r="D53" s="12">
        <v>55</v>
      </c>
      <c r="E53" s="10">
        <v>7</v>
      </c>
      <c r="F53" s="10">
        <v>0</v>
      </c>
      <c r="G53" s="10">
        <v>5</v>
      </c>
      <c r="H53" s="13">
        <v>5</v>
      </c>
      <c r="I53" s="10">
        <f t="shared" si="0"/>
        <v>27</v>
      </c>
      <c r="J53" s="10">
        <f t="shared" si="1"/>
        <v>19.5</v>
      </c>
      <c r="K53" s="10">
        <f t="shared" si="2"/>
        <v>5.5</v>
      </c>
      <c r="L53" s="10">
        <f>_xlfn.MAXIFS(I:I,$E:$E,$E53)</f>
        <v>30.5</v>
      </c>
      <c r="M53" s="10">
        <f>_xlfn.MAXIFS(J:J,$E:$E,$E53)</f>
        <v>22.7</v>
      </c>
      <c r="N53" s="10">
        <f>_xlfn.MAXIFS(K:K,$E:$E,$E53)</f>
        <v>8.5</v>
      </c>
      <c r="O53" s="10">
        <v>0.433872180451128</v>
      </c>
      <c r="P53" s="10">
        <v>11.06</v>
      </c>
      <c r="Q53" s="10">
        <v>0.803489139515455</v>
      </c>
      <c r="R53" s="10">
        <v>11.06</v>
      </c>
      <c r="S53" s="10">
        <f t="shared" si="3"/>
        <v>0.369616959064328</v>
      </c>
      <c r="T53" s="10">
        <f>_xlfn.MINIFS(B:B,$E:$E,$E53)/10</f>
        <v>25.5</v>
      </c>
      <c r="U53" s="10">
        <f>_xlfn.MINIFS(C:C,$E:$E,$E53)/10</f>
        <v>16.5</v>
      </c>
      <c r="V53" s="10">
        <f>_xlfn.MINIFS(D:D,$E:$E,$E53)/10</f>
        <v>5.2</v>
      </c>
      <c r="W53" s="10">
        <f t="shared" ref="W53:Y53" si="57">L53-T53</f>
        <v>5</v>
      </c>
      <c r="X53" s="10">
        <f t="shared" si="57"/>
        <v>6.2</v>
      </c>
      <c r="Y53" s="10">
        <f t="shared" si="57"/>
        <v>3.3</v>
      </c>
    </row>
    <row r="54" s="10" customFormat="1" spans="1:25">
      <c r="A54" s="10" t="str">
        <f t="shared" si="38"/>
        <v>29819552</v>
      </c>
      <c r="B54" s="12">
        <v>298</v>
      </c>
      <c r="C54" s="12">
        <v>195</v>
      </c>
      <c r="D54" s="12">
        <v>52</v>
      </c>
      <c r="E54" s="10">
        <v>7</v>
      </c>
      <c r="F54" s="10">
        <v>0</v>
      </c>
      <c r="G54" s="10">
        <v>5</v>
      </c>
      <c r="H54" s="13">
        <v>6</v>
      </c>
      <c r="I54" s="10">
        <f t="shared" si="0"/>
        <v>29.8</v>
      </c>
      <c r="J54" s="10">
        <f t="shared" si="1"/>
        <v>19.5</v>
      </c>
      <c r="K54" s="10">
        <f t="shared" si="2"/>
        <v>5.2</v>
      </c>
      <c r="L54" s="10">
        <f>_xlfn.MAXIFS(I:I,$E:$E,$E54)</f>
        <v>30.5</v>
      </c>
      <c r="M54" s="10">
        <f>_xlfn.MAXIFS(J:J,$E:$E,$E54)</f>
        <v>22.7</v>
      </c>
      <c r="N54" s="10">
        <f>_xlfn.MAXIFS(K:K,$E:$E,$E54)</f>
        <v>8.5</v>
      </c>
      <c r="O54" s="10">
        <v>0.458605513784461</v>
      </c>
      <c r="P54" s="10">
        <v>11.06</v>
      </c>
      <c r="Q54" s="10">
        <v>0.803489139515455</v>
      </c>
      <c r="R54" s="10">
        <v>11.06</v>
      </c>
      <c r="S54" s="10">
        <f t="shared" si="3"/>
        <v>0.344883625730995</v>
      </c>
      <c r="T54" s="10">
        <f>_xlfn.MINIFS(B:B,$E:$E,$E54)/10</f>
        <v>25.5</v>
      </c>
      <c r="U54" s="10">
        <f>_xlfn.MINIFS(C:C,$E:$E,$E54)/10</f>
        <v>16.5</v>
      </c>
      <c r="V54" s="10">
        <f>_xlfn.MINIFS(D:D,$E:$E,$E54)/10</f>
        <v>5.2</v>
      </c>
      <c r="W54" s="10">
        <f t="shared" ref="W54:Y54" si="58">L54-T54</f>
        <v>5</v>
      </c>
      <c r="X54" s="10">
        <f t="shared" si="58"/>
        <v>6.2</v>
      </c>
      <c r="Y54" s="10">
        <f t="shared" si="58"/>
        <v>3.3</v>
      </c>
    </row>
    <row r="55" s="10" customFormat="1" spans="1:25">
      <c r="A55" s="10" t="str">
        <f t="shared" si="38"/>
        <v>25520568</v>
      </c>
      <c r="B55" s="12">
        <v>255</v>
      </c>
      <c r="C55" s="12">
        <v>205</v>
      </c>
      <c r="D55" s="12">
        <v>68</v>
      </c>
      <c r="E55" s="10">
        <v>7</v>
      </c>
      <c r="F55" s="10">
        <v>0</v>
      </c>
      <c r="G55" s="10">
        <v>8</v>
      </c>
      <c r="H55" s="13">
        <v>5</v>
      </c>
      <c r="I55" s="10">
        <f t="shared" si="0"/>
        <v>25.5</v>
      </c>
      <c r="J55" s="10">
        <f t="shared" si="1"/>
        <v>20.5</v>
      </c>
      <c r="K55" s="10">
        <f t="shared" si="2"/>
        <v>6.8</v>
      </c>
      <c r="L55" s="10">
        <f>_xlfn.MAXIFS(I:I,$E:$E,$E55)</f>
        <v>30.5</v>
      </c>
      <c r="M55" s="10">
        <f>_xlfn.MAXIFS(J:J,$E:$E,$E55)</f>
        <v>22.7</v>
      </c>
      <c r="N55" s="10">
        <f>_xlfn.MAXIFS(K:K,$E:$E,$E55)</f>
        <v>8.5</v>
      </c>
      <c r="O55" s="10">
        <v>0.520942355889724</v>
      </c>
      <c r="P55" s="10">
        <v>11.06</v>
      </c>
      <c r="Q55" s="10">
        <v>0.803489139515455</v>
      </c>
      <c r="R55" s="10">
        <v>11.06</v>
      </c>
      <c r="S55" s="10">
        <f t="shared" si="3"/>
        <v>0.282546783625732</v>
      </c>
      <c r="T55" s="10">
        <f>_xlfn.MINIFS(B:B,$E:$E,$E55)/10</f>
        <v>25.5</v>
      </c>
      <c r="U55" s="10">
        <f>_xlfn.MINIFS(C:C,$E:$E,$E55)/10</f>
        <v>16.5</v>
      </c>
      <c r="V55" s="10">
        <f>_xlfn.MINIFS(D:D,$E:$E,$E55)/10</f>
        <v>5.2</v>
      </c>
      <c r="W55" s="10">
        <f t="shared" ref="W55:Y55" si="59">L55-T55</f>
        <v>5</v>
      </c>
      <c r="X55" s="10">
        <f t="shared" si="59"/>
        <v>6.2</v>
      </c>
      <c r="Y55" s="10">
        <f t="shared" si="59"/>
        <v>3.3</v>
      </c>
    </row>
    <row r="56" s="10" customFormat="1" spans="1:25">
      <c r="A56" s="10" t="str">
        <f t="shared" si="38"/>
        <v>27020555</v>
      </c>
      <c r="B56" s="12">
        <v>270</v>
      </c>
      <c r="C56" s="12">
        <v>205</v>
      </c>
      <c r="D56" s="12">
        <v>55</v>
      </c>
      <c r="E56" s="10">
        <v>7</v>
      </c>
      <c r="F56" s="10">
        <v>0</v>
      </c>
      <c r="G56" s="10">
        <v>5</v>
      </c>
      <c r="H56" s="13">
        <v>5</v>
      </c>
      <c r="I56" s="10">
        <f t="shared" si="0"/>
        <v>27</v>
      </c>
      <c r="J56" s="10">
        <f t="shared" si="1"/>
        <v>20.5</v>
      </c>
      <c r="K56" s="10">
        <f t="shared" si="2"/>
        <v>5.5</v>
      </c>
      <c r="L56" s="10">
        <f>_xlfn.MAXIFS(I:I,$E:$E,$E56)</f>
        <v>30.5</v>
      </c>
      <c r="M56" s="10">
        <f>_xlfn.MAXIFS(J:J,$E:$E,$E56)</f>
        <v>22.7</v>
      </c>
      <c r="N56" s="10">
        <f>_xlfn.MAXIFS(K:K,$E:$E,$E56)</f>
        <v>8.5</v>
      </c>
      <c r="O56" s="10">
        <v>0.461240601503759</v>
      </c>
      <c r="P56" s="10">
        <v>11.06</v>
      </c>
      <c r="Q56" s="10">
        <v>0.803489139515455</v>
      </c>
      <c r="R56" s="10">
        <v>11.06</v>
      </c>
      <c r="S56" s="10">
        <f t="shared" si="3"/>
        <v>0.342248538011697</v>
      </c>
      <c r="T56" s="10">
        <f>_xlfn.MINIFS(B:B,$E:$E,$E56)/10</f>
        <v>25.5</v>
      </c>
      <c r="U56" s="10">
        <f>_xlfn.MINIFS(C:C,$E:$E,$E56)/10</f>
        <v>16.5</v>
      </c>
      <c r="V56" s="10">
        <f>_xlfn.MINIFS(D:D,$E:$E,$E56)/10</f>
        <v>5.2</v>
      </c>
      <c r="W56" s="10">
        <f t="shared" ref="W56:Y56" si="60">L56-T56</f>
        <v>5</v>
      </c>
      <c r="X56" s="10">
        <f t="shared" si="60"/>
        <v>6.2</v>
      </c>
      <c r="Y56" s="10">
        <f t="shared" si="60"/>
        <v>3.3</v>
      </c>
    </row>
    <row r="57" s="10" customFormat="1" spans="1:25">
      <c r="A57" s="10" t="str">
        <f t="shared" si="38"/>
        <v>27221285</v>
      </c>
      <c r="B57" s="12">
        <v>272</v>
      </c>
      <c r="C57" s="12">
        <v>212</v>
      </c>
      <c r="D57" s="12">
        <v>85</v>
      </c>
      <c r="E57" s="10">
        <v>7</v>
      </c>
      <c r="F57" s="10">
        <v>0</v>
      </c>
      <c r="G57" s="10">
        <v>1</v>
      </c>
      <c r="H57" s="13">
        <v>5</v>
      </c>
      <c r="I57" s="10">
        <f t="shared" si="0"/>
        <v>27.2</v>
      </c>
      <c r="J57" s="10">
        <f t="shared" si="1"/>
        <v>21.2</v>
      </c>
      <c r="K57" s="10">
        <f t="shared" si="2"/>
        <v>8.5</v>
      </c>
      <c r="L57" s="10">
        <f>_xlfn.MAXIFS(I:I,$E:$E,$E57)</f>
        <v>30.5</v>
      </c>
      <c r="M57" s="10">
        <f>_xlfn.MAXIFS(J:J,$E:$E,$E57)</f>
        <v>22.7</v>
      </c>
      <c r="N57" s="10">
        <f>_xlfn.MAXIFS(K:K,$E:$E,$E57)</f>
        <v>8.5</v>
      </c>
      <c r="O57" s="10">
        <v>0.688455806182122</v>
      </c>
      <c r="P57" s="10">
        <v>11.06</v>
      </c>
      <c r="Q57" s="10">
        <v>0.803489139515455</v>
      </c>
      <c r="R57" s="10">
        <v>11.06</v>
      </c>
      <c r="S57" s="10">
        <f t="shared" si="3"/>
        <v>0.115033333333334</v>
      </c>
      <c r="T57" s="10">
        <f>_xlfn.MINIFS(B:B,$E:$E,$E57)/10</f>
        <v>25.5</v>
      </c>
      <c r="U57" s="10">
        <f>_xlfn.MINIFS(C:C,$E:$E,$E57)/10</f>
        <v>16.5</v>
      </c>
      <c r="V57" s="10">
        <f>_xlfn.MINIFS(D:D,$E:$E,$E57)/10</f>
        <v>5.2</v>
      </c>
      <c r="W57" s="10">
        <f t="shared" ref="W57:Y57" si="61">L57-T57</f>
        <v>5</v>
      </c>
      <c r="X57" s="10">
        <f t="shared" si="61"/>
        <v>6.2</v>
      </c>
      <c r="Y57" s="10">
        <f t="shared" si="61"/>
        <v>3.3</v>
      </c>
    </row>
    <row r="58" s="9" customFormat="1" spans="1:25">
      <c r="A58" s="9" t="str">
        <f t="shared" si="38"/>
        <v>410295200</v>
      </c>
      <c r="B58" s="7">
        <v>410</v>
      </c>
      <c r="C58" s="7">
        <v>295</v>
      </c>
      <c r="D58" s="7">
        <v>200</v>
      </c>
      <c r="E58" s="9">
        <v>8</v>
      </c>
      <c r="F58" s="9">
        <v>8</v>
      </c>
      <c r="G58" s="9">
        <v>4</v>
      </c>
      <c r="H58" s="11">
        <v>7</v>
      </c>
      <c r="I58" s="9">
        <f t="shared" si="0"/>
        <v>41</v>
      </c>
      <c r="J58" s="9">
        <f t="shared" si="1"/>
        <v>29.5</v>
      </c>
      <c r="K58" s="9">
        <f t="shared" si="2"/>
        <v>20</v>
      </c>
      <c r="L58" s="9">
        <f>_xlfn.MAXIFS(I:I,$E:$E,$E58)</f>
        <v>41</v>
      </c>
      <c r="M58" s="9">
        <f>_xlfn.MAXIFS(J:J,$E:$E,$E58)</f>
        <v>29.5</v>
      </c>
      <c r="N58" s="9">
        <f>_xlfn.MAXIFS(K:K,$E:$E,$E58)</f>
        <v>23</v>
      </c>
      <c r="O58" s="9">
        <v>3.07442773600668</v>
      </c>
      <c r="P58" s="9">
        <v>11.06</v>
      </c>
      <c r="Q58" s="9">
        <v>3.51881370091896</v>
      </c>
      <c r="R58" s="9">
        <v>11.06</v>
      </c>
      <c r="S58" s="9">
        <f t="shared" si="3"/>
        <v>0.44438596491228</v>
      </c>
      <c r="T58" s="9">
        <f>_xlfn.MINIFS(B:B,$E:$E,$E58)/10</f>
        <v>31</v>
      </c>
      <c r="U58" s="9">
        <f>_xlfn.MINIFS(C:C,$E:$E,$E58)/10</f>
        <v>19</v>
      </c>
      <c r="V58" s="9">
        <f>_xlfn.MINIFS(D:D,$E:$E,$E58)/10</f>
        <v>13</v>
      </c>
      <c r="W58" s="9">
        <f t="shared" ref="W58:Y58" si="62">L58-T58</f>
        <v>10</v>
      </c>
      <c r="X58" s="9">
        <f t="shared" si="62"/>
        <v>10.5</v>
      </c>
      <c r="Y58" s="9">
        <f t="shared" si="62"/>
        <v>10</v>
      </c>
    </row>
    <row r="59" s="9" customFormat="1" spans="1:25">
      <c r="A59" s="9" t="str">
        <f t="shared" si="38"/>
        <v>350252130</v>
      </c>
      <c r="B59" s="7">
        <v>350</v>
      </c>
      <c r="C59" s="7">
        <v>252</v>
      </c>
      <c r="D59" s="7">
        <v>130</v>
      </c>
      <c r="E59" s="9">
        <v>8</v>
      </c>
      <c r="F59" s="9">
        <v>6</v>
      </c>
      <c r="G59" s="9">
        <v>3</v>
      </c>
      <c r="H59" s="11">
        <v>3</v>
      </c>
      <c r="I59" s="9">
        <f t="shared" si="0"/>
        <v>35</v>
      </c>
      <c r="J59" s="9">
        <f t="shared" si="1"/>
        <v>25.2</v>
      </c>
      <c r="K59" s="9">
        <f t="shared" si="2"/>
        <v>13</v>
      </c>
      <c r="L59" s="9">
        <f>_xlfn.MAXIFS(I:I,$E:$E,$E59)</f>
        <v>41</v>
      </c>
      <c r="M59" s="9">
        <f>_xlfn.MAXIFS(J:J,$E:$E,$E59)</f>
        <v>29.5</v>
      </c>
      <c r="N59" s="9">
        <f>_xlfn.MAXIFS(K:K,$E:$E,$E59)</f>
        <v>23</v>
      </c>
      <c r="O59" s="9">
        <v>1.49624060150376</v>
      </c>
      <c r="P59" s="9">
        <v>11.06</v>
      </c>
      <c r="Q59" s="9">
        <v>3.51881370091896</v>
      </c>
      <c r="R59" s="9">
        <v>11.06</v>
      </c>
      <c r="S59" s="9">
        <f t="shared" si="3"/>
        <v>2.0225730994152</v>
      </c>
      <c r="T59" s="9">
        <f>_xlfn.MINIFS(B:B,$E:$E,$E59)/10</f>
        <v>31</v>
      </c>
      <c r="U59" s="9">
        <f>_xlfn.MINIFS(C:C,$E:$E,$E59)/10</f>
        <v>19</v>
      </c>
      <c r="V59" s="9">
        <f>_xlfn.MINIFS(D:D,$E:$E,$E59)/10</f>
        <v>13</v>
      </c>
      <c r="W59" s="9">
        <f t="shared" ref="W59:Y59" si="63">L59-T59</f>
        <v>10</v>
      </c>
      <c r="X59" s="9">
        <f t="shared" si="63"/>
        <v>10.5</v>
      </c>
      <c r="Y59" s="9">
        <f t="shared" si="63"/>
        <v>10</v>
      </c>
    </row>
    <row r="60" s="9" customFormat="1" spans="1:25">
      <c r="A60" s="9" t="str">
        <f t="shared" si="38"/>
        <v>340260230</v>
      </c>
      <c r="B60" s="7">
        <v>340</v>
      </c>
      <c r="C60" s="7">
        <v>260</v>
      </c>
      <c r="D60" s="7">
        <v>230</v>
      </c>
      <c r="E60" s="9">
        <v>8</v>
      </c>
      <c r="F60" s="9">
        <v>8</v>
      </c>
      <c r="G60" s="9">
        <v>4</v>
      </c>
      <c r="H60" s="11">
        <v>7</v>
      </c>
      <c r="I60" s="9">
        <f t="shared" si="0"/>
        <v>34</v>
      </c>
      <c r="J60" s="9">
        <f t="shared" si="1"/>
        <v>26</v>
      </c>
      <c r="K60" s="9">
        <f t="shared" si="2"/>
        <v>23</v>
      </c>
      <c r="L60" s="9">
        <f>_xlfn.MAXIFS(I:I,$E:$E,$E60)</f>
        <v>41</v>
      </c>
      <c r="M60" s="9">
        <f>_xlfn.MAXIFS(J:J,$E:$E,$E60)</f>
        <v>29.5</v>
      </c>
      <c r="N60" s="9">
        <f>_xlfn.MAXIFS(K:K,$E:$E,$E60)</f>
        <v>23</v>
      </c>
      <c r="O60" s="9">
        <v>2.59319966583124</v>
      </c>
      <c r="P60" s="9">
        <v>11.06</v>
      </c>
      <c r="Q60" s="9">
        <v>3.51881370091896</v>
      </c>
      <c r="R60" s="9">
        <v>11.06</v>
      </c>
      <c r="S60" s="9">
        <f t="shared" si="3"/>
        <v>0.925614035087718</v>
      </c>
      <c r="T60" s="9">
        <f>_xlfn.MINIFS(B:B,$E:$E,$E60)/10</f>
        <v>31</v>
      </c>
      <c r="U60" s="9">
        <f>_xlfn.MINIFS(C:C,$E:$E,$E60)/10</f>
        <v>19</v>
      </c>
      <c r="V60" s="9">
        <f>_xlfn.MINIFS(D:D,$E:$E,$E60)/10</f>
        <v>13</v>
      </c>
      <c r="W60" s="9">
        <f t="shared" ref="W60:Y60" si="64">L60-T60</f>
        <v>10</v>
      </c>
      <c r="X60" s="9">
        <f t="shared" si="64"/>
        <v>10.5</v>
      </c>
      <c r="Y60" s="9">
        <f t="shared" si="64"/>
        <v>10</v>
      </c>
    </row>
    <row r="61" s="9" customFormat="1" spans="1:25">
      <c r="A61" s="9" t="str">
        <f t="shared" si="38"/>
        <v>347282198</v>
      </c>
      <c r="B61" s="7">
        <v>347</v>
      </c>
      <c r="C61" s="7">
        <v>282</v>
      </c>
      <c r="D61" s="7">
        <v>198</v>
      </c>
      <c r="E61" s="9">
        <v>8</v>
      </c>
      <c r="F61" s="9">
        <v>8</v>
      </c>
      <c r="G61" s="9">
        <v>4</v>
      </c>
      <c r="H61" s="11">
        <v>7</v>
      </c>
      <c r="I61" s="9">
        <f t="shared" si="0"/>
        <v>34.7</v>
      </c>
      <c r="J61" s="9">
        <f t="shared" si="1"/>
        <v>28.2</v>
      </c>
      <c r="K61" s="9">
        <f t="shared" si="2"/>
        <v>19.8</v>
      </c>
      <c r="L61" s="9">
        <f>_xlfn.MAXIFS(I:I,$E:$E,$E61)</f>
        <v>41</v>
      </c>
      <c r="M61" s="9">
        <f>_xlfn.MAXIFS(J:J,$E:$E,$E61)</f>
        <v>29.5</v>
      </c>
      <c r="N61" s="9">
        <f>_xlfn.MAXIFS(K:K,$E:$E,$E61)</f>
        <v>23</v>
      </c>
      <c r="O61" s="9">
        <v>2.47128060150376</v>
      </c>
      <c r="P61" s="9">
        <v>11.06</v>
      </c>
      <c r="Q61" s="9">
        <v>3.51881370091896</v>
      </c>
      <c r="R61" s="9">
        <v>11.06</v>
      </c>
      <c r="S61" s="9">
        <f t="shared" si="3"/>
        <v>1.0475330994152</v>
      </c>
      <c r="T61" s="9">
        <f>_xlfn.MINIFS(B:B,$E:$E,$E61)/10</f>
        <v>31</v>
      </c>
      <c r="U61" s="9">
        <f>_xlfn.MINIFS(C:C,$E:$E,$E61)/10</f>
        <v>19</v>
      </c>
      <c r="V61" s="9">
        <f>_xlfn.MINIFS(D:D,$E:$E,$E61)/10</f>
        <v>13</v>
      </c>
      <c r="W61" s="9">
        <f t="shared" ref="W61:Y61" si="65">L61-T61</f>
        <v>10</v>
      </c>
      <c r="X61" s="9">
        <f t="shared" si="65"/>
        <v>10.5</v>
      </c>
      <c r="Y61" s="9">
        <f t="shared" si="65"/>
        <v>10</v>
      </c>
    </row>
    <row r="62" s="9" customFormat="1" spans="1:25">
      <c r="A62" s="9" t="str">
        <f t="shared" si="38"/>
        <v>315190185</v>
      </c>
      <c r="B62" s="7">
        <v>315</v>
      </c>
      <c r="C62" s="7">
        <v>190</v>
      </c>
      <c r="D62" s="7">
        <v>185</v>
      </c>
      <c r="E62" s="9">
        <v>8</v>
      </c>
      <c r="F62" s="9">
        <v>3</v>
      </c>
      <c r="G62" s="9">
        <v>0</v>
      </c>
      <c r="H62" s="11">
        <v>1</v>
      </c>
      <c r="I62" s="9">
        <f t="shared" si="0"/>
        <v>31.5</v>
      </c>
      <c r="J62" s="9">
        <f t="shared" si="1"/>
        <v>19</v>
      </c>
      <c r="K62" s="9">
        <f t="shared" si="2"/>
        <v>18.5</v>
      </c>
      <c r="L62" s="9">
        <f>_xlfn.MAXIFS(I:I,$E:$E,$E62)</f>
        <v>41</v>
      </c>
      <c r="M62" s="9">
        <f>_xlfn.MAXIFS(J:J,$E:$E,$E62)</f>
        <v>29.5</v>
      </c>
      <c r="N62" s="9">
        <f>_xlfn.MAXIFS(K:K,$E:$E,$E62)</f>
        <v>23</v>
      </c>
      <c r="O62" s="9">
        <v>1.45018796992481</v>
      </c>
      <c r="P62" s="9">
        <v>11.06</v>
      </c>
      <c r="Q62" s="9">
        <v>3.51881370091896</v>
      </c>
      <c r="R62" s="9">
        <v>11.06</v>
      </c>
      <c r="S62" s="9">
        <f t="shared" si="3"/>
        <v>2.06862573099415</v>
      </c>
      <c r="T62" s="9">
        <f>_xlfn.MINIFS(B:B,$E:$E,$E62)/10</f>
        <v>31</v>
      </c>
      <c r="U62" s="9">
        <f>_xlfn.MINIFS(C:C,$E:$E,$E62)/10</f>
        <v>19</v>
      </c>
      <c r="V62" s="9">
        <f>_xlfn.MINIFS(D:D,$E:$E,$E62)/10</f>
        <v>13</v>
      </c>
      <c r="W62" s="9">
        <f t="shared" ref="W62:Y62" si="66">L62-T62</f>
        <v>10</v>
      </c>
      <c r="X62" s="9">
        <f t="shared" si="66"/>
        <v>10.5</v>
      </c>
      <c r="Y62" s="9">
        <f t="shared" si="66"/>
        <v>10</v>
      </c>
    </row>
    <row r="63" s="9" customFormat="1" spans="1:25">
      <c r="A63" s="9" t="str">
        <f t="shared" si="38"/>
        <v>310220155</v>
      </c>
      <c r="B63" s="7">
        <v>310</v>
      </c>
      <c r="C63" s="7">
        <v>220</v>
      </c>
      <c r="D63" s="7">
        <v>155</v>
      </c>
      <c r="E63" s="9">
        <v>8</v>
      </c>
      <c r="F63" s="9">
        <v>3</v>
      </c>
      <c r="G63" s="9">
        <v>0</v>
      </c>
      <c r="H63" s="11">
        <v>1</v>
      </c>
      <c r="I63" s="9">
        <f t="shared" si="0"/>
        <v>31</v>
      </c>
      <c r="J63" s="9">
        <f t="shared" si="1"/>
        <v>22</v>
      </c>
      <c r="K63" s="9">
        <f t="shared" si="2"/>
        <v>15.5</v>
      </c>
      <c r="L63" s="9">
        <f>_xlfn.MAXIFS(I:I,$E:$E,$E63)</f>
        <v>41</v>
      </c>
      <c r="M63" s="9">
        <f>_xlfn.MAXIFS(J:J,$E:$E,$E63)</f>
        <v>29.5</v>
      </c>
      <c r="N63" s="9">
        <f>_xlfn.MAXIFS(K:K,$E:$E,$E63)</f>
        <v>23</v>
      </c>
      <c r="O63" s="9">
        <v>1.39156223893066</v>
      </c>
      <c r="P63" s="9">
        <v>11.06</v>
      </c>
      <c r="Q63" s="9">
        <v>3.51881370091896</v>
      </c>
      <c r="R63" s="9">
        <v>11.06</v>
      </c>
      <c r="S63" s="9">
        <f t="shared" si="3"/>
        <v>2.1272514619883</v>
      </c>
      <c r="T63" s="9">
        <f>_xlfn.MINIFS(B:B,$E:$E,$E63)/10</f>
        <v>31</v>
      </c>
      <c r="U63" s="9">
        <f>_xlfn.MINIFS(C:C,$E:$E,$E63)/10</f>
        <v>19</v>
      </c>
      <c r="V63" s="9">
        <f>_xlfn.MINIFS(D:D,$E:$E,$E63)/10</f>
        <v>13</v>
      </c>
      <c r="W63" s="9">
        <f t="shared" ref="W63:Y63" si="67">L63-T63</f>
        <v>10</v>
      </c>
      <c r="X63" s="9">
        <f t="shared" si="67"/>
        <v>10.5</v>
      </c>
      <c r="Y63" s="9">
        <f t="shared" si="67"/>
        <v>10</v>
      </c>
    </row>
    <row r="64" s="9" customFormat="1" spans="1:25">
      <c r="A64" s="9" t="str">
        <f t="shared" si="38"/>
        <v>310245195</v>
      </c>
      <c r="B64" s="7">
        <v>310</v>
      </c>
      <c r="C64" s="7">
        <v>245</v>
      </c>
      <c r="D64" s="7">
        <v>195</v>
      </c>
      <c r="E64" s="9">
        <v>8</v>
      </c>
      <c r="F64" s="9">
        <v>3</v>
      </c>
      <c r="G64" s="9">
        <v>0</v>
      </c>
      <c r="H64" s="11">
        <v>7</v>
      </c>
      <c r="I64" s="9">
        <f t="shared" si="0"/>
        <v>31</v>
      </c>
      <c r="J64" s="9">
        <f t="shared" si="1"/>
        <v>24.5</v>
      </c>
      <c r="K64" s="9">
        <f t="shared" si="2"/>
        <v>19.5</v>
      </c>
      <c r="L64" s="9">
        <f>_xlfn.MAXIFS(I:I,$E:$E,$E64)</f>
        <v>41</v>
      </c>
      <c r="M64" s="9">
        <f>_xlfn.MAXIFS(J:J,$E:$E,$E64)</f>
        <v>29.5</v>
      </c>
      <c r="N64" s="9">
        <f>_xlfn.MAXIFS(K:K,$E:$E,$E64)</f>
        <v>23</v>
      </c>
      <c r="O64" s="9">
        <v>1.90738095238095</v>
      </c>
      <c r="P64" s="9">
        <v>11.06</v>
      </c>
      <c r="Q64" s="9">
        <v>3.51881370091896</v>
      </c>
      <c r="R64" s="9">
        <v>11.06</v>
      </c>
      <c r="S64" s="9">
        <f t="shared" si="3"/>
        <v>1.61143274853801</v>
      </c>
      <c r="T64" s="9">
        <f>_xlfn.MINIFS(B:B,$E:$E,$E64)/10</f>
        <v>31</v>
      </c>
      <c r="U64" s="9">
        <f>_xlfn.MINIFS(C:C,$E:$E,$E64)/10</f>
        <v>19</v>
      </c>
      <c r="V64" s="9">
        <f>_xlfn.MINIFS(D:D,$E:$E,$E64)/10</f>
        <v>13</v>
      </c>
      <c r="W64" s="9">
        <f t="shared" ref="W64:Y64" si="68">L64-T64</f>
        <v>10</v>
      </c>
      <c r="X64" s="9">
        <f t="shared" si="68"/>
        <v>10.5</v>
      </c>
      <c r="Y64" s="9">
        <f t="shared" si="68"/>
        <v>10</v>
      </c>
    </row>
  </sheetData>
  <autoFilter ref="A1:Z64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4"/>
  <sheetViews>
    <sheetView workbookViewId="0">
      <selection activeCell="A2" sqref="A2:E64"/>
    </sheetView>
  </sheetViews>
  <sheetFormatPr defaultColWidth="9" defaultRowHeight="13.5"/>
  <cols>
    <col min="1" max="1" width="15.5" customWidth="1"/>
    <col min="6" max="6" width="5.375" hidden="1" customWidth="1"/>
    <col min="7" max="8" width="6.625" hidden="1" customWidth="1"/>
    <col min="15" max="15" width="12.625"/>
    <col min="17" max="17" width="12.625"/>
    <col min="19" max="19" width="12.625"/>
    <col min="26" max="26" width="12.625"/>
  </cols>
  <sheetData>
    <row r="1" spans="2:26">
      <c r="B1" s="1" t="s">
        <v>0</v>
      </c>
      <c r="C1" s="1" t="s">
        <v>1</v>
      </c>
      <c r="D1" s="1" t="s">
        <v>2</v>
      </c>
      <c r="F1" s="5"/>
      <c r="G1" s="5"/>
      <c r="H1" s="5"/>
      <c r="Z1">
        <f>AVERAGEA(W2:Y64)</f>
        <v>5.44814814814815</v>
      </c>
    </row>
    <row r="2" s="4" customFormat="1" spans="1:25">
      <c r="A2" s="4" t="s">
        <v>10</v>
      </c>
      <c r="B2" s="2">
        <v>365</v>
      </c>
      <c r="C2" s="2">
        <v>355</v>
      </c>
      <c r="D2" s="2">
        <v>325</v>
      </c>
      <c r="E2" s="4">
        <v>0</v>
      </c>
      <c r="F2" s="4">
        <v>8</v>
      </c>
      <c r="G2" s="4">
        <v>4</v>
      </c>
      <c r="H2" s="6">
        <v>0</v>
      </c>
      <c r="I2" s="4">
        <f t="shared" ref="I2:I64" si="0">B2/10</f>
        <v>36.5</v>
      </c>
      <c r="J2" s="4">
        <f t="shared" ref="J2:J64" si="1">C2/10</f>
        <v>35.5</v>
      </c>
      <c r="K2" s="4">
        <f t="shared" ref="K2:K64" si="2">D2/10</f>
        <v>32.5</v>
      </c>
      <c r="L2" s="4">
        <f>_xlfn.MAXIFS(I:I,$E:$E,$E2)</f>
        <v>41</v>
      </c>
      <c r="M2" s="4">
        <f>_xlfn.MAXIFS(J:J,$E:$E,$E2)</f>
        <v>39</v>
      </c>
      <c r="N2" s="4">
        <f>_xlfn.MAXIFS(K:K,$E:$E,$E2)</f>
        <v>32.5</v>
      </c>
      <c r="O2" s="4">
        <v>5.29055346700084</v>
      </c>
      <c r="P2" s="4">
        <v>14.4</v>
      </c>
      <c r="Q2" s="4">
        <v>6.50325814536341</v>
      </c>
      <c r="R2" s="4">
        <v>15.08</v>
      </c>
      <c r="S2" s="4">
        <f t="shared" ref="S2:S64" si="3">Q2+R2-P2-O2</f>
        <v>1.89270467836257</v>
      </c>
      <c r="T2" s="4">
        <f>_xlfn.MINIFS(B:B,$E:$E,$E2)/10</f>
        <v>36.5</v>
      </c>
      <c r="U2" s="4">
        <f>_xlfn.MINIFS(C:C,$E:$E,$E2)/10</f>
        <v>31.5</v>
      </c>
      <c r="V2" s="4">
        <f>_xlfn.MINIFS(D:D,$E:$E,$E2)/10</f>
        <v>28</v>
      </c>
      <c r="W2" s="4">
        <f t="shared" ref="W2:W64" si="4">L2-T2</f>
        <v>4.5</v>
      </c>
      <c r="X2" s="4">
        <f t="shared" ref="X2:X64" si="5">M2-U2</f>
        <v>7.5</v>
      </c>
      <c r="Y2" s="4">
        <f t="shared" ref="Y2:Y64" si="6">N2-V2</f>
        <v>4.5</v>
      </c>
    </row>
    <row r="3" s="4" customFormat="1" spans="1:25">
      <c r="A3" s="4" t="s">
        <v>11</v>
      </c>
      <c r="B3" s="2">
        <v>410</v>
      </c>
      <c r="C3" s="2">
        <v>390</v>
      </c>
      <c r="D3" s="2">
        <v>280</v>
      </c>
      <c r="E3" s="4">
        <v>0</v>
      </c>
      <c r="F3" s="4">
        <v>8</v>
      </c>
      <c r="G3" s="4">
        <v>4</v>
      </c>
      <c r="H3" s="6">
        <v>0</v>
      </c>
      <c r="I3" s="4">
        <f t="shared" si="0"/>
        <v>41</v>
      </c>
      <c r="J3" s="4">
        <f t="shared" si="1"/>
        <v>39</v>
      </c>
      <c r="K3" s="4">
        <f t="shared" si="2"/>
        <v>28</v>
      </c>
      <c r="L3" s="4">
        <f>_xlfn.MAXIFS(I:I,$E:$E,$E3)</f>
        <v>41</v>
      </c>
      <c r="M3" s="4">
        <f>_xlfn.MAXIFS(J:J,$E:$E,$E3)</f>
        <v>39</v>
      </c>
      <c r="N3" s="4">
        <f>_xlfn.MAXIFS(K:K,$E:$E,$E3)</f>
        <v>32.5</v>
      </c>
      <c r="O3" s="4">
        <v>5.61167919799499</v>
      </c>
      <c r="P3" s="4">
        <v>14.54</v>
      </c>
      <c r="Q3" s="4">
        <v>6.50325814536341</v>
      </c>
      <c r="R3" s="4">
        <v>15.08</v>
      </c>
      <c r="S3" s="4">
        <f t="shared" si="3"/>
        <v>1.43157894736842</v>
      </c>
      <c r="T3" s="4">
        <f>_xlfn.MINIFS(B:B,$E:$E,$E3)/10</f>
        <v>36.5</v>
      </c>
      <c r="U3" s="4">
        <f>_xlfn.MINIFS(C:C,$E:$E,$E3)/10</f>
        <v>31.5</v>
      </c>
      <c r="V3" s="4">
        <f>_xlfn.MINIFS(D:D,$E:$E,$E3)/10</f>
        <v>28</v>
      </c>
      <c r="W3" s="4">
        <f t="shared" si="4"/>
        <v>4.5</v>
      </c>
      <c r="X3" s="4">
        <f t="shared" si="5"/>
        <v>7.5</v>
      </c>
      <c r="Y3" s="4">
        <f t="shared" si="6"/>
        <v>4.5</v>
      </c>
    </row>
    <row r="4" s="4" customFormat="1" spans="1:25">
      <c r="A4" s="4" t="s">
        <v>12</v>
      </c>
      <c r="B4" s="2">
        <v>385</v>
      </c>
      <c r="C4" s="2">
        <v>315</v>
      </c>
      <c r="D4" s="2">
        <v>300</v>
      </c>
      <c r="E4" s="4">
        <v>0</v>
      </c>
      <c r="F4" s="4">
        <v>8</v>
      </c>
      <c r="G4" s="4">
        <v>4</v>
      </c>
      <c r="H4" s="6">
        <v>0</v>
      </c>
      <c r="I4" s="4">
        <f t="shared" si="0"/>
        <v>38.5</v>
      </c>
      <c r="J4" s="4">
        <f t="shared" si="1"/>
        <v>31.5</v>
      </c>
      <c r="K4" s="4">
        <f t="shared" si="2"/>
        <v>30</v>
      </c>
      <c r="L4" s="4">
        <f>_xlfn.MAXIFS(I:I,$E:$E,$E4)</f>
        <v>41</v>
      </c>
      <c r="M4" s="4">
        <f>_xlfn.MAXIFS(J:J,$E:$E,$E4)</f>
        <v>39</v>
      </c>
      <c r="N4" s="4">
        <f>_xlfn.MAXIFS(K:K,$E:$E,$E4)</f>
        <v>32.5</v>
      </c>
      <c r="O4" s="4">
        <v>4.58045112781955</v>
      </c>
      <c r="P4" s="4">
        <v>14.07</v>
      </c>
      <c r="Q4" s="4">
        <v>6.50325814536341</v>
      </c>
      <c r="R4" s="4">
        <v>15.08</v>
      </c>
      <c r="S4" s="4">
        <f t="shared" si="3"/>
        <v>2.93280701754386</v>
      </c>
      <c r="T4" s="4">
        <f>_xlfn.MINIFS(B:B,$E:$E,$E4)/10</f>
        <v>36.5</v>
      </c>
      <c r="U4" s="4">
        <f>_xlfn.MINIFS(C:C,$E:$E,$E4)/10</f>
        <v>31.5</v>
      </c>
      <c r="V4" s="4">
        <f>_xlfn.MINIFS(D:D,$E:$E,$E4)/10</f>
        <v>28</v>
      </c>
      <c r="W4" s="4">
        <f t="shared" si="4"/>
        <v>4.5</v>
      </c>
      <c r="X4" s="4">
        <f t="shared" si="5"/>
        <v>7.5</v>
      </c>
      <c r="Y4" s="4">
        <f t="shared" si="6"/>
        <v>4.5</v>
      </c>
    </row>
    <row r="5" s="4" customFormat="1" spans="1:25">
      <c r="A5" s="4" t="s">
        <v>13</v>
      </c>
      <c r="B5" s="2">
        <v>255</v>
      </c>
      <c r="C5" s="2">
        <v>255</v>
      </c>
      <c r="D5" s="2">
        <v>80</v>
      </c>
      <c r="E5" s="4">
        <v>1</v>
      </c>
      <c r="F5" s="4">
        <v>0</v>
      </c>
      <c r="G5" s="4">
        <v>1</v>
      </c>
      <c r="H5" s="6">
        <v>5</v>
      </c>
      <c r="I5" s="4">
        <f t="shared" si="0"/>
        <v>25.5</v>
      </c>
      <c r="J5" s="4">
        <f t="shared" si="1"/>
        <v>25.5</v>
      </c>
      <c r="K5" s="4">
        <f t="shared" si="2"/>
        <v>8</v>
      </c>
      <c r="L5" s="4">
        <f>_xlfn.MAXIFS(I:I,$E:$E,$E5)</f>
        <v>27.2</v>
      </c>
      <c r="M5" s="4">
        <f>_xlfn.MAXIFS(J:J,$E:$E,$E5)</f>
        <v>25.5</v>
      </c>
      <c r="N5" s="4">
        <f>_xlfn.MAXIFS(K:K,$E:$E,$E5)</f>
        <v>8.5</v>
      </c>
      <c r="O5" s="4">
        <v>0.723609022556391</v>
      </c>
      <c r="P5" s="4">
        <v>11.06</v>
      </c>
      <c r="Q5" s="4">
        <v>0.804731829573935</v>
      </c>
      <c r="R5" s="4">
        <v>11.06</v>
      </c>
      <c r="S5" s="4">
        <f t="shared" si="3"/>
        <v>0.0811228070175424</v>
      </c>
      <c r="T5" s="4">
        <f>_xlfn.MINIFS(B:B,$E:$E,$E5)/10</f>
        <v>25.5</v>
      </c>
      <c r="U5" s="4">
        <f>_xlfn.MINIFS(C:C,$E:$E,$E5)/10</f>
        <v>21.2</v>
      </c>
      <c r="V5" s="4">
        <f>_xlfn.MINIFS(D:D,$E:$E,$E5)/10</f>
        <v>5.7</v>
      </c>
      <c r="W5" s="4">
        <f t="shared" si="4"/>
        <v>1.7</v>
      </c>
      <c r="X5" s="4">
        <f t="shared" si="5"/>
        <v>4.3</v>
      </c>
      <c r="Y5" s="4">
        <f t="shared" si="6"/>
        <v>2.8</v>
      </c>
    </row>
    <row r="6" s="4" customFormat="1" spans="1:25">
      <c r="A6" s="4" t="s">
        <v>14</v>
      </c>
      <c r="B6" s="3">
        <v>264</v>
      </c>
      <c r="C6" s="3">
        <v>227</v>
      </c>
      <c r="D6" s="3">
        <v>57</v>
      </c>
      <c r="E6" s="4">
        <v>1</v>
      </c>
      <c r="F6" s="4">
        <v>0</v>
      </c>
      <c r="G6" s="4">
        <v>1</v>
      </c>
      <c r="H6" s="6">
        <v>5</v>
      </c>
      <c r="I6" s="4">
        <f t="shared" si="0"/>
        <v>26.4</v>
      </c>
      <c r="J6" s="4">
        <f t="shared" si="1"/>
        <v>22.7</v>
      </c>
      <c r="K6" s="4">
        <f t="shared" si="2"/>
        <v>5.7</v>
      </c>
      <c r="L6" s="4">
        <f>_xlfn.MAXIFS(I:I,$E:$E,$E6)</f>
        <v>27.2</v>
      </c>
      <c r="M6" s="4">
        <f>_xlfn.MAXIFS(J:J,$E:$E,$E6)</f>
        <v>25.5</v>
      </c>
      <c r="N6" s="4">
        <f>_xlfn.MAXIFS(K:K,$E:$E,$E6)</f>
        <v>8.5</v>
      </c>
      <c r="O6" s="4">
        <v>0.504707969924812</v>
      </c>
      <c r="P6" s="4">
        <v>11.06</v>
      </c>
      <c r="Q6" s="4">
        <v>0.804731829573935</v>
      </c>
      <c r="R6" s="4">
        <v>11.06</v>
      </c>
      <c r="S6" s="4">
        <f t="shared" si="3"/>
        <v>0.300023859649121</v>
      </c>
      <c r="T6" s="4">
        <f>_xlfn.MINIFS(B:B,$E:$E,$E6)/10</f>
        <v>25.5</v>
      </c>
      <c r="U6" s="4">
        <f>_xlfn.MINIFS(C:C,$E:$E,$E6)/10</f>
        <v>21.2</v>
      </c>
      <c r="V6" s="4">
        <f>_xlfn.MINIFS(D:D,$E:$E,$E6)/10</f>
        <v>5.7</v>
      </c>
      <c r="W6" s="4">
        <f t="shared" si="4"/>
        <v>1.7</v>
      </c>
      <c r="X6" s="4">
        <f t="shared" si="5"/>
        <v>4.3</v>
      </c>
      <c r="Y6" s="4">
        <f t="shared" si="6"/>
        <v>2.8</v>
      </c>
    </row>
    <row r="7" s="4" customFormat="1" spans="1:25">
      <c r="A7" s="4" t="s">
        <v>15</v>
      </c>
      <c r="B7" s="3">
        <v>272</v>
      </c>
      <c r="C7" s="3">
        <v>212</v>
      </c>
      <c r="D7" s="3">
        <v>85</v>
      </c>
      <c r="E7" s="4">
        <v>1</v>
      </c>
      <c r="F7" s="4">
        <v>0</v>
      </c>
      <c r="G7" s="4">
        <v>1</v>
      </c>
      <c r="H7" s="6">
        <v>5</v>
      </c>
      <c r="I7" s="4">
        <f t="shared" si="0"/>
        <v>27.2</v>
      </c>
      <c r="J7" s="4">
        <f t="shared" si="1"/>
        <v>21.2</v>
      </c>
      <c r="K7" s="4">
        <f t="shared" si="2"/>
        <v>8.5</v>
      </c>
      <c r="L7" s="4">
        <f>_xlfn.MAXIFS(I:I,$E:$E,$E7)</f>
        <v>27.2</v>
      </c>
      <c r="M7" s="4">
        <f>_xlfn.MAXIFS(J:J,$E:$E,$E7)</f>
        <v>25.5</v>
      </c>
      <c r="N7" s="4">
        <f>_xlfn.MAXIFS(K:K,$E:$E,$E7)</f>
        <v>8.5</v>
      </c>
      <c r="O7" s="4">
        <v>0.688455806182122</v>
      </c>
      <c r="P7" s="4">
        <v>11.06</v>
      </c>
      <c r="Q7" s="4">
        <v>0.804731829573935</v>
      </c>
      <c r="R7" s="4">
        <v>11.06</v>
      </c>
      <c r="S7" s="4">
        <f t="shared" si="3"/>
        <v>0.116276023391811</v>
      </c>
      <c r="T7" s="4">
        <f>_xlfn.MINIFS(B:B,$E:$E,$E7)/10</f>
        <v>25.5</v>
      </c>
      <c r="U7" s="4">
        <f>_xlfn.MINIFS(C:C,$E:$E,$E7)/10</f>
        <v>21.2</v>
      </c>
      <c r="V7" s="4">
        <f>_xlfn.MINIFS(D:D,$E:$E,$E7)/10</f>
        <v>5.7</v>
      </c>
      <c r="W7" s="4">
        <f t="shared" si="4"/>
        <v>1.7</v>
      </c>
      <c r="X7" s="4">
        <f t="shared" si="5"/>
        <v>4.3</v>
      </c>
      <c r="Y7" s="4">
        <f t="shared" si="6"/>
        <v>2.8</v>
      </c>
    </row>
    <row r="8" s="4" customFormat="1" spans="1:25">
      <c r="A8" s="4" t="s">
        <v>16</v>
      </c>
      <c r="B8" s="2">
        <v>485</v>
      </c>
      <c r="C8" s="2">
        <v>210</v>
      </c>
      <c r="D8" s="2">
        <v>90</v>
      </c>
      <c r="E8" s="4">
        <v>2</v>
      </c>
      <c r="F8" s="4">
        <v>1</v>
      </c>
      <c r="G8" s="4">
        <v>2</v>
      </c>
      <c r="H8" s="6">
        <v>4</v>
      </c>
      <c r="I8" s="4">
        <f t="shared" si="0"/>
        <v>48.5</v>
      </c>
      <c r="J8" s="4">
        <f t="shared" si="1"/>
        <v>21</v>
      </c>
      <c r="K8" s="4">
        <f t="shared" si="2"/>
        <v>9</v>
      </c>
      <c r="L8" s="4">
        <f>_xlfn.MAXIFS(I:I,$E:$E,$E8)</f>
        <v>48.5</v>
      </c>
      <c r="M8" s="4">
        <f>_xlfn.MAXIFS(J:J,$E:$E,$E8)</f>
        <v>25</v>
      </c>
      <c r="N8" s="4">
        <f>_xlfn.MAXIFS(K:K,$E:$E,$E8)</f>
        <v>9</v>
      </c>
      <c r="O8" s="4">
        <v>1.21729323308271</v>
      </c>
      <c r="P8" s="4">
        <v>11.06</v>
      </c>
      <c r="Q8" s="4">
        <v>1.4315037593985</v>
      </c>
      <c r="R8" s="4">
        <v>11.06</v>
      </c>
      <c r="S8" s="4">
        <f t="shared" si="3"/>
        <v>0.214210526315784</v>
      </c>
      <c r="T8" s="4">
        <f>_xlfn.MINIFS(B:B,$E:$E,$E8)/10</f>
        <v>45</v>
      </c>
      <c r="U8" s="4">
        <f>_xlfn.MINIFS(C:C,$E:$E,$E8)/10</f>
        <v>21</v>
      </c>
      <c r="V8" s="4">
        <f>_xlfn.MINIFS(D:D,$E:$E,$E8)/10</f>
        <v>5.6</v>
      </c>
      <c r="W8" s="4">
        <f t="shared" si="4"/>
        <v>3.5</v>
      </c>
      <c r="X8" s="4">
        <f t="shared" si="5"/>
        <v>4</v>
      </c>
      <c r="Y8" s="4">
        <f t="shared" si="6"/>
        <v>3.4</v>
      </c>
    </row>
    <row r="9" s="4" customFormat="1" spans="1:25">
      <c r="A9" s="4" t="s">
        <v>17</v>
      </c>
      <c r="B9" s="2">
        <v>450</v>
      </c>
      <c r="C9" s="2">
        <v>250</v>
      </c>
      <c r="D9" s="2">
        <v>56</v>
      </c>
      <c r="E9" s="4">
        <v>2</v>
      </c>
      <c r="F9" s="4">
        <v>1</v>
      </c>
      <c r="G9" s="4">
        <v>2</v>
      </c>
      <c r="H9" s="6">
        <v>4</v>
      </c>
      <c r="I9" s="4">
        <f t="shared" si="0"/>
        <v>45</v>
      </c>
      <c r="J9" s="4">
        <f t="shared" si="1"/>
        <v>25</v>
      </c>
      <c r="K9" s="4">
        <f t="shared" si="2"/>
        <v>5.6</v>
      </c>
      <c r="L9" s="4">
        <f>_xlfn.MAXIFS(I:I,$E:$E,$E9)</f>
        <v>48.5</v>
      </c>
      <c r="M9" s="4">
        <f>_xlfn.MAXIFS(J:J,$E:$E,$E9)</f>
        <v>25</v>
      </c>
      <c r="N9" s="4">
        <f>_xlfn.MAXIFS(K:K,$E:$E,$E9)</f>
        <v>9</v>
      </c>
      <c r="O9" s="4">
        <v>0.86203007518797</v>
      </c>
      <c r="P9" s="4">
        <v>11.06</v>
      </c>
      <c r="Q9" s="4">
        <v>1.4315037593985</v>
      </c>
      <c r="R9" s="4">
        <v>11.06</v>
      </c>
      <c r="S9" s="4">
        <f t="shared" si="3"/>
        <v>0.569473684210524</v>
      </c>
      <c r="T9" s="4">
        <f>_xlfn.MINIFS(B:B,$E:$E,$E9)/10</f>
        <v>45</v>
      </c>
      <c r="U9" s="4">
        <f>_xlfn.MINIFS(C:C,$E:$E,$E9)/10</f>
        <v>21</v>
      </c>
      <c r="V9" s="4">
        <f>_xlfn.MINIFS(D:D,$E:$E,$E9)/10</f>
        <v>5.6</v>
      </c>
      <c r="W9" s="4">
        <f t="shared" si="4"/>
        <v>3.5</v>
      </c>
      <c r="X9" s="4">
        <f t="shared" si="5"/>
        <v>4</v>
      </c>
      <c r="Y9" s="4">
        <f t="shared" si="6"/>
        <v>3.4</v>
      </c>
    </row>
    <row r="10" s="4" customFormat="1" spans="1:25">
      <c r="A10" s="4" t="s">
        <v>18</v>
      </c>
      <c r="B10" s="3">
        <v>320</v>
      </c>
      <c r="C10" s="3">
        <v>230</v>
      </c>
      <c r="D10" s="3">
        <v>120</v>
      </c>
      <c r="E10" s="4">
        <v>3</v>
      </c>
      <c r="F10" s="4">
        <v>4</v>
      </c>
      <c r="G10" s="4">
        <v>3</v>
      </c>
      <c r="H10" s="6">
        <v>3</v>
      </c>
      <c r="I10" s="4">
        <f t="shared" si="0"/>
        <v>32</v>
      </c>
      <c r="J10" s="4">
        <f t="shared" si="1"/>
        <v>23</v>
      </c>
      <c r="K10" s="4">
        <f t="shared" si="2"/>
        <v>12</v>
      </c>
      <c r="L10" s="4">
        <f>_xlfn.MAXIFS(I:I,$E:$E,$E10)</f>
        <v>37.5</v>
      </c>
      <c r="M10" s="4">
        <f>_xlfn.MAXIFS(J:J,$E:$E,$E10)</f>
        <v>31</v>
      </c>
      <c r="N10" s="4">
        <f>_xlfn.MAXIFS(K:K,$E:$E,$E10)</f>
        <v>13</v>
      </c>
      <c r="O10" s="4">
        <v>1.16817042606516</v>
      </c>
      <c r="P10" s="4">
        <v>11.06</v>
      </c>
      <c r="Q10" s="4">
        <v>1.95273182957393</v>
      </c>
      <c r="R10" s="4">
        <v>11.06</v>
      </c>
      <c r="S10" s="4">
        <f t="shared" si="3"/>
        <v>0.784561403508773</v>
      </c>
      <c r="T10" s="4">
        <f>_xlfn.MINIFS(B:B,$E:$E,$E10)/10</f>
        <v>28.5</v>
      </c>
      <c r="U10" s="4">
        <f>_xlfn.MINIFS(C:C,$E:$E,$E10)/10</f>
        <v>23</v>
      </c>
      <c r="V10" s="4">
        <f>_xlfn.MINIFS(D:D,$E:$E,$E10)/10</f>
        <v>8.5</v>
      </c>
      <c r="W10" s="4">
        <f t="shared" si="4"/>
        <v>9</v>
      </c>
      <c r="X10" s="4">
        <f t="shared" si="5"/>
        <v>8</v>
      </c>
      <c r="Y10" s="4">
        <f t="shared" si="6"/>
        <v>4.5</v>
      </c>
    </row>
    <row r="11" s="4" customFormat="1" spans="1:25">
      <c r="A11" s="4" t="s">
        <v>19</v>
      </c>
      <c r="B11" s="3">
        <v>340</v>
      </c>
      <c r="C11" s="3">
        <v>248</v>
      </c>
      <c r="D11" s="3">
        <v>86</v>
      </c>
      <c r="E11" s="4">
        <v>3</v>
      </c>
      <c r="F11" s="4">
        <v>4</v>
      </c>
      <c r="G11" s="4">
        <v>3</v>
      </c>
      <c r="H11" s="6">
        <v>3</v>
      </c>
      <c r="I11" s="4">
        <f t="shared" si="0"/>
        <v>34</v>
      </c>
      <c r="J11" s="4">
        <f t="shared" si="1"/>
        <v>24.8</v>
      </c>
      <c r="K11" s="4">
        <f t="shared" si="2"/>
        <v>8.6</v>
      </c>
      <c r="L11" s="4">
        <f>_xlfn.MAXIFS(I:I,$E:$E,$E11)</f>
        <v>37.5</v>
      </c>
      <c r="M11" s="4">
        <f>_xlfn.MAXIFS(J:J,$E:$E,$E11)</f>
        <v>31</v>
      </c>
      <c r="N11" s="4">
        <f>_xlfn.MAXIFS(K:K,$E:$E,$E11)</f>
        <v>13</v>
      </c>
      <c r="O11" s="4">
        <v>0.973318964076859</v>
      </c>
      <c r="P11" s="4">
        <v>11.06</v>
      </c>
      <c r="Q11" s="4">
        <v>1.95273182957393</v>
      </c>
      <c r="R11" s="4">
        <v>11.06</v>
      </c>
      <c r="S11" s="4">
        <f t="shared" si="3"/>
        <v>0.979412865497074</v>
      </c>
      <c r="T11" s="4">
        <f>_xlfn.MINIFS(B:B,$E:$E,$E11)/10</f>
        <v>28.5</v>
      </c>
      <c r="U11" s="4">
        <f>_xlfn.MINIFS(C:C,$E:$E,$E11)/10</f>
        <v>23</v>
      </c>
      <c r="V11" s="4">
        <f>_xlfn.MINIFS(D:D,$E:$E,$E11)/10</f>
        <v>8.5</v>
      </c>
      <c r="W11" s="4">
        <f t="shared" si="4"/>
        <v>9</v>
      </c>
      <c r="X11" s="4">
        <f t="shared" si="5"/>
        <v>8</v>
      </c>
      <c r="Y11" s="4">
        <f t="shared" si="6"/>
        <v>4.5</v>
      </c>
    </row>
    <row r="12" s="4" customFormat="1" spans="1:25">
      <c r="A12" s="4" t="s">
        <v>20</v>
      </c>
      <c r="B12" s="2">
        <v>285</v>
      </c>
      <c r="C12" s="2">
        <v>280</v>
      </c>
      <c r="D12" s="2">
        <v>95</v>
      </c>
      <c r="E12" s="4">
        <v>3</v>
      </c>
      <c r="F12" s="4">
        <v>6</v>
      </c>
      <c r="G12" s="4">
        <v>3</v>
      </c>
      <c r="H12" s="6">
        <v>3</v>
      </c>
      <c r="I12" s="4">
        <f t="shared" si="0"/>
        <v>28.5</v>
      </c>
      <c r="J12" s="4">
        <f t="shared" si="1"/>
        <v>28</v>
      </c>
      <c r="K12" s="4">
        <f t="shared" si="2"/>
        <v>9.5</v>
      </c>
      <c r="L12" s="4">
        <f>_xlfn.MAXIFS(I:I,$E:$E,$E12)</f>
        <v>37.5</v>
      </c>
      <c r="M12" s="4">
        <f>_xlfn.MAXIFS(J:J,$E:$E,$E12)</f>
        <v>31</v>
      </c>
      <c r="N12" s="4">
        <f>_xlfn.MAXIFS(K:K,$E:$E,$E12)</f>
        <v>13</v>
      </c>
      <c r="O12" s="4">
        <v>1.02185463659148</v>
      </c>
      <c r="P12" s="4">
        <v>11.06</v>
      </c>
      <c r="Q12" s="4">
        <v>1.95273182957393</v>
      </c>
      <c r="R12" s="4">
        <v>11.06</v>
      </c>
      <c r="S12" s="4">
        <f t="shared" si="3"/>
        <v>0.930877192982453</v>
      </c>
      <c r="T12" s="4">
        <f>_xlfn.MINIFS(B:B,$E:$E,$E12)/10</f>
        <v>28.5</v>
      </c>
      <c r="U12" s="4">
        <f>_xlfn.MINIFS(C:C,$E:$E,$E12)/10</f>
        <v>23</v>
      </c>
      <c r="V12" s="4">
        <f>_xlfn.MINIFS(D:D,$E:$E,$E12)/10</f>
        <v>8.5</v>
      </c>
      <c r="W12" s="4">
        <f t="shared" si="4"/>
        <v>9</v>
      </c>
      <c r="X12" s="4">
        <f t="shared" si="5"/>
        <v>8</v>
      </c>
      <c r="Y12" s="4">
        <f t="shared" si="6"/>
        <v>4.5</v>
      </c>
    </row>
    <row r="13" s="4" customFormat="1" spans="1:25">
      <c r="A13" s="4" t="s">
        <v>21</v>
      </c>
      <c r="B13" s="2">
        <v>300</v>
      </c>
      <c r="C13" s="2">
        <v>300</v>
      </c>
      <c r="D13" s="2">
        <v>110</v>
      </c>
      <c r="E13" s="4">
        <v>3</v>
      </c>
      <c r="F13" s="4">
        <v>6</v>
      </c>
      <c r="G13" s="4">
        <v>3</v>
      </c>
      <c r="H13" s="6">
        <v>3</v>
      </c>
      <c r="I13" s="4">
        <f t="shared" si="0"/>
        <v>30</v>
      </c>
      <c r="J13" s="4">
        <f t="shared" si="1"/>
        <v>30</v>
      </c>
      <c r="K13" s="4">
        <f t="shared" si="2"/>
        <v>11</v>
      </c>
      <c r="L13" s="4">
        <f>_xlfn.MAXIFS(I:I,$E:$E,$E13)</f>
        <v>37.5</v>
      </c>
      <c r="M13" s="4">
        <f>_xlfn.MAXIFS(J:J,$E:$E,$E13)</f>
        <v>31</v>
      </c>
      <c r="N13" s="4">
        <f>_xlfn.MAXIFS(K:K,$E:$E,$E13)</f>
        <v>13</v>
      </c>
      <c r="O13" s="4">
        <v>1.30308270676692</v>
      </c>
      <c r="P13" s="4">
        <v>11.06</v>
      </c>
      <c r="Q13" s="4">
        <v>1.95273182957393</v>
      </c>
      <c r="R13" s="4">
        <v>11.06</v>
      </c>
      <c r="S13" s="4">
        <f t="shared" si="3"/>
        <v>0.649649122807013</v>
      </c>
      <c r="T13" s="4">
        <f>_xlfn.MINIFS(B:B,$E:$E,$E13)/10</f>
        <v>28.5</v>
      </c>
      <c r="U13" s="4">
        <f>_xlfn.MINIFS(C:C,$E:$E,$E13)/10</f>
        <v>23</v>
      </c>
      <c r="V13" s="4">
        <f>_xlfn.MINIFS(D:D,$E:$E,$E13)/10</f>
        <v>8.5</v>
      </c>
      <c r="W13" s="4">
        <f t="shared" si="4"/>
        <v>9</v>
      </c>
      <c r="X13" s="4">
        <f t="shared" si="5"/>
        <v>8</v>
      </c>
      <c r="Y13" s="4">
        <f t="shared" si="6"/>
        <v>4.5</v>
      </c>
    </row>
    <row r="14" s="4" customFormat="1" spans="1:25">
      <c r="A14" s="4" t="s">
        <v>22</v>
      </c>
      <c r="B14" s="2">
        <v>325</v>
      </c>
      <c r="C14" s="2">
        <v>272</v>
      </c>
      <c r="D14" s="2">
        <v>125</v>
      </c>
      <c r="E14" s="4">
        <v>3</v>
      </c>
      <c r="F14" s="4">
        <v>6</v>
      </c>
      <c r="G14" s="4">
        <v>3</v>
      </c>
      <c r="H14" s="6">
        <v>3</v>
      </c>
      <c r="I14" s="4">
        <f t="shared" si="0"/>
        <v>32.5</v>
      </c>
      <c r="J14" s="4">
        <f t="shared" si="1"/>
        <v>27.2</v>
      </c>
      <c r="K14" s="4">
        <f t="shared" si="2"/>
        <v>12.5</v>
      </c>
      <c r="L14" s="4">
        <f>_xlfn.MAXIFS(I:I,$E:$E,$E14)</f>
        <v>37.5</v>
      </c>
      <c r="M14" s="4">
        <f>_xlfn.MAXIFS(J:J,$E:$E,$E14)</f>
        <v>31</v>
      </c>
      <c r="N14" s="4">
        <f>_xlfn.MAXIFS(K:K,$E:$E,$E14)</f>
        <v>13</v>
      </c>
      <c r="O14" s="4">
        <v>1.44758563074353</v>
      </c>
      <c r="P14" s="4">
        <v>11.06</v>
      </c>
      <c r="Q14" s="4">
        <v>1.95273182957393</v>
      </c>
      <c r="R14" s="4">
        <v>11.06</v>
      </c>
      <c r="S14" s="4">
        <f t="shared" si="3"/>
        <v>0.505146198830403</v>
      </c>
      <c r="T14" s="4">
        <f>_xlfn.MINIFS(B:B,$E:$E,$E14)/10</f>
        <v>28.5</v>
      </c>
      <c r="U14" s="4">
        <f>_xlfn.MINIFS(C:C,$E:$E,$E14)/10</f>
        <v>23</v>
      </c>
      <c r="V14" s="4">
        <f>_xlfn.MINIFS(D:D,$E:$E,$E14)/10</f>
        <v>8.5</v>
      </c>
      <c r="W14" s="4">
        <f t="shared" si="4"/>
        <v>9</v>
      </c>
      <c r="X14" s="4">
        <f t="shared" si="5"/>
        <v>8</v>
      </c>
      <c r="Y14" s="4">
        <f t="shared" si="6"/>
        <v>4.5</v>
      </c>
    </row>
    <row r="15" s="4" customFormat="1" spans="1:25">
      <c r="A15" s="4" t="s">
        <v>23</v>
      </c>
      <c r="B15" s="2">
        <v>335</v>
      </c>
      <c r="C15" s="2">
        <v>280</v>
      </c>
      <c r="D15" s="2">
        <v>100</v>
      </c>
      <c r="E15" s="4">
        <v>3</v>
      </c>
      <c r="F15" s="4">
        <v>6</v>
      </c>
      <c r="G15" s="4">
        <v>3</v>
      </c>
      <c r="H15" s="6">
        <v>3</v>
      </c>
      <c r="I15" s="4">
        <f t="shared" si="0"/>
        <v>33.5</v>
      </c>
      <c r="J15" s="4">
        <f t="shared" si="1"/>
        <v>28</v>
      </c>
      <c r="K15" s="4">
        <f t="shared" si="2"/>
        <v>10</v>
      </c>
      <c r="L15" s="4">
        <f>_xlfn.MAXIFS(I:I,$E:$E,$E15)</f>
        <v>37.5</v>
      </c>
      <c r="M15" s="4">
        <f>_xlfn.MAXIFS(J:J,$E:$E,$E15)</f>
        <v>31</v>
      </c>
      <c r="N15" s="4">
        <f>_xlfn.MAXIFS(K:K,$E:$E,$E15)</f>
        <v>13</v>
      </c>
      <c r="O15" s="4">
        <v>1.24226399331663</v>
      </c>
      <c r="P15" s="4">
        <v>11.06</v>
      </c>
      <c r="Q15" s="4">
        <v>1.95273182957393</v>
      </c>
      <c r="R15" s="4">
        <v>11.06</v>
      </c>
      <c r="S15" s="4">
        <f t="shared" si="3"/>
        <v>0.710467836257303</v>
      </c>
      <c r="T15" s="4">
        <f>_xlfn.MINIFS(B:B,$E:$E,$E15)/10</f>
        <v>28.5</v>
      </c>
      <c r="U15" s="4">
        <f>_xlfn.MINIFS(C:C,$E:$E,$E15)/10</f>
        <v>23</v>
      </c>
      <c r="V15" s="4">
        <f>_xlfn.MINIFS(D:D,$E:$E,$E15)/10</f>
        <v>8.5</v>
      </c>
      <c r="W15" s="4">
        <f t="shared" si="4"/>
        <v>9</v>
      </c>
      <c r="X15" s="4">
        <f t="shared" si="5"/>
        <v>8</v>
      </c>
      <c r="Y15" s="4">
        <f t="shared" si="6"/>
        <v>4.5</v>
      </c>
    </row>
    <row r="16" s="4" customFormat="1" spans="1:25">
      <c r="A16" s="4" t="s">
        <v>24</v>
      </c>
      <c r="B16" s="2">
        <v>375</v>
      </c>
      <c r="C16" s="2">
        <v>310</v>
      </c>
      <c r="D16" s="2">
        <v>85</v>
      </c>
      <c r="E16" s="4">
        <v>3</v>
      </c>
      <c r="F16" s="4">
        <v>6</v>
      </c>
      <c r="G16" s="4">
        <v>3</v>
      </c>
      <c r="H16" s="6">
        <v>3</v>
      </c>
      <c r="I16" s="4">
        <f t="shared" si="0"/>
        <v>37.5</v>
      </c>
      <c r="J16" s="4">
        <f t="shared" si="1"/>
        <v>31</v>
      </c>
      <c r="K16" s="4">
        <f t="shared" si="2"/>
        <v>8.5</v>
      </c>
      <c r="L16" s="4">
        <f>_xlfn.MAXIFS(I:I,$E:$E,$E16)</f>
        <v>37.5</v>
      </c>
      <c r="M16" s="4">
        <f>_xlfn.MAXIFS(J:J,$E:$E,$E16)</f>
        <v>31</v>
      </c>
      <c r="N16" s="4">
        <f>_xlfn.MAXIFS(K:K,$E:$E,$E16)</f>
        <v>13</v>
      </c>
      <c r="O16" s="4">
        <v>1.30088972431078</v>
      </c>
      <c r="P16" s="4">
        <v>11.06</v>
      </c>
      <c r="Q16" s="4">
        <v>1.95273182957393</v>
      </c>
      <c r="R16" s="4">
        <v>11.06</v>
      </c>
      <c r="S16" s="4">
        <f t="shared" si="3"/>
        <v>0.651842105263153</v>
      </c>
      <c r="T16" s="4">
        <f>_xlfn.MINIFS(B:B,$E:$E,$E16)/10</f>
        <v>28.5</v>
      </c>
      <c r="U16" s="4">
        <f>_xlfn.MINIFS(C:C,$E:$E,$E16)/10</f>
        <v>23</v>
      </c>
      <c r="V16" s="4">
        <f>_xlfn.MINIFS(D:D,$E:$E,$E16)/10</f>
        <v>8.5</v>
      </c>
      <c r="W16" s="4">
        <f t="shared" si="4"/>
        <v>9</v>
      </c>
      <c r="X16" s="4">
        <f t="shared" si="5"/>
        <v>8</v>
      </c>
      <c r="Y16" s="4">
        <f t="shared" si="6"/>
        <v>4.5</v>
      </c>
    </row>
    <row r="17" s="4" customFormat="1" spans="1:25">
      <c r="A17" s="4" t="s">
        <v>25</v>
      </c>
      <c r="B17" s="2">
        <v>350</v>
      </c>
      <c r="C17" s="2">
        <v>252</v>
      </c>
      <c r="D17" s="2">
        <v>130</v>
      </c>
      <c r="E17" s="4">
        <v>3</v>
      </c>
      <c r="F17" s="4">
        <v>6</v>
      </c>
      <c r="G17" s="4">
        <v>3</v>
      </c>
      <c r="H17" s="6">
        <v>3</v>
      </c>
      <c r="I17" s="4">
        <f t="shared" si="0"/>
        <v>35</v>
      </c>
      <c r="J17" s="4">
        <f t="shared" si="1"/>
        <v>25.2</v>
      </c>
      <c r="K17" s="4">
        <f t="shared" si="2"/>
        <v>13</v>
      </c>
      <c r="L17" s="4">
        <f>_xlfn.MAXIFS(I:I,$E:$E,$E17)</f>
        <v>37.5</v>
      </c>
      <c r="M17" s="4">
        <f>_xlfn.MAXIFS(J:J,$E:$E,$E17)</f>
        <v>31</v>
      </c>
      <c r="N17" s="4">
        <f>_xlfn.MAXIFS(K:K,$E:$E,$E17)</f>
        <v>13</v>
      </c>
      <c r="O17" s="4">
        <v>1.49624060150376</v>
      </c>
      <c r="P17" s="4">
        <v>11.06</v>
      </c>
      <c r="Q17" s="4">
        <v>1.95273182957393</v>
      </c>
      <c r="R17" s="4">
        <v>11.06</v>
      </c>
      <c r="S17" s="4">
        <f t="shared" si="3"/>
        <v>0.456491228070173</v>
      </c>
      <c r="T17" s="4">
        <f>_xlfn.MINIFS(B:B,$E:$E,$E17)/10</f>
        <v>28.5</v>
      </c>
      <c r="U17" s="4">
        <f>_xlfn.MINIFS(C:C,$E:$E,$E17)/10</f>
        <v>23</v>
      </c>
      <c r="V17" s="4">
        <f>_xlfn.MINIFS(D:D,$E:$E,$E17)/10</f>
        <v>8.5</v>
      </c>
      <c r="W17" s="4">
        <f t="shared" si="4"/>
        <v>9</v>
      </c>
      <c r="X17" s="4">
        <f t="shared" si="5"/>
        <v>8</v>
      </c>
      <c r="Y17" s="4">
        <f t="shared" si="6"/>
        <v>4.5</v>
      </c>
    </row>
    <row r="18" s="4" customFormat="1" spans="1:25">
      <c r="A18" s="4" t="s">
        <v>26</v>
      </c>
      <c r="B18" s="7">
        <v>420</v>
      </c>
      <c r="C18" s="7">
        <v>220</v>
      </c>
      <c r="D18" s="7">
        <v>170</v>
      </c>
      <c r="E18" s="4">
        <v>4</v>
      </c>
      <c r="F18" s="4">
        <v>1</v>
      </c>
      <c r="G18" s="4">
        <v>0</v>
      </c>
      <c r="H18" s="6">
        <v>4</v>
      </c>
      <c r="I18" s="4">
        <f t="shared" si="0"/>
        <v>42</v>
      </c>
      <c r="J18" s="4">
        <f t="shared" si="1"/>
        <v>22</v>
      </c>
      <c r="K18" s="4">
        <f t="shared" si="2"/>
        <v>17</v>
      </c>
      <c r="L18" s="4">
        <f>_xlfn.MAXIFS(I:I,$E:$E,$E18)</f>
        <v>42</v>
      </c>
      <c r="M18" s="4">
        <f>_xlfn.MAXIFS(J:J,$E:$E,$E18)</f>
        <v>29.5</v>
      </c>
      <c r="N18" s="4">
        <f>_xlfn.MAXIFS(K:K,$E:$E,$E18)</f>
        <v>20</v>
      </c>
      <c r="O18" s="4">
        <v>2.02238095238095</v>
      </c>
      <c r="P18" s="4">
        <v>11.06</v>
      </c>
      <c r="Q18" s="4">
        <v>3.1434335839599</v>
      </c>
      <c r="R18" s="4">
        <v>11.06</v>
      </c>
      <c r="S18" s="4">
        <f t="shared" si="3"/>
        <v>1.12105263157895</v>
      </c>
      <c r="T18" s="4">
        <f>_xlfn.MINIFS(B:B,$E:$E,$E18)/10</f>
        <v>39</v>
      </c>
      <c r="U18" s="4">
        <f>_xlfn.MINIFS(C:C,$E:$E,$E18)/10</f>
        <v>20.5</v>
      </c>
      <c r="V18" s="4">
        <f>_xlfn.MINIFS(D:D,$E:$E,$E18)/10</f>
        <v>15</v>
      </c>
      <c r="W18" s="4">
        <f t="shared" si="4"/>
        <v>3</v>
      </c>
      <c r="X18" s="4">
        <f t="shared" si="5"/>
        <v>9</v>
      </c>
      <c r="Y18" s="4">
        <f t="shared" si="6"/>
        <v>5</v>
      </c>
    </row>
    <row r="19" s="4" customFormat="1" spans="1:25">
      <c r="A19" s="4" t="s">
        <v>27</v>
      </c>
      <c r="B19" s="7">
        <v>390</v>
      </c>
      <c r="C19" s="7">
        <v>205</v>
      </c>
      <c r="D19" s="7">
        <v>150</v>
      </c>
      <c r="E19" s="4">
        <v>4</v>
      </c>
      <c r="F19" s="4">
        <v>1</v>
      </c>
      <c r="G19" s="4">
        <v>0</v>
      </c>
      <c r="H19" s="6">
        <v>4</v>
      </c>
      <c r="I19" s="4">
        <f t="shared" si="0"/>
        <v>39</v>
      </c>
      <c r="J19" s="4">
        <f t="shared" si="1"/>
        <v>20.5</v>
      </c>
      <c r="K19" s="4">
        <f t="shared" si="2"/>
        <v>15</v>
      </c>
      <c r="L19" s="4">
        <f>_xlfn.MAXIFS(I:I,$E:$E,$E19)</f>
        <v>42</v>
      </c>
      <c r="M19" s="4">
        <f>_xlfn.MAXIFS(J:J,$E:$E,$E19)</f>
        <v>29.5</v>
      </c>
      <c r="N19" s="4">
        <f>_xlfn.MAXIFS(K:K,$E:$E,$E19)</f>
        <v>20</v>
      </c>
      <c r="O19" s="4">
        <v>1.56781954887218</v>
      </c>
      <c r="P19" s="4">
        <v>11.06</v>
      </c>
      <c r="Q19" s="4">
        <v>3.1434335839599</v>
      </c>
      <c r="R19" s="4">
        <v>11.06</v>
      </c>
      <c r="S19" s="4">
        <f t="shared" si="3"/>
        <v>1.57561403508772</v>
      </c>
      <c r="T19" s="4">
        <f>_xlfn.MINIFS(B:B,$E:$E,$E19)/10</f>
        <v>39</v>
      </c>
      <c r="U19" s="4">
        <f>_xlfn.MINIFS(C:C,$E:$E,$E19)/10</f>
        <v>20.5</v>
      </c>
      <c r="V19" s="4">
        <f>_xlfn.MINIFS(D:D,$E:$E,$E19)/10</f>
        <v>15</v>
      </c>
      <c r="W19" s="4">
        <f t="shared" si="4"/>
        <v>3</v>
      </c>
      <c r="X19" s="4">
        <f t="shared" si="5"/>
        <v>9</v>
      </c>
      <c r="Y19" s="4">
        <f t="shared" si="6"/>
        <v>5</v>
      </c>
    </row>
    <row r="20" s="4" customFormat="1" spans="1:25">
      <c r="A20" s="4" t="s">
        <v>28</v>
      </c>
      <c r="B20" s="8">
        <v>410</v>
      </c>
      <c r="C20" s="8">
        <v>295</v>
      </c>
      <c r="D20" s="8">
        <v>200</v>
      </c>
      <c r="E20" s="4">
        <v>4</v>
      </c>
      <c r="F20" s="4">
        <v>8</v>
      </c>
      <c r="G20" s="4">
        <v>4</v>
      </c>
      <c r="H20" s="6">
        <v>7</v>
      </c>
      <c r="I20" s="4">
        <f t="shared" si="0"/>
        <v>41</v>
      </c>
      <c r="J20" s="4">
        <f t="shared" si="1"/>
        <v>29.5</v>
      </c>
      <c r="K20" s="4">
        <f t="shared" si="2"/>
        <v>20</v>
      </c>
      <c r="L20" s="4">
        <f>_xlfn.MAXIFS(I:I,$E:$E,$E20)</f>
        <v>42</v>
      </c>
      <c r="M20" s="4">
        <f>_xlfn.MAXIFS(J:J,$E:$E,$E20)</f>
        <v>29.5</v>
      </c>
      <c r="N20" s="4">
        <f>_xlfn.MAXIFS(K:K,$E:$E,$E20)</f>
        <v>20</v>
      </c>
      <c r="O20" s="4">
        <v>3.07442773600668</v>
      </c>
      <c r="P20" s="4">
        <v>11.06</v>
      </c>
      <c r="Q20" s="4">
        <v>3.1434335839599</v>
      </c>
      <c r="R20" s="4">
        <v>11.06</v>
      </c>
      <c r="S20" s="4">
        <f t="shared" si="3"/>
        <v>0.0690058479532172</v>
      </c>
      <c r="T20" s="4">
        <f>_xlfn.MINIFS(B:B,$E:$E,$E20)/10</f>
        <v>39</v>
      </c>
      <c r="U20" s="4">
        <f>_xlfn.MINIFS(C:C,$E:$E,$E20)/10</f>
        <v>20.5</v>
      </c>
      <c r="V20" s="4">
        <f>_xlfn.MINIFS(D:D,$E:$E,$E20)/10</f>
        <v>15</v>
      </c>
      <c r="W20" s="4">
        <f t="shared" si="4"/>
        <v>3</v>
      </c>
      <c r="X20" s="4">
        <f t="shared" si="5"/>
        <v>9</v>
      </c>
      <c r="Y20" s="4">
        <f t="shared" si="6"/>
        <v>5</v>
      </c>
    </row>
    <row r="21" s="4" customFormat="1" spans="1:25">
      <c r="A21" s="4" t="s">
        <v>29</v>
      </c>
      <c r="B21" s="7">
        <v>347</v>
      </c>
      <c r="C21" s="7">
        <v>282</v>
      </c>
      <c r="D21" s="7">
        <v>198</v>
      </c>
      <c r="E21" s="4">
        <v>10</v>
      </c>
      <c r="F21" s="4">
        <v>8</v>
      </c>
      <c r="G21" s="4">
        <v>4</v>
      </c>
      <c r="H21" s="6">
        <v>7</v>
      </c>
      <c r="I21" s="4">
        <f t="shared" si="0"/>
        <v>34.7</v>
      </c>
      <c r="J21" s="4">
        <f t="shared" si="1"/>
        <v>28.2</v>
      </c>
      <c r="K21" s="4">
        <f t="shared" si="2"/>
        <v>19.8</v>
      </c>
      <c r="L21" s="4">
        <f>_xlfn.MAXIFS(I:I,$E:$E,$E21)</f>
        <v>34.7</v>
      </c>
      <c r="M21" s="4">
        <f>_xlfn.MAXIFS(J:J,$E:$E,$E21)</f>
        <v>32.5</v>
      </c>
      <c r="N21" s="4">
        <f>_xlfn.MAXIFS(K:K,$E:$E,$E21)</f>
        <v>23</v>
      </c>
      <c r="O21" s="4">
        <v>2.47128060150376</v>
      </c>
      <c r="P21" s="4">
        <v>11.06</v>
      </c>
      <c r="Q21" s="4">
        <v>3.28890142021721</v>
      </c>
      <c r="R21" s="4">
        <v>11.06</v>
      </c>
      <c r="S21" s="4">
        <f t="shared" si="3"/>
        <v>0.817620818713448</v>
      </c>
      <c r="T21" s="4">
        <f>_xlfn.MINIFS(B:B,$E:$E,$E21)/10</f>
        <v>34</v>
      </c>
      <c r="U21" s="4">
        <f>_xlfn.MINIFS(C:C,$E:$E,$E21)/10</f>
        <v>28.2</v>
      </c>
      <c r="V21" s="4">
        <f>_xlfn.MINIFS(D:D,$E:$E,$E21)/10</f>
        <v>19.8</v>
      </c>
      <c r="W21" s="4">
        <f t="shared" si="4"/>
        <v>0.700000000000003</v>
      </c>
      <c r="X21" s="4">
        <f t="shared" si="5"/>
        <v>4.3</v>
      </c>
      <c r="Y21" s="4">
        <f t="shared" si="6"/>
        <v>3.2</v>
      </c>
    </row>
    <row r="22" s="4" customFormat="1" spans="1:25">
      <c r="A22" s="4" t="s">
        <v>30</v>
      </c>
      <c r="B22" s="7">
        <v>340</v>
      </c>
      <c r="C22" s="7">
        <v>325</v>
      </c>
      <c r="D22" s="7">
        <v>230</v>
      </c>
      <c r="E22" s="4">
        <v>10</v>
      </c>
      <c r="F22" s="4">
        <v>8</v>
      </c>
      <c r="G22" s="4">
        <v>4</v>
      </c>
      <c r="H22" s="6">
        <v>7</v>
      </c>
      <c r="I22" s="4">
        <f t="shared" si="0"/>
        <v>34</v>
      </c>
      <c r="J22" s="4">
        <f t="shared" si="1"/>
        <v>32.5</v>
      </c>
      <c r="K22" s="4">
        <f t="shared" si="2"/>
        <v>23</v>
      </c>
      <c r="L22" s="4">
        <f>_xlfn.MAXIFS(I:I,$E:$E,$E22)</f>
        <v>34.7</v>
      </c>
      <c r="M22" s="4">
        <f>_xlfn.MAXIFS(J:J,$E:$E,$E22)</f>
        <v>32.5</v>
      </c>
      <c r="N22" s="4">
        <f>_xlfn.MAXIFS(K:K,$E:$E,$E22)</f>
        <v>23</v>
      </c>
      <c r="O22" s="4">
        <v>3.21770258980785</v>
      </c>
      <c r="P22" s="4">
        <v>11.06</v>
      </c>
      <c r="Q22" s="4">
        <v>3.28890142021721</v>
      </c>
      <c r="R22" s="4">
        <v>11.06</v>
      </c>
      <c r="S22" s="4">
        <f t="shared" si="3"/>
        <v>0.0711988304093576</v>
      </c>
      <c r="T22" s="4">
        <f>_xlfn.MINIFS(B:B,$E:$E,$E22)/10</f>
        <v>34</v>
      </c>
      <c r="U22" s="4">
        <f>_xlfn.MINIFS(C:C,$E:$E,$E22)/10</f>
        <v>28.2</v>
      </c>
      <c r="V22" s="4">
        <f>_xlfn.MINIFS(D:D,$E:$E,$E22)/10</f>
        <v>19.8</v>
      </c>
      <c r="W22" s="4">
        <f t="shared" si="4"/>
        <v>0.700000000000003</v>
      </c>
      <c r="X22" s="4">
        <f t="shared" si="5"/>
        <v>4.3</v>
      </c>
      <c r="Y22" s="4">
        <f t="shared" si="6"/>
        <v>3.2</v>
      </c>
    </row>
    <row r="23" s="4" customFormat="1" spans="1:25">
      <c r="A23" s="4" t="s">
        <v>31</v>
      </c>
      <c r="B23" s="3">
        <v>305</v>
      </c>
      <c r="C23" s="3">
        <v>190</v>
      </c>
      <c r="D23" s="3">
        <v>70</v>
      </c>
      <c r="E23" s="4">
        <v>5</v>
      </c>
      <c r="F23" s="4">
        <v>0</v>
      </c>
      <c r="G23" s="4">
        <v>5</v>
      </c>
      <c r="H23" s="6">
        <v>6</v>
      </c>
      <c r="I23" s="4">
        <f t="shared" si="0"/>
        <v>30.5</v>
      </c>
      <c r="J23" s="4">
        <f t="shared" si="1"/>
        <v>19</v>
      </c>
      <c r="K23" s="4">
        <f t="shared" si="2"/>
        <v>7</v>
      </c>
      <c r="L23" s="4">
        <f>_xlfn.MAXIFS(I:I,$E:$E,$E23)</f>
        <v>30.5</v>
      </c>
      <c r="M23" s="4">
        <f>_xlfn.MAXIFS(J:J,$E:$E,$E23)</f>
        <v>20.5</v>
      </c>
      <c r="N23" s="4">
        <f>_xlfn.MAXIFS(K:K,$E:$E,$E23)</f>
        <v>7</v>
      </c>
      <c r="O23" s="4">
        <v>0.579632414369256</v>
      </c>
      <c r="P23" s="4">
        <v>11.06</v>
      </c>
      <c r="Q23" s="4">
        <v>0.617088554720134</v>
      </c>
      <c r="R23" s="4">
        <v>11.06</v>
      </c>
      <c r="S23" s="4">
        <f t="shared" si="3"/>
        <v>0.0374561403508759</v>
      </c>
      <c r="T23" s="4">
        <f>_xlfn.MINIFS(B:B,$E:$E,$E23)/10</f>
        <v>26.3</v>
      </c>
      <c r="U23" s="4">
        <f>_xlfn.MINIFS(C:C,$E:$E,$E23)/10</f>
        <v>16.5</v>
      </c>
      <c r="V23" s="4">
        <f>_xlfn.MINIFS(D:D,$E:$E,$E23)/10</f>
        <v>5.2</v>
      </c>
      <c r="W23" s="4">
        <f t="shared" si="4"/>
        <v>4.2</v>
      </c>
      <c r="X23" s="4">
        <f t="shared" si="5"/>
        <v>4</v>
      </c>
      <c r="Y23" s="4">
        <f t="shared" si="6"/>
        <v>1.8</v>
      </c>
    </row>
    <row r="24" s="4" customFormat="1" spans="1:25">
      <c r="A24" s="4" t="s">
        <v>32</v>
      </c>
      <c r="B24" s="3">
        <v>265</v>
      </c>
      <c r="C24" s="3">
        <v>165</v>
      </c>
      <c r="D24" s="3">
        <v>65</v>
      </c>
      <c r="E24" s="4">
        <v>5</v>
      </c>
      <c r="F24" s="4">
        <v>0</v>
      </c>
      <c r="G24" s="4">
        <v>5</v>
      </c>
      <c r="H24" s="6">
        <v>5</v>
      </c>
      <c r="I24" s="4">
        <f t="shared" si="0"/>
        <v>26.5</v>
      </c>
      <c r="J24" s="4">
        <f t="shared" si="1"/>
        <v>16.5</v>
      </c>
      <c r="K24" s="4">
        <f t="shared" si="2"/>
        <v>6.5</v>
      </c>
      <c r="L24" s="4">
        <f>_xlfn.MAXIFS(I:I,$E:$E,$E24)</f>
        <v>30.5</v>
      </c>
      <c r="M24" s="4">
        <f>_xlfn.MAXIFS(J:J,$E:$E,$E24)</f>
        <v>20.5</v>
      </c>
      <c r="N24" s="4">
        <f>_xlfn.MAXIFS(K:K,$E:$E,$E24)</f>
        <v>7</v>
      </c>
      <c r="O24" s="4">
        <v>0.427600250626566</v>
      </c>
      <c r="P24" s="4">
        <v>11.06</v>
      </c>
      <c r="Q24" s="4">
        <v>0.617088554720134</v>
      </c>
      <c r="R24" s="4">
        <v>11.06</v>
      </c>
      <c r="S24" s="4">
        <f t="shared" si="3"/>
        <v>0.189488304093566</v>
      </c>
      <c r="T24" s="4">
        <f>_xlfn.MINIFS(B:B,$E:$E,$E24)/10</f>
        <v>26.3</v>
      </c>
      <c r="U24" s="4">
        <f>_xlfn.MINIFS(C:C,$E:$E,$E24)/10</f>
        <v>16.5</v>
      </c>
      <c r="V24" s="4">
        <f>_xlfn.MINIFS(D:D,$E:$E,$E24)/10</f>
        <v>5.2</v>
      </c>
      <c r="W24" s="4">
        <f t="shared" si="4"/>
        <v>4.2</v>
      </c>
      <c r="X24" s="4">
        <f t="shared" si="5"/>
        <v>4</v>
      </c>
      <c r="Y24" s="4">
        <f t="shared" si="6"/>
        <v>1.8</v>
      </c>
    </row>
    <row r="25" s="4" customFormat="1" spans="1:25">
      <c r="A25" s="4" t="s">
        <v>33</v>
      </c>
      <c r="B25" s="3">
        <v>275</v>
      </c>
      <c r="C25" s="3">
        <v>175</v>
      </c>
      <c r="D25" s="3">
        <v>64</v>
      </c>
      <c r="E25" s="4">
        <v>5</v>
      </c>
      <c r="F25" s="4">
        <v>0</v>
      </c>
      <c r="G25" s="4">
        <v>5</v>
      </c>
      <c r="H25" s="6">
        <v>5</v>
      </c>
      <c r="I25" s="4">
        <f t="shared" si="0"/>
        <v>27.5</v>
      </c>
      <c r="J25" s="4">
        <f t="shared" si="1"/>
        <v>17.5</v>
      </c>
      <c r="K25" s="4">
        <f t="shared" si="2"/>
        <v>6.4</v>
      </c>
      <c r="L25" s="4">
        <f>_xlfn.MAXIFS(I:I,$E:$E,$E25)</f>
        <v>30.5</v>
      </c>
      <c r="M25" s="4">
        <f>_xlfn.MAXIFS(J:J,$E:$E,$E25)</f>
        <v>20.5</v>
      </c>
      <c r="N25" s="4">
        <f>_xlfn.MAXIFS(K:K,$E:$E,$E25)</f>
        <v>7</v>
      </c>
      <c r="O25" s="4">
        <v>0.465421888053467</v>
      </c>
      <c r="P25" s="4">
        <v>11.06</v>
      </c>
      <c r="Q25" s="4">
        <v>0.617088554720134</v>
      </c>
      <c r="R25" s="4">
        <v>11.06</v>
      </c>
      <c r="S25" s="4">
        <f t="shared" si="3"/>
        <v>0.151666666666665</v>
      </c>
      <c r="T25" s="4">
        <f>_xlfn.MINIFS(B:B,$E:$E,$E25)/10</f>
        <v>26.3</v>
      </c>
      <c r="U25" s="4">
        <f>_xlfn.MINIFS(C:C,$E:$E,$E25)/10</f>
        <v>16.5</v>
      </c>
      <c r="V25" s="4">
        <f>_xlfn.MINIFS(D:D,$E:$E,$E25)/10</f>
        <v>5.2</v>
      </c>
      <c r="W25" s="4">
        <f t="shared" si="4"/>
        <v>4.2</v>
      </c>
      <c r="X25" s="4">
        <f t="shared" si="5"/>
        <v>4</v>
      </c>
      <c r="Y25" s="4">
        <f t="shared" si="6"/>
        <v>1.8</v>
      </c>
    </row>
    <row r="26" s="4" customFormat="1" spans="1:25">
      <c r="A26" s="4" t="s">
        <v>34</v>
      </c>
      <c r="B26" s="3">
        <v>263</v>
      </c>
      <c r="C26" s="3">
        <v>176</v>
      </c>
      <c r="D26" s="3">
        <v>54</v>
      </c>
      <c r="E26" s="4">
        <v>5</v>
      </c>
      <c r="F26" s="4">
        <v>0</v>
      </c>
      <c r="G26" s="4">
        <v>5</v>
      </c>
      <c r="H26" s="6">
        <v>5</v>
      </c>
      <c r="I26" s="4">
        <f t="shared" si="0"/>
        <v>26.3</v>
      </c>
      <c r="J26" s="4">
        <f t="shared" si="1"/>
        <v>17.6</v>
      </c>
      <c r="K26" s="4">
        <f t="shared" si="2"/>
        <v>5.4</v>
      </c>
      <c r="L26" s="4">
        <f>_xlfn.MAXIFS(I:I,$E:$E,$E26)</f>
        <v>30.5</v>
      </c>
      <c r="M26" s="4">
        <f>_xlfn.MAXIFS(J:J,$E:$E,$E26)</f>
        <v>20.5</v>
      </c>
      <c r="N26" s="4">
        <f>_xlfn.MAXIFS(K:K,$E:$E,$E26)</f>
        <v>7</v>
      </c>
      <c r="O26" s="4">
        <v>0.387533233082707</v>
      </c>
      <c r="P26" s="4">
        <v>11.06</v>
      </c>
      <c r="Q26" s="4">
        <v>0.617088554720134</v>
      </c>
      <c r="R26" s="4">
        <v>11.06</v>
      </c>
      <c r="S26" s="4">
        <f t="shared" si="3"/>
        <v>0.229555321637425</v>
      </c>
      <c r="T26" s="4">
        <f>_xlfn.MINIFS(B:B,$E:$E,$E26)/10</f>
        <v>26.3</v>
      </c>
      <c r="U26" s="4">
        <f>_xlfn.MINIFS(C:C,$E:$E,$E26)/10</f>
        <v>16.5</v>
      </c>
      <c r="V26" s="4">
        <f>_xlfn.MINIFS(D:D,$E:$E,$E26)/10</f>
        <v>5.2</v>
      </c>
      <c r="W26" s="4">
        <f t="shared" si="4"/>
        <v>4.2</v>
      </c>
      <c r="X26" s="4">
        <f t="shared" si="5"/>
        <v>4</v>
      </c>
      <c r="Y26" s="4">
        <f t="shared" si="6"/>
        <v>1.8</v>
      </c>
    </row>
    <row r="27" s="4" customFormat="1" spans="1:25">
      <c r="A27" s="4" t="s">
        <v>35</v>
      </c>
      <c r="B27" s="3">
        <v>290</v>
      </c>
      <c r="C27" s="3">
        <v>185</v>
      </c>
      <c r="D27" s="3">
        <v>66</v>
      </c>
      <c r="E27" s="4">
        <v>5</v>
      </c>
      <c r="F27" s="4">
        <v>0</v>
      </c>
      <c r="G27" s="4">
        <v>5</v>
      </c>
      <c r="H27" s="6">
        <v>6</v>
      </c>
      <c r="I27" s="4">
        <f t="shared" si="0"/>
        <v>29</v>
      </c>
      <c r="J27" s="4">
        <f t="shared" si="1"/>
        <v>18.5</v>
      </c>
      <c r="K27" s="4">
        <f t="shared" si="2"/>
        <v>6.6</v>
      </c>
      <c r="L27" s="4">
        <f>_xlfn.MAXIFS(I:I,$E:$E,$E27)</f>
        <v>30.5</v>
      </c>
      <c r="M27" s="4">
        <f>_xlfn.MAXIFS(J:J,$E:$E,$E27)</f>
        <v>20.5</v>
      </c>
      <c r="N27" s="4">
        <f>_xlfn.MAXIFS(K:K,$E:$E,$E27)</f>
        <v>7</v>
      </c>
      <c r="O27" s="4">
        <v>0.519328320802005</v>
      </c>
      <c r="P27" s="4">
        <v>11.06</v>
      </c>
      <c r="Q27" s="4">
        <v>0.617088554720134</v>
      </c>
      <c r="R27" s="4">
        <v>11.06</v>
      </c>
      <c r="S27" s="4">
        <f t="shared" si="3"/>
        <v>0.0977602339181269</v>
      </c>
      <c r="T27" s="4">
        <f>_xlfn.MINIFS(B:B,$E:$E,$E27)/10</f>
        <v>26.3</v>
      </c>
      <c r="U27" s="4">
        <f>_xlfn.MINIFS(C:C,$E:$E,$E27)/10</f>
        <v>16.5</v>
      </c>
      <c r="V27" s="4">
        <f>_xlfn.MINIFS(D:D,$E:$E,$E27)/10</f>
        <v>5.2</v>
      </c>
      <c r="W27" s="4">
        <f t="shared" si="4"/>
        <v>4.2</v>
      </c>
      <c r="X27" s="4">
        <f t="shared" si="5"/>
        <v>4</v>
      </c>
      <c r="Y27" s="4">
        <f t="shared" si="6"/>
        <v>1.8</v>
      </c>
    </row>
    <row r="28" s="4" customFormat="1" spans="1:25">
      <c r="A28" s="4" t="s">
        <v>36</v>
      </c>
      <c r="B28" s="3">
        <v>280</v>
      </c>
      <c r="C28" s="3">
        <v>190</v>
      </c>
      <c r="D28" s="3">
        <v>65</v>
      </c>
      <c r="E28" s="4">
        <v>5</v>
      </c>
      <c r="F28" s="4">
        <v>0</v>
      </c>
      <c r="G28" s="4">
        <v>5</v>
      </c>
      <c r="H28" s="6">
        <v>5</v>
      </c>
      <c r="I28" s="4">
        <f t="shared" si="0"/>
        <v>28</v>
      </c>
      <c r="J28" s="4">
        <f t="shared" si="1"/>
        <v>19</v>
      </c>
      <c r="K28" s="4">
        <f t="shared" si="2"/>
        <v>6.5</v>
      </c>
      <c r="L28" s="4">
        <f>_xlfn.MAXIFS(I:I,$E:$E,$E28)</f>
        <v>30.5</v>
      </c>
      <c r="M28" s="4">
        <f>_xlfn.MAXIFS(J:J,$E:$E,$E28)</f>
        <v>20.5</v>
      </c>
      <c r="N28" s="4">
        <f>_xlfn.MAXIFS(K:K,$E:$E,$E28)</f>
        <v>7</v>
      </c>
      <c r="O28" s="4">
        <v>0.509632414369256</v>
      </c>
      <c r="P28" s="4">
        <v>11.06</v>
      </c>
      <c r="Q28" s="4">
        <v>0.617088554720134</v>
      </c>
      <c r="R28" s="4">
        <v>11.06</v>
      </c>
      <c r="S28" s="4">
        <f t="shared" si="3"/>
        <v>0.107456140350876</v>
      </c>
      <c r="T28" s="4">
        <f>_xlfn.MINIFS(B:B,$E:$E,$E28)/10</f>
        <v>26.3</v>
      </c>
      <c r="U28" s="4">
        <f>_xlfn.MINIFS(C:C,$E:$E,$E28)/10</f>
        <v>16.5</v>
      </c>
      <c r="V28" s="4">
        <f>_xlfn.MINIFS(D:D,$E:$E,$E28)/10</f>
        <v>5.2</v>
      </c>
      <c r="W28" s="4">
        <f t="shared" si="4"/>
        <v>4.2</v>
      </c>
      <c r="X28" s="4">
        <f t="shared" si="5"/>
        <v>4</v>
      </c>
      <c r="Y28" s="4">
        <f t="shared" si="6"/>
        <v>1.8</v>
      </c>
    </row>
    <row r="29" s="4" customFormat="1" spans="1:25">
      <c r="A29" s="4" t="s">
        <v>37</v>
      </c>
      <c r="B29" s="3">
        <v>270</v>
      </c>
      <c r="C29" s="3">
        <v>195</v>
      </c>
      <c r="D29" s="3">
        <v>55</v>
      </c>
      <c r="E29" s="4">
        <v>5</v>
      </c>
      <c r="F29" s="4">
        <v>0</v>
      </c>
      <c r="G29" s="4">
        <v>5</v>
      </c>
      <c r="H29" s="6">
        <v>5</v>
      </c>
      <c r="I29" s="4">
        <f t="shared" si="0"/>
        <v>27</v>
      </c>
      <c r="J29" s="4">
        <f t="shared" si="1"/>
        <v>19.5</v>
      </c>
      <c r="K29" s="4">
        <f t="shared" si="2"/>
        <v>5.5</v>
      </c>
      <c r="L29" s="4">
        <f>_xlfn.MAXIFS(I:I,$E:$E,$E29)</f>
        <v>30.5</v>
      </c>
      <c r="M29" s="4">
        <f>_xlfn.MAXIFS(J:J,$E:$E,$E29)</f>
        <v>20.5</v>
      </c>
      <c r="N29" s="4">
        <f>_xlfn.MAXIFS(K:K,$E:$E,$E29)</f>
        <v>7</v>
      </c>
      <c r="O29" s="4">
        <v>0.433872180451128</v>
      </c>
      <c r="P29" s="4">
        <v>11.06</v>
      </c>
      <c r="Q29" s="4">
        <v>0.617088554720134</v>
      </c>
      <c r="R29" s="4">
        <v>11.06</v>
      </c>
      <c r="S29" s="4">
        <f t="shared" si="3"/>
        <v>0.183216374269004</v>
      </c>
      <c r="T29" s="4">
        <f>_xlfn.MINIFS(B:B,$E:$E,$E29)/10</f>
        <v>26.3</v>
      </c>
      <c r="U29" s="4">
        <f>_xlfn.MINIFS(C:C,$E:$E,$E29)/10</f>
        <v>16.5</v>
      </c>
      <c r="V29" s="4">
        <f>_xlfn.MINIFS(D:D,$E:$E,$E29)/10</f>
        <v>5.2</v>
      </c>
      <c r="W29" s="4">
        <f t="shared" si="4"/>
        <v>4.2</v>
      </c>
      <c r="X29" s="4">
        <f t="shared" si="5"/>
        <v>4</v>
      </c>
      <c r="Y29" s="4">
        <f t="shared" si="6"/>
        <v>1.8</v>
      </c>
    </row>
    <row r="30" s="4" customFormat="1" spans="1:25">
      <c r="A30" s="4" t="s">
        <v>38</v>
      </c>
      <c r="B30" s="3">
        <v>298</v>
      </c>
      <c r="C30" s="3">
        <v>195</v>
      </c>
      <c r="D30" s="3">
        <v>52</v>
      </c>
      <c r="E30" s="4">
        <v>5</v>
      </c>
      <c r="F30" s="4">
        <v>0</v>
      </c>
      <c r="G30" s="4">
        <v>5</v>
      </c>
      <c r="H30" s="6">
        <v>6</v>
      </c>
      <c r="I30" s="4">
        <f t="shared" si="0"/>
        <v>29.8</v>
      </c>
      <c r="J30" s="4">
        <f t="shared" si="1"/>
        <v>19.5</v>
      </c>
      <c r="K30" s="4">
        <f t="shared" si="2"/>
        <v>5.2</v>
      </c>
      <c r="L30" s="4">
        <f>_xlfn.MAXIFS(I:I,$E:$E,$E30)</f>
        <v>30.5</v>
      </c>
      <c r="M30" s="4">
        <f>_xlfn.MAXIFS(J:J,$E:$E,$E30)</f>
        <v>20.5</v>
      </c>
      <c r="N30" s="4">
        <f>_xlfn.MAXIFS(K:K,$E:$E,$E30)</f>
        <v>7</v>
      </c>
      <c r="O30" s="4">
        <v>0.458605513784461</v>
      </c>
      <c r="P30" s="4">
        <v>11.06</v>
      </c>
      <c r="Q30" s="4">
        <v>0.617088554720134</v>
      </c>
      <c r="R30" s="4">
        <v>11.06</v>
      </c>
      <c r="S30" s="4">
        <f t="shared" si="3"/>
        <v>0.158483040935671</v>
      </c>
      <c r="T30" s="4">
        <f>_xlfn.MINIFS(B:B,$E:$E,$E30)/10</f>
        <v>26.3</v>
      </c>
      <c r="U30" s="4">
        <f>_xlfn.MINIFS(C:C,$E:$E,$E30)/10</f>
        <v>16.5</v>
      </c>
      <c r="V30" s="4">
        <f>_xlfn.MINIFS(D:D,$E:$E,$E30)/10</f>
        <v>5.2</v>
      </c>
      <c r="W30" s="4">
        <f t="shared" si="4"/>
        <v>4.2</v>
      </c>
      <c r="X30" s="4">
        <f t="shared" si="5"/>
        <v>4</v>
      </c>
      <c r="Y30" s="4">
        <f t="shared" si="6"/>
        <v>1.8</v>
      </c>
    </row>
    <row r="31" s="4" customFormat="1" spans="1:25">
      <c r="A31" s="4" t="s">
        <v>39</v>
      </c>
      <c r="B31" s="3">
        <v>270</v>
      </c>
      <c r="C31" s="3">
        <v>205</v>
      </c>
      <c r="D31" s="3">
        <v>55</v>
      </c>
      <c r="E31" s="4">
        <v>5</v>
      </c>
      <c r="F31" s="4">
        <v>0</v>
      </c>
      <c r="G31" s="4">
        <v>5</v>
      </c>
      <c r="H31" s="6">
        <v>5</v>
      </c>
      <c r="I31" s="4">
        <f t="shared" si="0"/>
        <v>27</v>
      </c>
      <c r="J31" s="4">
        <f t="shared" si="1"/>
        <v>20.5</v>
      </c>
      <c r="K31" s="4">
        <f t="shared" si="2"/>
        <v>5.5</v>
      </c>
      <c r="L31" s="4">
        <f>_xlfn.MAXIFS(I:I,$E:$E,$E31)</f>
        <v>30.5</v>
      </c>
      <c r="M31" s="4">
        <f>_xlfn.MAXIFS(J:J,$E:$E,$E31)</f>
        <v>20.5</v>
      </c>
      <c r="N31" s="4">
        <f>_xlfn.MAXIFS(K:K,$E:$E,$E31)</f>
        <v>7</v>
      </c>
      <c r="O31" s="4">
        <v>0.461240601503759</v>
      </c>
      <c r="P31" s="4">
        <v>11.06</v>
      </c>
      <c r="Q31" s="4">
        <v>0.617088554720134</v>
      </c>
      <c r="R31" s="4">
        <v>11.06</v>
      </c>
      <c r="S31" s="4">
        <f t="shared" si="3"/>
        <v>0.155847953216373</v>
      </c>
      <c r="T31" s="4">
        <f>_xlfn.MINIFS(B:B,$E:$E,$E31)/10</f>
        <v>26.3</v>
      </c>
      <c r="U31" s="4">
        <f>_xlfn.MINIFS(C:C,$E:$E,$E31)/10</f>
        <v>16.5</v>
      </c>
      <c r="V31" s="4">
        <f>_xlfn.MINIFS(D:D,$E:$E,$E31)/10</f>
        <v>5.2</v>
      </c>
      <c r="W31" s="4">
        <f t="shared" si="4"/>
        <v>4.2</v>
      </c>
      <c r="X31" s="4">
        <f t="shared" si="5"/>
        <v>4</v>
      </c>
      <c r="Y31" s="4">
        <f t="shared" si="6"/>
        <v>1.8</v>
      </c>
    </row>
    <row r="32" s="4" customFormat="1" spans="1:25">
      <c r="A32" s="4" t="s">
        <v>40</v>
      </c>
      <c r="B32" s="2">
        <v>325</v>
      </c>
      <c r="C32" s="2">
        <v>153</v>
      </c>
      <c r="D32" s="2">
        <v>107</v>
      </c>
      <c r="E32" s="4">
        <v>6</v>
      </c>
      <c r="F32" s="4">
        <v>7</v>
      </c>
      <c r="G32" s="4">
        <v>6</v>
      </c>
      <c r="H32" s="6">
        <v>2</v>
      </c>
      <c r="I32" s="4">
        <f t="shared" si="0"/>
        <v>32.5</v>
      </c>
      <c r="J32" s="4">
        <f t="shared" si="1"/>
        <v>15.3</v>
      </c>
      <c r="K32" s="4">
        <f t="shared" si="2"/>
        <v>10.7</v>
      </c>
      <c r="L32" s="4">
        <f>_xlfn.MAXIFS(I:I,$E:$E,$E32)</f>
        <v>35.4</v>
      </c>
      <c r="M32" s="4">
        <f>_xlfn.MAXIFS(J:J,$E:$E,$E32)</f>
        <v>18</v>
      </c>
      <c r="N32" s="4">
        <f>_xlfn.MAXIFS(K:K,$E:$E,$E32)</f>
        <v>12.5</v>
      </c>
      <c r="O32" s="4">
        <v>0.737477443609023</v>
      </c>
      <c r="P32" s="4">
        <v>11.06</v>
      </c>
      <c r="Q32" s="4">
        <v>1.06676691729323</v>
      </c>
      <c r="R32" s="4">
        <v>11.06</v>
      </c>
      <c r="S32" s="4">
        <f t="shared" si="3"/>
        <v>0.329289473684208</v>
      </c>
      <c r="T32" s="4">
        <f>_xlfn.MINIFS(B:B,$E:$E,$E32)/10</f>
        <v>31</v>
      </c>
      <c r="U32" s="4">
        <f>_xlfn.MINIFS(C:C,$E:$E,$E32)/10</f>
        <v>15.3</v>
      </c>
      <c r="V32" s="4">
        <f>_xlfn.MINIFS(D:D,$E:$E,$E32)/10</f>
        <v>5.2</v>
      </c>
      <c r="W32" s="4">
        <f t="shared" si="4"/>
        <v>4.4</v>
      </c>
      <c r="X32" s="4">
        <f t="shared" si="5"/>
        <v>2.7</v>
      </c>
      <c r="Y32" s="4">
        <f t="shared" si="6"/>
        <v>7.3</v>
      </c>
    </row>
    <row r="33" s="4" customFormat="1" spans="1:25">
      <c r="A33" s="4" t="s">
        <v>41</v>
      </c>
      <c r="B33" s="2">
        <v>354</v>
      </c>
      <c r="C33" s="2">
        <v>155</v>
      </c>
      <c r="D33" s="2">
        <v>52</v>
      </c>
      <c r="E33" s="4">
        <v>6</v>
      </c>
      <c r="F33" s="4">
        <v>5</v>
      </c>
      <c r="G33" s="4">
        <v>6</v>
      </c>
      <c r="H33" s="6">
        <v>6</v>
      </c>
      <c r="I33" s="4">
        <f t="shared" si="0"/>
        <v>35.4</v>
      </c>
      <c r="J33" s="4">
        <f t="shared" si="1"/>
        <v>15.5</v>
      </c>
      <c r="K33" s="4">
        <f t="shared" si="2"/>
        <v>5.2</v>
      </c>
      <c r="L33" s="4">
        <f>_xlfn.MAXIFS(I:I,$E:$E,$E33)</f>
        <v>35.4</v>
      </c>
      <c r="M33" s="4">
        <f>_xlfn.MAXIFS(J:J,$E:$E,$E33)</f>
        <v>18</v>
      </c>
      <c r="N33" s="4">
        <f>_xlfn.MAXIFS(K:K,$E:$E,$E33)</f>
        <v>12.5</v>
      </c>
      <c r="O33" s="4">
        <v>0.428900250626566</v>
      </c>
      <c r="P33" s="4">
        <v>11.06</v>
      </c>
      <c r="Q33" s="4">
        <v>1.06676691729323</v>
      </c>
      <c r="R33" s="4">
        <v>11.06</v>
      </c>
      <c r="S33" s="4">
        <f t="shared" si="3"/>
        <v>0.637866666666665</v>
      </c>
      <c r="T33" s="4">
        <f>_xlfn.MINIFS(B:B,$E:$E,$E33)/10</f>
        <v>31</v>
      </c>
      <c r="U33" s="4">
        <f>_xlfn.MINIFS(C:C,$E:$E,$E33)/10</f>
        <v>15.3</v>
      </c>
      <c r="V33" s="4">
        <f>_xlfn.MINIFS(D:D,$E:$E,$E33)/10</f>
        <v>5.2</v>
      </c>
      <c r="W33" s="4">
        <f t="shared" si="4"/>
        <v>4.4</v>
      </c>
      <c r="X33" s="4">
        <f t="shared" si="5"/>
        <v>2.7</v>
      </c>
      <c r="Y33" s="4">
        <f t="shared" si="6"/>
        <v>7.3</v>
      </c>
    </row>
    <row r="34" s="4" customFormat="1" spans="1:25">
      <c r="A34" s="4" t="s">
        <v>42</v>
      </c>
      <c r="B34" s="2">
        <v>335</v>
      </c>
      <c r="C34" s="2">
        <v>160</v>
      </c>
      <c r="D34" s="2">
        <v>125</v>
      </c>
      <c r="E34" s="4">
        <v>6</v>
      </c>
      <c r="F34" s="4">
        <v>7</v>
      </c>
      <c r="G34" s="4">
        <v>6</v>
      </c>
      <c r="H34" s="6">
        <v>2</v>
      </c>
      <c r="I34" s="4">
        <f t="shared" si="0"/>
        <v>33.5</v>
      </c>
      <c r="J34" s="4">
        <f t="shared" si="1"/>
        <v>16</v>
      </c>
      <c r="K34" s="4">
        <f t="shared" si="2"/>
        <v>12.5</v>
      </c>
      <c r="L34" s="4">
        <f>_xlfn.MAXIFS(I:I,$E:$E,$E34)</f>
        <v>35.4</v>
      </c>
      <c r="M34" s="4">
        <f>_xlfn.MAXIFS(J:J,$E:$E,$E34)</f>
        <v>18</v>
      </c>
      <c r="N34" s="4">
        <f>_xlfn.MAXIFS(K:K,$E:$E,$E34)</f>
        <v>12.5</v>
      </c>
      <c r="O34" s="4">
        <v>0.908813700918964</v>
      </c>
      <c r="P34" s="4">
        <v>11.06</v>
      </c>
      <c r="Q34" s="4">
        <v>1.06676691729323</v>
      </c>
      <c r="R34" s="4">
        <v>11.06</v>
      </c>
      <c r="S34" s="4">
        <f t="shared" si="3"/>
        <v>0.157953216374267</v>
      </c>
      <c r="T34" s="4">
        <f>_xlfn.MINIFS(B:B,$E:$E,$E34)/10</f>
        <v>31</v>
      </c>
      <c r="U34" s="4">
        <f>_xlfn.MINIFS(C:C,$E:$E,$E34)/10</f>
        <v>15.3</v>
      </c>
      <c r="V34" s="4">
        <f>_xlfn.MINIFS(D:D,$E:$E,$E34)/10</f>
        <v>5.2</v>
      </c>
      <c r="W34" s="4">
        <f t="shared" si="4"/>
        <v>4.4</v>
      </c>
      <c r="X34" s="4">
        <f t="shared" si="5"/>
        <v>2.7</v>
      </c>
      <c r="Y34" s="4">
        <f t="shared" si="6"/>
        <v>7.3</v>
      </c>
    </row>
    <row r="35" s="4" customFormat="1" spans="1:25">
      <c r="A35" s="4" t="s">
        <v>43</v>
      </c>
      <c r="B35" s="2">
        <v>330</v>
      </c>
      <c r="C35" s="2">
        <v>170</v>
      </c>
      <c r="D35" s="2">
        <v>95</v>
      </c>
      <c r="E35" s="4">
        <v>6</v>
      </c>
      <c r="F35" s="4">
        <v>7</v>
      </c>
      <c r="G35" s="4">
        <v>6</v>
      </c>
      <c r="H35" s="6">
        <v>2</v>
      </c>
      <c r="I35" s="4">
        <f t="shared" si="0"/>
        <v>33</v>
      </c>
      <c r="J35" s="4">
        <f t="shared" si="1"/>
        <v>17</v>
      </c>
      <c r="K35" s="4">
        <f t="shared" si="2"/>
        <v>9.5</v>
      </c>
      <c r="L35" s="4">
        <f>_xlfn.MAXIFS(I:I,$E:$E,$E35)</f>
        <v>35.4</v>
      </c>
      <c r="M35" s="4">
        <f>_xlfn.MAXIFS(J:J,$E:$E,$E35)</f>
        <v>18</v>
      </c>
      <c r="N35" s="4">
        <f>_xlfn.MAXIFS(K:K,$E:$E,$E35)</f>
        <v>12.5</v>
      </c>
      <c r="O35" s="4">
        <v>0.738521303258145</v>
      </c>
      <c r="P35" s="4">
        <v>11.06</v>
      </c>
      <c r="Q35" s="4">
        <v>1.06676691729323</v>
      </c>
      <c r="R35" s="4">
        <v>11.06</v>
      </c>
      <c r="S35" s="4">
        <f t="shared" si="3"/>
        <v>0.328245614035086</v>
      </c>
      <c r="T35" s="4">
        <f>_xlfn.MINIFS(B:B,$E:$E,$E35)/10</f>
        <v>31</v>
      </c>
      <c r="U35" s="4">
        <f>_xlfn.MINIFS(C:C,$E:$E,$E35)/10</f>
        <v>15.3</v>
      </c>
      <c r="V35" s="4">
        <f>_xlfn.MINIFS(D:D,$E:$E,$E35)/10</f>
        <v>5.2</v>
      </c>
      <c r="W35" s="4">
        <f t="shared" si="4"/>
        <v>4.4</v>
      </c>
      <c r="X35" s="4">
        <f t="shared" si="5"/>
        <v>2.7</v>
      </c>
      <c r="Y35" s="4">
        <f t="shared" si="6"/>
        <v>7.3</v>
      </c>
    </row>
    <row r="36" s="4" customFormat="1" spans="1:25">
      <c r="A36" s="4" t="s">
        <v>44</v>
      </c>
      <c r="B36" s="2">
        <v>345</v>
      </c>
      <c r="C36" s="2">
        <v>175</v>
      </c>
      <c r="D36" s="2">
        <v>100</v>
      </c>
      <c r="E36" s="4">
        <v>6</v>
      </c>
      <c r="F36" s="4">
        <v>7</v>
      </c>
      <c r="G36" s="4">
        <v>6</v>
      </c>
      <c r="H36" s="6">
        <v>2</v>
      </c>
      <c r="I36" s="4">
        <f t="shared" si="0"/>
        <v>34.5</v>
      </c>
      <c r="J36" s="4">
        <f t="shared" si="1"/>
        <v>17.5</v>
      </c>
      <c r="K36" s="4">
        <f t="shared" si="2"/>
        <v>10</v>
      </c>
      <c r="L36" s="4">
        <f>_xlfn.MAXIFS(I:I,$E:$E,$E36)</f>
        <v>35.4</v>
      </c>
      <c r="M36" s="4">
        <f>_xlfn.MAXIFS(J:J,$E:$E,$E36)</f>
        <v>18</v>
      </c>
      <c r="N36" s="4">
        <f>_xlfn.MAXIFS(K:K,$E:$E,$E36)</f>
        <v>12.5</v>
      </c>
      <c r="O36" s="4">
        <v>0.831328320802005</v>
      </c>
      <c r="P36" s="4">
        <v>11.06</v>
      </c>
      <c r="Q36" s="4">
        <v>1.06676691729323</v>
      </c>
      <c r="R36" s="4">
        <v>11.06</v>
      </c>
      <c r="S36" s="4">
        <f t="shared" si="3"/>
        <v>0.235438596491226</v>
      </c>
      <c r="T36" s="4">
        <f>_xlfn.MINIFS(B:B,$E:$E,$E36)/10</f>
        <v>31</v>
      </c>
      <c r="U36" s="4">
        <f>_xlfn.MINIFS(C:C,$E:$E,$E36)/10</f>
        <v>15.3</v>
      </c>
      <c r="V36" s="4">
        <f>_xlfn.MINIFS(D:D,$E:$E,$E36)/10</f>
        <v>5.2</v>
      </c>
      <c r="W36" s="4">
        <f t="shared" si="4"/>
        <v>4.4</v>
      </c>
      <c r="X36" s="4">
        <f t="shared" si="5"/>
        <v>2.7</v>
      </c>
      <c r="Y36" s="4">
        <f t="shared" si="6"/>
        <v>7.3</v>
      </c>
    </row>
    <row r="37" s="4" customFormat="1" spans="1:25">
      <c r="A37" s="4" t="s">
        <v>45</v>
      </c>
      <c r="B37" s="2">
        <v>315</v>
      </c>
      <c r="C37" s="2">
        <v>165</v>
      </c>
      <c r="D37" s="2">
        <v>65</v>
      </c>
      <c r="E37" s="4">
        <v>6</v>
      </c>
      <c r="F37" s="4">
        <v>7</v>
      </c>
      <c r="G37" s="4">
        <v>6</v>
      </c>
      <c r="H37" s="6">
        <v>6</v>
      </c>
      <c r="I37" s="4">
        <f t="shared" si="0"/>
        <v>31.5</v>
      </c>
      <c r="J37" s="4">
        <f t="shared" si="1"/>
        <v>16.5</v>
      </c>
      <c r="K37" s="4">
        <f t="shared" si="2"/>
        <v>6.5</v>
      </c>
      <c r="L37" s="4">
        <f>_xlfn.MAXIFS(I:I,$E:$E,$E37)</f>
        <v>35.4</v>
      </c>
      <c r="M37" s="4">
        <f>_xlfn.MAXIFS(J:J,$E:$E,$E37)</f>
        <v>18</v>
      </c>
      <c r="N37" s="4">
        <f>_xlfn.MAXIFS(K:K,$E:$E,$E37)</f>
        <v>12.5</v>
      </c>
      <c r="O37" s="4">
        <v>0.50031954887218</v>
      </c>
      <c r="P37" s="4">
        <v>11.06</v>
      </c>
      <c r="Q37" s="4">
        <v>1.06676691729323</v>
      </c>
      <c r="R37" s="4">
        <v>11.06</v>
      </c>
      <c r="S37" s="4">
        <f t="shared" si="3"/>
        <v>0.566447368421051</v>
      </c>
      <c r="T37" s="4">
        <f>_xlfn.MINIFS(B:B,$E:$E,$E37)/10</f>
        <v>31</v>
      </c>
      <c r="U37" s="4">
        <f>_xlfn.MINIFS(C:C,$E:$E,$E37)/10</f>
        <v>15.3</v>
      </c>
      <c r="V37" s="4">
        <f>_xlfn.MINIFS(D:D,$E:$E,$E37)/10</f>
        <v>5.2</v>
      </c>
      <c r="W37" s="4">
        <f t="shared" si="4"/>
        <v>4.4</v>
      </c>
      <c r="X37" s="4">
        <f t="shared" si="5"/>
        <v>2.7</v>
      </c>
      <c r="Y37" s="4">
        <f t="shared" si="6"/>
        <v>7.3</v>
      </c>
    </row>
    <row r="38" s="4" customFormat="1" spans="1:25">
      <c r="A38" s="4" t="s">
        <v>46</v>
      </c>
      <c r="B38" s="2">
        <v>325</v>
      </c>
      <c r="C38" s="2">
        <v>170</v>
      </c>
      <c r="D38" s="2">
        <v>60</v>
      </c>
      <c r="E38" s="4">
        <v>6</v>
      </c>
      <c r="F38" s="4">
        <v>7</v>
      </c>
      <c r="G38" s="4">
        <v>6</v>
      </c>
      <c r="H38" s="6">
        <v>6</v>
      </c>
      <c r="I38" s="4">
        <f t="shared" si="0"/>
        <v>32.5</v>
      </c>
      <c r="J38" s="4">
        <f t="shared" si="1"/>
        <v>17</v>
      </c>
      <c r="K38" s="4">
        <f t="shared" si="2"/>
        <v>6</v>
      </c>
      <c r="L38" s="4">
        <f>_xlfn.MAXIFS(I:I,$E:$E,$E38)</f>
        <v>35.4</v>
      </c>
      <c r="M38" s="4">
        <f>_xlfn.MAXIFS(J:J,$E:$E,$E38)</f>
        <v>18</v>
      </c>
      <c r="N38" s="4">
        <f>_xlfn.MAXIFS(K:K,$E:$E,$E38)</f>
        <v>12.5</v>
      </c>
      <c r="O38" s="4">
        <v>0.492907268170426</v>
      </c>
      <c r="P38" s="4">
        <v>11.06</v>
      </c>
      <c r="Q38" s="4">
        <v>1.06676691729323</v>
      </c>
      <c r="R38" s="4">
        <v>11.06</v>
      </c>
      <c r="S38" s="4">
        <f t="shared" si="3"/>
        <v>0.573859649122805</v>
      </c>
      <c r="T38" s="4">
        <f>_xlfn.MINIFS(B:B,$E:$E,$E38)/10</f>
        <v>31</v>
      </c>
      <c r="U38" s="4">
        <f>_xlfn.MINIFS(C:C,$E:$E,$E38)/10</f>
        <v>15.3</v>
      </c>
      <c r="V38" s="4">
        <f>_xlfn.MINIFS(D:D,$E:$E,$E38)/10</f>
        <v>5.2</v>
      </c>
      <c r="W38" s="4">
        <f t="shared" si="4"/>
        <v>4.4</v>
      </c>
      <c r="X38" s="4">
        <f t="shared" si="5"/>
        <v>2.7</v>
      </c>
      <c r="Y38" s="4">
        <f t="shared" si="6"/>
        <v>7.3</v>
      </c>
    </row>
    <row r="39" s="4" customFormat="1" spans="1:25">
      <c r="A39" s="4" t="s">
        <v>47</v>
      </c>
      <c r="B39" s="2">
        <v>310</v>
      </c>
      <c r="C39" s="2">
        <v>180</v>
      </c>
      <c r="D39" s="2">
        <v>100</v>
      </c>
      <c r="E39" s="4">
        <v>6</v>
      </c>
      <c r="F39" s="4">
        <v>7</v>
      </c>
      <c r="G39" s="4">
        <v>6</v>
      </c>
      <c r="H39" s="6">
        <v>2</v>
      </c>
      <c r="I39" s="4">
        <f t="shared" si="0"/>
        <v>31</v>
      </c>
      <c r="J39" s="4">
        <f t="shared" si="1"/>
        <v>18</v>
      </c>
      <c r="K39" s="4">
        <f t="shared" si="2"/>
        <v>10</v>
      </c>
      <c r="L39" s="4">
        <f>_xlfn.MAXIFS(I:I,$E:$E,$E39)</f>
        <v>35.4</v>
      </c>
      <c r="M39" s="4">
        <f>_xlfn.MAXIFS(J:J,$E:$E,$E39)</f>
        <v>18</v>
      </c>
      <c r="N39" s="4">
        <f>_xlfn.MAXIFS(K:K,$E:$E,$E39)</f>
        <v>12.5</v>
      </c>
      <c r="O39" s="4">
        <v>0.76781954887218</v>
      </c>
      <c r="P39" s="4">
        <v>11.06</v>
      </c>
      <c r="Q39" s="4">
        <v>1.06676691729323</v>
      </c>
      <c r="R39" s="4">
        <v>11.06</v>
      </c>
      <c r="S39" s="4">
        <f t="shared" si="3"/>
        <v>0.298947368421051</v>
      </c>
      <c r="T39" s="4">
        <f>_xlfn.MINIFS(B:B,$E:$E,$E39)/10</f>
        <v>31</v>
      </c>
      <c r="U39" s="4">
        <f>_xlfn.MINIFS(C:C,$E:$E,$E39)/10</f>
        <v>15.3</v>
      </c>
      <c r="V39" s="4">
        <f>_xlfn.MINIFS(D:D,$E:$E,$E39)/10</f>
        <v>5.2</v>
      </c>
      <c r="W39" s="4">
        <f t="shared" si="4"/>
        <v>4.4</v>
      </c>
      <c r="X39" s="4">
        <f t="shared" si="5"/>
        <v>2.7</v>
      </c>
      <c r="Y39" s="4">
        <f t="shared" si="6"/>
        <v>7.3</v>
      </c>
    </row>
    <row r="40" s="4" customFormat="1" spans="1:25">
      <c r="A40" s="4" t="s">
        <v>48</v>
      </c>
      <c r="B40" s="2">
        <v>380</v>
      </c>
      <c r="C40" s="2">
        <v>175</v>
      </c>
      <c r="D40" s="2">
        <v>95</v>
      </c>
      <c r="E40" s="4">
        <v>7</v>
      </c>
      <c r="F40" s="4">
        <v>7</v>
      </c>
      <c r="G40" s="4">
        <v>7</v>
      </c>
      <c r="H40" s="6">
        <v>8</v>
      </c>
      <c r="I40" s="4">
        <f t="shared" si="0"/>
        <v>38</v>
      </c>
      <c r="J40" s="4">
        <f t="shared" si="1"/>
        <v>17.5</v>
      </c>
      <c r="K40" s="4">
        <f t="shared" si="2"/>
        <v>9.5</v>
      </c>
      <c r="L40" s="4">
        <f>_xlfn.MAXIFS(I:I,$E:$E,$E40)</f>
        <v>42</v>
      </c>
      <c r="M40" s="4">
        <f>_xlfn.MAXIFS(J:J,$E:$E,$E40)</f>
        <v>23.5</v>
      </c>
      <c r="N40" s="4">
        <f>_xlfn.MAXIFS(K:K,$E:$E,$E40)</f>
        <v>12.5</v>
      </c>
      <c r="O40" s="4">
        <v>0.864076858813701</v>
      </c>
      <c r="P40" s="4">
        <v>11.06</v>
      </c>
      <c r="Q40" s="4">
        <v>1.60817042606516</v>
      </c>
      <c r="R40" s="4">
        <v>11.06</v>
      </c>
      <c r="S40" s="4">
        <f t="shared" si="3"/>
        <v>0.74409356725146</v>
      </c>
      <c r="T40" s="4">
        <f>_xlfn.MINIFS(B:B,$E:$E,$E40)/10</f>
        <v>33</v>
      </c>
      <c r="U40" s="4">
        <f>_xlfn.MINIFS(C:C,$E:$E,$E40)/10</f>
        <v>17.5</v>
      </c>
      <c r="V40" s="4">
        <f>_xlfn.MINIFS(D:D,$E:$E,$E40)/10</f>
        <v>6</v>
      </c>
      <c r="W40" s="4">
        <f t="shared" si="4"/>
        <v>9</v>
      </c>
      <c r="X40" s="4">
        <f t="shared" si="5"/>
        <v>6</v>
      </c>
      <c r="Y40" s="4">
        <f t="shared" si="6"/>
        <v>6.5</v>
      </c>
    </row>
    <row r="41" s="4" customFormat="1" spans="1:25">
      <c r="A41" s="4" t="s">
        <v>49</v>
      </c>
      <c r="B41" s="3">
        <v>350</v>
      </c>
      <c r="C41" s="3">
        <v>235</v>
      </c>
      <c r="D41" s="3">
        <v>75</v>
      </c>
      <c r="E41" s="4">
        <v>7</v>
      </c>
      <c r="F41" s="4">
        <v>4</v>
      </c>
      <c r="G41" s="4">
        <v>7</v>
      </c>
      <c r="H41" s="6">
        <v>8</v>
      </c>
      <c r="I41" s="4">
        <f t="shared" si="0"/>
        <v>35</v>
      </c>
      <c r="J41" s="4">
        <f t="shared" si="1"/>
        <v>23.5</v>
      </c>
      <c r="K41" s="4">
        <f t="shared" si="2"/>
        <v>7.5</v>
      </c>
      <c r="L41" s="4">
        <f>_xlfn.MAXIFS(I:I,$E:$E,$E41)</f>
        <v>42</v>
      </c>
      <c r="M41" s="4">
        <f>_xlfn.MAXIFS(J:J,$E:$E,$E41)</f>
        <v>23.5</v>
      </c>
      <c r="N41" s="4">
        <f>_xlfn.MAXIFS(K:K,$E:$E,$E41)</f>
        <v>12.5</v>
      </c>
      <c r="O41" s="4">
        <v>0.846679197994987</v>
      </c>
      <c r="P41" s="4">
        <v>11.06</v>
      </c>
      <c r="Q41" s="4">
        <v>1.60817042606516</v>
      </c>
      <c r="R41" s="4">
        <v>11.06</v>
      </c>
      <c r="S41" s="4">
        <f t="shared" si="3"/>
        <v>0.761491228070174</v>
      </c>
      <c r="T41" s="4">
        <f>_xlfn.MINIFS(B:B,$E:$E,$E41)/10</f>
        <v>33</v>
      </c>
      <c r="U41" s="4">
        <f>_xlfn.MINIFS(C:C,$E:$E,$E41)/10</f>
        <v>17.5</v>
      </c>
      <c r="V41" s="4">
        <f>_xlfn.MINIFS(D:D,$E:$E,$E41)/10</f>
        <v>6</v>
      </c>
      <c r="W41" s="4">
        <f t="shared" si="4"/>
        <v>9</v>
      </c>
      <c r="X41" s="4">
        <f t="shared" si="5"/>
        <v>6</v>
      </c>
      <c r="Y41" s="4">
        <f t="shared" si="6"/>
        <v>6.5</v>
      </c>
    </row>
    <row r="42" s="4" customFormat="1" spans="1:25">
      <c r="A42" s="4" t="s">
        <v>50</v>
      </c>
      <c r="B42" s="3">
        <v>330</v>
      </c>
      <c r="C42" s="3">
        <v>215</v>
      </c>
      <c r="D42" s="3">
        <v>85</v>
      </c>
      <c r="E42" s="4">
        <v>7</v>
      </c>
      <c r="F42" s="4">
        <v>4</v>
      </c>
      <c r="G42" s="4">
        <v>7</v>
      </c>
      <c r="H42" s="6">
        <v>8</v>
      </c>
      <c r="I42" s="4">
        <f t="shared" si="0"/>
        <v>33</v>
      </c>
      <c r="J42" s="4">
        <f t="shared" si="1"/>
        <v>21.5</v>
      </c>
      <c r="K42" s="4">
        <f t="shared" si="2"/>
        <v>8.5</v>
      </c>
      <c r="L42" s="4">
        <f>_xlfn.MAXIFS(I:I,$E:$E,$E42)</f>
        <v>42</v>
      </c>
      <c r="M42" s="4">
        <f>_xlfn.MAXIFS(J:J,$E:$E,$E42)</f>
        <v>23.5</v>
      </c>
      <c r="N42" s="4">
        <f>_xlfn.MAXIFS(K:K,$E:$E,$E42)</f>
        <v>12.5</v>
      </c>
      <c r="O42" s="4">
        <v>0.830538847117794</v>
      </c>
      <c r="P42" s="4">
        <v>11.06</v>
      </c>
      <c r="Q42" s="4">
        <v>1.60817042606516</v>
      </c>
      <c r="R42" s="4">
        <v>11.06</v>
      </c>
      <c r="S42" s="4">
        <f t="shared" si="3"/>
        <v>0.777631578947367</v>
      </c>
      <c r="T42" s="4">
        <f>_xlfn.MINIFS(B:B,$E:$E,$E42)/10</f>
        <v>33</v>
      </c>
      <c r="U42" s="4">
        <f>_xlfn.MINIFS(C:C,$E:$E,$E42)/10</f>
        <v>17.5</v>
      </c>
      <c r="V42" s="4">
        <f>_xlfn.MINIFS(D:D,$E:$E,$E42)/10</f>
        <v>6</v>
      </c>
      <c r="W42" s="4">
        <f t="shared" si="4"/>
        <v>9</v>
      </c>
      <c r="X42" s="4">
        <f t="shared" si="5"/>
        <v>6</v>
      </c>
      <c r="Y42" s="4">
        <f t="shared" si="6"/>
        <v>6.5</v>
      </c>
    </row>
    <row r="43" s="4" customFormat="1" spans="1:25">
      <c r="A43" s="4" t="s">
        <v>51</v>
      </c>
      <c r="B43" s="3">
        <v>365</v>
      </c>
      <c r="C43" s="3">
        <v>210</v>
      </c>
      <c r="D43" s="3">
        <v>80</v>
      </c>
      <c r="E43" s="4">
        <v>7</v>
      </c>
      <c r="F43" s="4">
        <v>4</v>
      </c>
      <c r="G43" s="4">
        <v>7</v>
      </c>
      <c r="H43" s="6">
        <v>8</v>
      </c>
      <c r="I43" s="4">
        <f t="shared" si="0"/>
        <v>36.5</v>
      </c>
      <c r="J43" s="4">
        <f t="shared" si="1"/>
        <v>21</v>
      </c>
      <c r="K43" s="4">
        <f t="shared" si="2"/>
        <v>8</v>
      </c>
      <c r="L43" s="4">
        <f>_xlfn.MAXIFS(I:I,$E:$E,$E43)</f>
        <v>42</v>
      </c>
      <c r="M43" s="4">
        <f>_xlfn.MAXIFS(J:J,$E:$E,$E43)</f>
        <v>23.5</v>
      </c>
      <c r="N43" s="4">
        <f>_xlfn.MAXIFS(K:K,$E:$E,$E43)</f>
        <v>12.5</v>
      </c>
      <c r="O43" s="4">
        <v>0.842380952380952</v>
      </c>
      <c r="P43" s="4">
        <v>11.06</v>
      </c>
      <c r="Q43" s="4">
        <v>1.60817042606516</v>
      </c>
      <c r="R43" s="4">
        <v>11.06</v>
      </c>
      <c r="S43" s="4">
        <f t="shared" si="3"/>
        <v>0.765789473684209</v>
      </c>
      <c r="T43" s="4">
        <f>_xlfn.MINIFS(B:B,$E:$E,$E43)/10</f>
        <v>33</v>
      </c>
      <c r="U43" s="4">
        <f>_xlfn.MINIFS(C:C,$E:$E,$E43)/10</f>
        <v>17.5</v>
      </c>
      <c r="V43" s="4">
        <f>_xlfn.MINIFS(D:D,$E:$E,$E43)/10</f>
        <v>6</v>
      </c>
      <c r="W43" s="4">
        <f t="shared" si="4"/>
        <v>9</v>
      </c>
      <c r="X43" s="4">
        <f t="shared" si="5"/>
        <v>6</v>
      </c>
      <c r="Y43" s="4">
        <f t="shared" si="6"/>
        <v>6.5</v>
      </c>
    </row>
    <row r="44" s="4" customFormat="1" spans="1:25">
      <c r="A44" s="4" t="s">
        <v>52</v>
      </c>
      <c r="B44" s="3">
        <v>370</v>
      </c>
      <c r="C44" s="3">
        <v>210</v>
      </c>
      <c r="D44" s="3">
        <v>105</v>
      </c>
      <c r="E44" s="4">
        <v>7</v>
      </c>
      <c r="F44" s="4">
        <v>4</v>
      </c>
      <c r="G44" s="4">
        <v>7</v>
      </c>
      <c r="H44" s="6">
        <v>8</v>
      </c>
      <c r="I44" s="4">
        <f t="shared" si="0"/>
        <v>37</v>
      </c>
      <c r="J44" s="4">
        <f t="shared" si="1"/>
        <v>21</v>
      </c>
      <c r="K44" s="4">
        <f t="shared" si="2"/>
        <v>10.5</v>
      </c>
      <c r="L44" s="4">
        <f>_xlfn.MAXIFS(I:I,$E:$E,$E44)</f>
        <v>42</v>
      </c>
      <c r="M44" s="4">
        <f>_xlfn.MAXIFS(J:J,$E:$E,$E44)</f>
        <v>23.5</v>
      </c>
      <c r="N44" s="4">
        <f>_xlfn.MAXIFS(K:K,$E:$E,$E44)</f>
        <v>12.5</v>
      </c>
      <c r="O44" s="4">
        <v>1.0893984962406</v>
      </c>
      <c r="P44" s="4">
        <v>11.06</v>
      </c>
      <c r="Q44" s="4">
        <v>1.60817042606516</v>
      </c>
      <c r="R44" s="4">
        <v>11.06</v>
      </c>
      <c r="S44" s="4">
        <f t="shared" si="3"/>
        <v>0.518771929824561</v>
      </c>
      <c r="T44" s="4">
        <f>_xlfn.MINIFS(B:B,$E:$E,$E44)/10</f>
        <v>33</v>
      </c>
      <c r="U44" s="4">
        <f>_xlfn.MINIFS(C:C,$E:$E,$E44)/10</f>
        <v>17.5</v>
      </c>
      <c r="V44" s="4">
        <f>_xlfn.MINIFS(D:D,$E:$E,$E44)/10</f>
        <v>6</v>
      </c>
      <c r="W44" s="4">
        <f t="shared" si="4"/>
        <v>9</v>
      </c>
      <c r="X44" s="4">
        <f t="shared" si="5"/>
        <v>6</v>
      </c>
      <c r="Y44" s="4">
        <f t="shared" si="6"/>
        <v>6.5</v>
      </c>
    </row>
    <row r="45" s="4" customFormat="1" spans="1:25">
      <c r="A45" s="4" t="s">
        <v>53</v>
      </c>
      <c r="B45" s="3">
        <v>377</v>
      </c>
      <c r="C45" s="3">
        <v>214</v>
      </c>
      <c r="D45" s="3">
        <v>84</v>
      </c>
      <c r="E45" s="4">
        <v>7</v>
      </c>
      <c r="F45" s="4">
        <v>4</v>
      </c>
      <c r="G45" s="4">
        <v>7</v>
      </c>
      <c r="H45" s="6">
        <v>8</v>
      </c>
      <c r="I45" s="4">
        <f t="shared" si="0"/>
        <v>37.7</v>
      </c>
      <c r="J45" s="4">
        <f t="shared" si="1"/>
        <v>21.4</v>
      </c>
      <c r="K45" s="4">
        <f t="shared" si="2"/>
        <v>8.4</v>
      </c>
      <c r="L45" s="4">
        <f>_xlfn.MAXIFS(I:I,$E:$E,$E45)</f>
        <v>42</v>
      </c>
      <c r="M45" s="4">
        <f>_xlfn.MAXIFS(J:J,$E:$E,$E45)</f>
        <v>23.5</v>
      </c>
      <c r="N45" s="4">
        <f>_xlfn.MAXIFS(K:K,$E:$E,$E45)</f>
        <v>12.5</v>
      </c>
      <c r="O45" s="4">
        <v>0.917813934837093</v>
      </c>
      <c r="P45" s="4">
        <v>11.06</v>
      </c>
      <c r="Q45" s="4">
        <v>1.60817042606516</v>
      </c>
      <c r="R45" s="4">
        <v>11.06</v>
      </c>
      <c r="S45" s="4">
        <f t="shared" si="3"/>
        <v>0.690356491228068</v>
      </c>
      <c r="T45" s="4">
        <f>_xlfn.MINIFS(B:B,$E:$E,$E45)/10</f>
        <v>33</v>
      </c>
      <c r="U45" s="4">
        <f>_xlfn.MINIFS(C:C,$E:$E,$E45)/10</f>
        <v>17.5</v>
      </c>
      <c r="V45" s="4">
        <f>_xlfn.MINIFS(D:D,$E:$E,$E45)/10</f>
        <v>6</v>
      </c>
      <c r="W45" s="4">
        <f t="shared" si="4"/>
        <v>9</v>
      </c>
      <c r="X45" s="4">
        <f t="shared" si="5"/>
        <v>6</v>
      </c>
      <c r="Y45" s="4">
        <f t="shared" si="6"/>
        <v>6.5</v>
      </c>
    </row>
    <row r="46" s="4" customFormat="1" spans="1:25">
      <c r="A46" s="4" t="s">
        <v>54</v>
      </c>
      <c r="B46" s="3">
        <v>360</v>
      </c>
      <c r="C46" s="3">
        <v>195</v>
      </c>
      <c r="D46" s="3">
        <v>100</v>
      </c>
      <c r="E46" s="4">
        <v>7</v>
      </c>
      <c r="F46" s="4">
        <v>4</v>
      </c>
      <c r="G46" s="4">
        <v>7</v>
      </c>
      <c r="H46" s="6">
        <v>8</v>
      </c>
      <c r="I46" s="4">
        <f t="shared" si="0"/>
        <v>36</v>
      </c>
      <c r="J46" s="4">
        <f t="shared" si="1"/>
        <v>19.5</v>
      </c>
      <c r="K46" s="4">
        <f t="shared" si="2"/>
        <v>10</v>
      </c>
      <c r="L46" s="4">
        <f>_xlfn.MAXIFS(I:I,$E:$E,$E46)</f>
        <v>42</v>
      </c>
      <c r="M46" s="4">
        <f>_xlfn.MAXIFS(J:J,$E:$E,$E46)</f>
        <v>23.5</v>
      </c>
      <c r="N46" s="4">
        <f>_xlfn.MAXIFS(K:K,$E:$E,$E46)</f>
        <v>12.5</v>
      </c>
      <c r="O46" s="4">
        <v>0.946240601503759</v>
      </c>
      <c r="P46" s="4">
        <v>11.06</v>
      </c>
      <c r="Q46" s="4">
        <v>1.60817042606516</v>
      </c>
      <c r="R46" s="4">
        <v>11.06</v>
      </c>
      <c r="S46" s="4">
        <f t="shared" si="3"/>
        <v>0.661929824561402</v>
      </c>
      <c r="T46" s="4">
        <f>_xlfn.MINIFS(B:B,$E:$E,$E46)/10</f>
        <v>33</v>
      </c>
      <c r="U46" s="4">
        <f>_xlfn.MINIFS(C:C,$E:$E,$E46)/10</f>
        <v>17.5</v>
      </c>
      <c r="V46" s="4">
        <f>_xlfn.MINIFS(D:D,$E:$E,$E46)/10</f>
        <v>6</v>
      </c>
      <c r="W46" s="4">
        <f t="shared" si="4"/>
        <v>9</v>
      </c>
      <c r="X46" s="4">
        <f t="shared" si="5"/>
        <v>6</v>
      </c>
      <c r="Y46" s="4">
        <f t="shared" si="6"/>
        <v>6.5</v>
      </c>
    </row>
    <row r="47" s="4" customFormat="1" spans="1:25">
      <c r="A47" s="4" t="s">
        <v>55</v>
      </c>
      <c r="B47" s="3">
        <v>345</v>
      </c>
      <c r="C47" s="3">
        <v>195</v>
      </c>
      <c r="D47" s="3">
        <v>60</v>
      </c>
      <c r="E47" s="4">
        <v>7</v>
      </c>
      <c r="F47" s="4">
        <v>7</v>
      </c>
      <c r="G47" s="4">
        <v>7</v>
      </c>
      <c r="H47" s="6">
        <v>8</v>
      </c>
      <c r="I47" s="4">
        <f t="shared" si="0"/>
        <v>34.5</v>
      </c>
      <c r="J47" s="4">
        <f t="shared" si="1"/>
        <v>19.5</v>
      </c>
      <c r="K47" s="4">
        <f t="shared" si="2"/>
        <v>6</v>
      </c>
      <c r="L47" s="4">
        <f>_xlfn.MAXIFS(I:I,$E:$E,$E47)</f>
        <v>42</v>
      </c>
      <c r="M47" s="4">
        <f>_xlfn.MAXIFS(J:J,$E:$E,$E47)</f>
        <v>23.5</v>
      </c>
      <c r="N47" s="4">
        <f>_xlfn.MAXIFS(K:K,$E:$E,$E47)</f>
        <v>12.5</v>
      </c>
      <c r="O47" s="4">
        <v>0.577293233082707</v>
      </c>
      <c r="P47" s="4">
        <v>11.06</v>
      </c>
      <c r="Q47" s="4">
        <v>1.60817042606516</v>
      </c>
      <c r="R47" s="4">
        <v>11.06</v>
      </c>
      <c r="S47" s="4">
        <f t="shared" si="3"/>
        <v>1.03087719298245</v>
      </c>
      <c r="T47" s="4">
        <f>_xlfn.MINIFS(B:B,$E:$E,$E47)/10</f>
        <v>33</v>
      </c>
      <c r="U47" s="4">
        <f>_xlfn.MINIFS(C:C,$E:$E,$E47)/10</f>
        <v>17.5</v>
      </c>
      <c r="V47" s="4">
        <f>_xlfn.MINIFS(D:D,$E:$E,$E47)/10</f>
        <v>6</v>
      </c>
      <c r="W47" s="4">
        <f t="shared" si="4"/>
        <v>9</v>
      </c>
      <c r="X47" s="4">
        <f t="shared" si="5"/>
        <v>6</v>
      </c>
      <c r="Y47" s="4">
        <f t="shared" si="6"/>
        <v>6.5</v>
      </c>
    </row>
    <row r="48" s="4" customFormat="1" spans="1:25">
      <c r="A48" s="4" t="s">
        <v>56</v>
      </c>
      <c r="B48" s="2">
        <v>390</v>
      </c>
      <c r="C48" s="2">
        <v>190</v>
      </c>
      <c r="D48" s="2">
        <v>125</v>
      </c>
      <c r="E48" s="4">
        <v>7</v>
      </c>
      <c r="F48" s="4">
        <v>1</v>
      </c>
      <c r="G48" s="4">
        <v>7</v>
      </c>
      <c r="H48" s="6">
        <v>4</v>
      </c>
      <c r="I48" s="4">
        <f t="shared" si="0"/>
        <v>39</v>
      </c>
      <c r="J48" s="4">
        <f t="shared" si="1"/>
        <v>19</v>
      </c>
      <c r="K48" s="4">
        <f t="shared" si="2"/>
        <v>12.5</v>
      </c>
      <c r="L48" s="4">
        <f>_xlfn.MAXIFS(I:I,$E:$E,$E48)</f>
        <v>42</v>
      </c>
      <c r="M48" s="4">
        <f>_xlfn.MAXIFS(J:J,$E:$E,$E48)</f>
        <v>23.5</v>
      </c>
      <c r="N48" s="4">
        <f>_xlfn.MAXIFS(K:K,$E:$E,$E48)</f>
        <v>12.5</v>
      </c>
      <c r="O48" s="4">
        <v>1.22852130325815</v>
      </c>
      <c r="P48" s="4">
        <v>11.06</v>
      </c>
      <c r="Q48" s="4">
        <v>1.60817042606516</v>
      </c>
      <c r="R48" s="4">
        <v>11.06</v>
      </c>
      <c r="S48" s="4">
        <f t="shared" si="3"/>
        <v>0.379649122807011</v>
      </c>
      <c r="T48" s="4">
        <f>_xlfn.MINIFS(B:B,$E:$E,$E48)/10</f>
        <v>33</v>
      </c>
      <c r="U48" s="4">
        <f>_xlfn.MINIFS(C:C,$E:$E,$E48)/10</f>
        <v>17.5</v>
      </c>
      <c r="V48" s="4">
        <f>_xlfn.MINIFS(D:D,$E:$E,$E48)/10</f>
        <v>6</v>
      </c>
      <c r="W48" s="4">
        <f t="shared" si="4"/>
        <v>9</v>
      </c>
      <c r="X48" s="4">
        <f t="shared" si="5"/>
        <v>6</v>
      </c>
      <c r="Y48" s="4">
        <f t="shared" si="6"/>
        <v>6.5</v>
      </c>
    </row>
    <row r="49" s="4" customFormat="1" spans="1:25">
      <c r="A49" s="4" t="s">
        <v>57</v>
      </c>
      <c r="B49" s="2">
        <v>420</v>
      </c>
      <c r="C49" s="2">
        <v>175</v>
      </c>
      <c r="D49" s="2">
        <v>95</v>
      </c>
      <c r="E49" s="4">
        <v>7</v>
      </c>
      <c r="F49" s="4">
        <v>1</v>
      </c>
      <c r="G49" s="4">
        <v>7</v>
      </c>
      <c r="H49" s="6">
        <v>4</v>
      </c>
      <c r="I49" s="4">
        <f t="shared" si="0"/>
        <v>42</v>
      </c>
      <c r="J49" s="4">
        <f t="shared" si="1"/>
        <v>17.5</v>
      </c>
      <c r="K49" s="4">
        <f t="shared" si="2"/>
        <v>9.5</v>
      </c>
      <c r="L49" s="4">
        <f>_xlfn.MAXIFS(I:I,$E:$E,$E49)</f>
        <v>42</v>
      </c>
      <c r="M49" s="4">
        <f>_xlfn.MAXIFS(J:J,$E:$E,$E49)</f>
        <v>23.5</v>
      </c>
      <c r="N49" s="4">
        <f>_xlfn.MAXIFS(K:K,$E:$E,$E49)</f>
        <v>12.5</v>
      </c>
      <c r="O49" s="4">
        <v>0.941854636591479</v>
      </c>
      <c r="P49" s="4">
        <v>11.06</v>
      </c>
      <c r="Q49" s="4">
        <v>1.60817042606516</v>
      </c>
      <c r="R49" s="4">
        <v>11.06</v>
      </c>
      <c r="S49" s="4">
        <f t="shared" si="3"/>
        <v>0.666315789473682</v>
      </c>
      <c r="T49" s="4">
        <f>_xlfn.MINIFS(B:B,$E:$E,$E49)/10</f>
        <v>33</v>
      </c>
      <c r="U49" s="4">
        <f>_xlfn.MINIFS(C:C,$E:$E,$E49)/10</f>
        <v>17.5</v>
      </c>
      <c r="V49" s="4">
        <f>_xlfn.MINIFS(D:D,$E:$E,$E49)/10</f>
        <v>6</v>
      </c>
      <c r="W49" s="4">
        <f t="shared" si="4"/>
        <v>9</v>
      </c>
      <c r="X49" s="4">
        <f t="shared" si="5"/>
        <v>6</v>
      </c>
      <c r="Y49" s="4">
        <f t="shared" si="6"/>
        <v>6.5</v>
      </c>
    </row>
    <row r="50" s="4" customFormat="1" spans="1:25">
      <c r="A50" s="4" t="s">
        <v>58</v>
      </c>
      <c r="B50" s="2">
        <v>415</v>
      </c>
      <c r="C50" s="2">
        <v>205</v>
      </c>
      <c r="D50" s="2">
        <v>105</v>
      </c>
      <c r="E50" s="4">
        <v>7</v>
      </c>
      <c r="F50" s="4">
        <v>1</v>
      </c>
      <c r="G50" s="4">
        <v>7</v>
      </c>
      <c r="H50" s="6">
        <v>4</v>
      </c>
      <c r="I50" s="4">
        <f t="shared" si="0"/>
        <v>41.5</v>
      </c>
      <c r="J50" s="4">
        <f t="shared" si="1"/>
        <v>20.5</v>
      </c>
      <c r="K50" s="4">
        <f t="shared" si="2"/>
        <v>10.5</v>
      </c>
      <c r="L50" s="4">
        <f>_xlfn.MAXIFS(I:I,$E:$E,$E50)</f>
        <v>42</v>
      </c>
      <c r="M50" s="4">
        <f>_xlfn.MAXIFS(J:J,$E:$E,$E50)</f>
        <v>23.5</v>
      </c>
      <c r="N50" s="4">
        <f>_xlfn.MAXIFS(K:K,$E:$E,$E50)</f>
        <v>12.5</v>
      </c>
      <c r="O50" s="4">
        <v>1.1799686716792</v>
      </c>
      <c r="P50" s="4">
        <v>11.06</v>
      </c>
      <c r="Q50" s="4">
        <v>1.60817042606516</v>
      </c>
      <c r="R50" s="4">
        <v>11.06</v>
      </c>
      <c r="S50" s="4">
        <f t="shared" si="3"/>
        <v>0.428201754385961</v>
      </c>
      <c r="T50" s="4">
        <f>_xlfn.MINIFS(B:B,$E:$E,$E50)/10</f>
        <v>33</v>
      </c>
      <c r="U50" s="4">
        <f>_xlfn.MINIFS(C:C,$E:$E,$E50)/10</f>
        <v>17.5</v>
      </c>
      <c r="V50" s="4">
        <f>_xlfn.MINIFS(D:D,$E:$E,$E50)/10</f>
        <v>6</v>
      </c>
      <c r="W50" s="4">
        <f t="shared" si="4"/>
        <v>9</v>
      </c>
      <c r="X50" s="4">
        <f t="shared" si="5"/>
        <v>6</v>
      </c>
      <c r="Y50" s="4">
        <f t="shared" si="6"/>
        <v>6.5</v>
      </c>
    </row>
    <row r="51" s="4" customFormat="1" spans="1:25">
      <c r="A51" s="4" t="s">
        <v>59</v>
      </c>
      <c r="B51" s="3">
        <v>230</v>
      </c>
      <c r="C51" s="3">
        <v>170</v>
      </c>
      <c r="D51" s="3">
        <v>115</v>
      </c>
      <c r="E51" s="4">
        <v>8</v>
      </c>
      <c r="F51" s="4">
        <v>2</v>
      </c>
      <c r="G51" s="4">
        <v>8</v>
      </c>
      <c r="H51" s="6">
        <v>5</v>
      </c>
      <c r="I51" s="4">
        <f t="shared" si="0"/>
        <v>23</v>
      </c>
      <c r="J51" s="4">
        <f t="shared" si="1"/>
        <v>17</v>
      </c>
      <c r="K51" s="4">
        <f t="shared" si="2"/>
        <v>11.5</v>
      </c>
      <c r="L51" s="4">
        <f>_xlfn.MAXIFS(I:I,$E:$E,$E51)</f>
        <v>25.5</v>
      </c>
      <c r="M51" s="4">
        <f>_xlfn.MAXIFS(J:J,$E:$E,$E51)</f>
        <v>20.5</v>
      </c>
      <c r="N51" s="4">
        <f>_xlfn.MAXIFS(K:K,$E:$E,$E51)</f>
        <v>12.9</v>
      </c>
      <c r="O51" s="4">
        <v>0.64109440267335</v>
      </c>
      <c r="P51" s="4">
        <v>11.06</v>
      </c>
      <c r="Q51" s="4">
        <v>0.913898496240602</v>
      </c>
      <c r="R51" s="4">
        <v>11.06</v>
      </c>
      <c r="S51" s="4">
        <f t="shared" si="3"/>
        <v>0.27280409356725</v>
      </c>
      <c r="T51" s="4">
        <f>_xlfn.MINIFS(B:B,$E:$E,$E51)/10</f>
        <v>19</v>
      </c>
      <c r="U51" s="4">
        <f>_xlfn.MINIFS(C:C,$E:$E,$E51)/10</f>
        <v>17</v>
      </c>
      <c r="V51" s="4">
        <f>_xlfn.MINIFS(D:D,$E:$E,$E51)/10</f>
        <v>5.3</v>
      </c>
      <c r="W51" s="4">
        <f t="shared" si="4"/>
        <v>6.5</v>
      </c>
      <c r="X51" s="4">
        <f t="shared" si="5"/>
        <v>3.5</v>
      </c>
      <c r="Y51" s="4">
        <f t="shared" si="6"/>
        <v>7.6</v>
      </c>
    </row>
    <row r="52" s="4" customFormat="1" spans="1:25">
      <c r="A52" s="4" t="s">
        <v>60</v>
      </c>
      <c r="B52" s="3">
        <v>253</v>
      </c>
      <c r="C52" s="3">
        <v>180</v>
      </c>
      <c r="D52" s="3">
        <v>92</v>
      </c>
      <c r="E52" s="4">
        <v>8</v>
      </c>
      <c r="F52" s="4">
        <v>2</v>
      </c>
      <c r="G52" s="4">
        <v>8</v>
      </c>
      <c r="H52" s="6">
        <v>5</v>
      </c>
      <c r="I52" s="4">
        <f t="shared" si="0"/>
        <v>25.3</v>
      </c>
      <c r="J52" s="4">
        <f t="shared" si="1"/>
        <v>18</v>
      </c>
      <c r="K52" s="4">
        <f t="shared" si="2"/>
        <v>9.2</v>
      </c>
      <c r="L52" s="4">
        <f>_xlfn.MAXIFS(I:I,$E:$E,$E52)</f>
        <v>25.5</v>
      </c>
      <c r="M52" s="4">
        <f>_xlfn.MAXIFS(J:J,$E:$E,$E52)</f>
        <v>20.5</v>
      </c>
      <c r="N52" s="4">
        <f>_xlfn.MAXIFS(K:K,$E:$E,$E52)</f>
        <v>12.9</v>
      </c>
      <c r="O52" s="4">
        <v>0.595209022556391</v>
      </c>
      <c r="P52" s="4">
        <v>11.06</v>
      </c>
      <c r="Q52" s="4">
        <v>0.913898496240602</v>
      </c>
      <c r="R52" s="4">
        <v>11.06</v>
      </c>
      <c r="S52" s="4">
        <f t="shared" si="3"/>
        <v>0.318689473684209</v>
      </c>
      <c r="T52" s="4">
        <f>_xlfn.MINIFS(B:B,$E:$E,$E52)/10</f>
        <v>19</v>
      </c>
      <c r="U52" s="4">
        <f>_xlfn.MINIFS(C:C,$E:$E,$E52)/10</f>
        <v>17</v>
      </c>
      <c r="V52" s="4">
        <f>_xlfn.MINIFS(D:D,$E:$E,$E52)/10</f>
        <v>5.3</v>
      </c>
      <c r="W52" s="4">
        <f t="shared" si="4"/>
        <v>6.5</v>
      </c>
      <c r="X52" s="4">
        <f t="shared" si="5"/>
        <v>3.5</v>
      </c>
      <c r="Y52" s="4">
        <f t="shared" si="6"/>
        <v>7.6</v>
      </c>
    </row>
    <row r="53" s="4" customFormat="1" spans="1:25">
      <c r="A53" s="4" t="s">
        <v>61</v>
      </c>
      <c r="B53" s="3">
        <v>252</v>
      </c>
      <c r="C53" s="3">
        <v>188</v>
      </c>
      <c r="D53" s="3">
        <v>129</v>
      </c>
      <c r="E53" s="4">
        <v>8</v>
      </c>
      <c r="F53" s="4">
        <v>2</v>
      </c>
      <c r="G53" s="4">
        <v>8</v>
      </c>
      <c r="H53" s="6">
        <v>5</v>
      </c>
      <c r="I53" s="4">
        <f t="shared" si="0"/>
        <v>25.2</v>
      </c>
      <c r="J53" s="4">
        <f t="shared" si="1"/>
        <v>18.8</v>
      </c>
      <c r="K53" s="4">
        <f t="shared" si="2"/>
        <v>12.9</v>
      </c>
      <c r="L53" s="4">
        <f>_xlfn.MAXIFS(I:I,$E:$E,$E53)</f>
        <v>25.5</v>
      </c>
      <c r="M53" s="4">
        <f>_xlfn.MAXIFS(J:J,$E:$E,$E53)</f>
        <v>20.5</v>
      </c>
      <c r="N53" s="4">
        <f>_xlfn.MAXIFS(K:K,$E:$E,$E53)</f>
        <v>12.9</v>
      </c>
      <c r="O53" s="4">
        <v>0.839983759398496</v>
      </c>
      <c r="P53" s="4">
        <v>11.06</v>
      </c>
      <c r="Q53" s="4">
        <v>0.913898496240602</v>
      </c>
      <c r="R53" s="4">
        <v>11.06</v>
      </c>
      <c r="S53" s="4">
        <f t="shared" si="3"/>
        <v>0.0739147368421043</v>
      </c>
      <c r="T53" s="4">
        <f>_xlfn.MINIFS(B:B,$E:$E,$E53)/10</f>
        <v>19</v>
      </c>
      <c r="U53" s="4">
        <f>_xlfn.MINIFS(C:C,$E:$E,$E53)/10</f>
        <v>17</v>
      </c>
      <c r="V53" s="4">
        <f>_xlfn.MINIFS(D:D,$E:$E,$E53)/10</f>
        <v>5.3</v>
      </c>
      <c r="W53" s="4">
        <f t="shared" si="4"/>
        <v>6.5</v>
      </c>
      <c r="X53" s="4">
        <f t="shared" si="5"/>
        <v>3.5</v>
      </c>
      <c r="Y53" s="4">
        <f t="shared" si="6"/>
        <v>7.6</v>
      </c>
    </row>
    <row r="54" s="4" customFormat="1" spans="1:25">
      <c r="A54" s="4" t="s">
        <v>62</v>
      </c>
      <c r="B54" s="3">
        <v>190</v>
      </c>
      <c r="C54" s="3">
        <v>188</v>
      </c>
      <c r="D54" s="3">
        <v>65</v>
      </c>
      <c r="E54" s="4">
        <v>8</v>
      </c>
      <c r="F54" s="4">
        <v>2</v>
      </c>
      <c r="G54" s="4">
        <v>8</v>
      </c>
      <c r="H54" s="6">
        <v>5</v>
      </c>
      <c r="I54" s="4">
        <f t="shared" si="0"/>
        <v>19</v>
      </c>
      <c r="J54" s="4">
        <f t="shared" si="1"/>
        <v>18.8</v>
      </c>
      <c r="K54" s="4">
        <f t="shared" si="2"/>
        <v>6.5</v>
      </c>
      <c r="L54" s="4">
        <f>_xlfn.MAXIFS(I:I,$E:$E,$E54)</f>
        <v>25.5</v>
      </c>
      <c r="M54" s="4">
        <f>_xlfn.MAXIFS(J:J,$E:$E,$E54)</f>
        <v>20.5</v>
      </c>
      <c r="N54" s="4">
        <f>_xlfn.MAXIFS(K:K,$E:$E,$E54)</f>
        <v>12.9</v>
      </c>
      <c r="O54" s="4">
        <v>0.366743525480368</v>
      </c>
      <c r="P54" s="4">
        <v>11.06</v>
      </c>
      <c r="Q54" s="4">
        <v>0.913898496240602</v>
      </c>
      <c r="R54" s="4">
        <v>11.06</v>
      </c>
      <c r="S54" s="4">
        <f t="shared" si="3"/>
        <v>0.547154970760232</v>
      </c>
      <c r="T54" s="4">
        <f>_xlfn.MINIFS(B:B,$E:$E,$E54)/10</f>
        <v>19</v>
      </c>
      <c r="U54" s="4">
        <f>_xlfn.MINIFS(C:C,$E:$E,$E54)/10</f>
        <v>17</v>
      </c>
      <c r="V54" s="4">
        <f>_xlfn.MINIFS(D:D,$E:$E,$E54)/10</f>
        <v>5.3</v>
      </c>
      <c r="W54" s="4">
        <f t="shared" si="4"/>
        <v>6.5</v>
      </c>
      <c r="X54" s="4">
        <f t="shared" si="5"/>
        <v>3.5</v>
      </c>
      <c r="Y54" s="4">
        <f t="shared" si="6"/>
        <v>7.6</v>
      </c>
    </row>
    <row r="55" s="4" customFormat="1" spans="1:25">
      <c r="A55" s="4" t="s">
        <v>63</v>
      </c>
      <c r="B55" s="3">
        <v>227</v>
      </c>
      <c r="C55" s="3">
        <v>190</v>
      </c>
      <c r="D55" s="3">
        <v>66</v>
      </c>
      <c r="E55" s="4">
        <v>8</v>
      </c>
      <c r="F55" s="4">
        <v>2</v>
      </c>
      <c r="G55" s="4">
        <v>8</v>
      </c>
      <c r="H55" s="6">
        <v>5</v>
      </c>
      <c r="I55" s="4">
        <f t="shared" si="0"/>
        <v>22.7</v>
      </c>
      <c r="J55" s="4">
        <f t="shared" si="1"/>
        <v>19</v>
      </c>
      <c r="K55" s="4">
        <f t="shared" si="2"/>
        <v>6.6</v>
      </c>
      <c r="L55" s="4">
        <f>_xlfn.MAXIFS(I:I,$E:$E,$E55)</f>
        <v>25.5</v>
      </c>
      <c r="M55" s="4">
        <f>_xlfn.MAXIFS(J:J,$E:$E,$E55)</f>
        <v>20.5</v>
      </c>
      <c r="N55" s="4">
        <f>_xlfn.MAXIFS(K:K,$E:$E,$E55)</f>
        <v>12.9</v>
      </c>
      <c r="O55" s="4">
        <v>0.428121303258145</v>
      </c>
      <c r="P55" s="4">
        <v>11.06</v>
      </c>
      <c r="Q55" s="4">
        <v>0.913898496240602</v>
      </c>
      <c r="R55" s="4">
        <v>11.06</v>
      </c>
      <c r="S55" s="4">
        <f t="shared" si="3"/>
        <v>0.485777192982455</v>
      </c>
      <c r="T55" s="4">
        <f>_xlfn.MINIFS(B:B,$E:$E,$E55)/10</f>
        <v>19</v>
      </c>
      <c r="U55" s="4">
        <f>_xlfn.MINIFS(C:C,$E:$E,$E55)/10</f>
        <v>17</v>
      </c>
      <c r="V55" s="4">
        <f>_xlfn.MINIFS(D:D,$E:$E,$E55)/10</f>
        <v>5.3</v>
      </c>
      <c r="W55" s="4">
        <f t="shared" si="4"/>
        <v>6.5</v>
      </c>
      <c r="X55" s="4">
        <f t="shared" si="5"/>
        <v>3.5</v>
      </c>
      <c r="Y55" s="4">
        <f t="shared" si="6"/>
        <v>7.6</v>
      </c>
    </row>
    <row r="56" s="4" customFormat="1" spans="1:25">
      <c r="A56" s="4" t="s">
        <v>64</v>
      </c>
      <c r="B56" s="3">
        <v>245</v>
      </c>
      <c r="C56" s="3">
        <v>190</v>
      </c>
      <c r="D56" s="3">
        <v>66</v>
      </c>
      <c r="E56" s="4">
        <v>8</v>
      </c>
      <c r="F56" s="4">
        <v>2</v>
      </c>
      <c r="G56" s="4">
        <v>8</v>
      </c>
      <c r="H56" s="6">
        <v>5</v>
      </c>
      <c r="I56" s="4">
        <f t="shared" si="0"/>
        <v>24.5</v>
      </c>
      <c r="J56" s="4">
        <f t="shared" si="1"/>
        <v>19</v>
      </c>
      <c r="K56" s="4">
        <f t="shared" si="2"/>
        <v>6.6</v>
      </c>
      <c r="L56" s="4">
        <f>_xlfn.MAXIFS(I:I,$E:$E,$E56)</f>
        <v>25.5</v>
      </c>
      <c r="M56" s="4">
        <f>_xlfn.MAXIFS(J:J,$E:$E,$E56)</f>
        <v>20.5</v>
      </c>
      <c r="N56" s="4">
        <f>_xlfn.MAXIFS(K:K,$E:$E,$E56)</f>
        <v>12.9</v>
      </c>
      <c r="O56" s="4">
        <v>0.464521303258145</v>
      </c>
      <c r="P56" s="4">
        <v>11.06</v>
      </c>
      <c r="Q56" s="4">
        <v>0.913898496240602</v>
      </c>
      <c r="R56" s="4">
        <v>11.06</v>
      </c>
      <c r="S56" s="4">
        <f t="shared" si="3"/>
        <v>0.449377192982455</v>
      </c>
      <c r="T56" s="4">
        <f>_xlfn.MINIFS(B:B,$E:$E,$E56)/10</f>
        <v>19</v>
      </c>
      <c r="U56" s="4">
        <f>_xlfn.MINIFS(C:C,$E:$E,$E56)/10</f>
        <v>17</v>
      </c>
      <c r="V56" s="4">
        <f>_xlfn.MINIFS(D:D,$E:$E,$E56)/10</f>
        <v>5.3</v>
      </c>
      <c r="W56" s="4">
        <f t="shared" si="4"/>
        <v>6.5</v>
      </c>
      <c r="X56" s="4">
        <f t="shared" si="5"/>
        <v>3.5</v>
      </c>
      <c r="Y56" s="4">
        <f t="shared" si="6"/>
        <v>7.6</v>
      </c>
    </row>
    <row r="57" s="4" customFormat="1" spans="1:25">
      <c r="A57" s="4" t="s">
        <v>65</v>
      </c>
      <c r="B57" s="3">
        <v>240</v>
      </c>
      <c r="C57" s="3">
        <v>200</v>
      </c>
      <c r="D57" s="3">
        <v>55</v>
      </c>
      <c r="E57" s="4">
        <v>8</v>
      </c>
      <c r="F57" s="4">
        <v>2</v>
      </c>
      <c r="G57" s="4">
        <v>8</v>
      </c>
      <c r="H57" s="6">
        <v>5</v>
      </c>
      <c r="I57" s="4">
        <f t="shared" si="0"/>
        <v>24</v>
      </c>
      <c r="J57" s="4">
        <f t="shared" si="1"/>
        <v>20</v>
      </c>
      <c r="K57" s="4">
        <f t="shared" si="2"/>
        <v>5.5</v>
      </c>
      <c r="L57" s="4">
        <f>_xlfn.MAXIFS(I:I,$E:$E,$E57)</f>
        <v>25.5</v>
      </c>
      <c r="M57" s="4">
        <f>_xlfn.MAXIFS(J:J,$E:$E,$E57)</f>
        <v>20.5</v>
      </c>
      <c r="N57" s="4">
        <f>_xlfn.MAXIFS(K:K,$E:$E,$E57)</f>
        <v>12.9</v>
      </c>
      <c r="O57" s="4">
        <v>0.403959899749373</v>
      </c>
      <c r="P57" s="4">
        <v>11.06</v>
      </c>
      <c r="Q57" s="4">
        <v>0.913898496240602</v>
      </c>
      <c r="R57" s="4">
        <v>11.06</v>
      </c>
      <c r="S57" s="4">
        <f t="shared" si="3"/>
        <v>0.509938596491227</v>
      </c>
      <c r="T57" s="4">
        <f>_xlfn.MINIFS(B:B,$E:$E,$E57)/10</f>
        <v>19</v>
      </c>
      <c r="U57" s="4">
        <f>_xlfn.MINIFS(C:C,$E:$E,$E57)/10</f>
        <v>17</v>
      </c>
      <c r="V57" s="4">
        <f>_xlfn.MINIFS(D:D,$E:$E,$E57)/10</f>
        <v>5.3</v>
      </c>
      <c r="W57" s="4">
        <f t="shared" si="4"/>
        <v>6.5</v>
      </c>
      <c r="X57" s="4">
        <f t="shared" si="5"/>
        <v>3.5</v>
      </c>
      <c r="Y57" s="4">
        <f t="shared" si="6"/>
        <v>7.6</v>
      </c>
    </row>
    <row r="58" s="4" customFormat="1" spans="1:25">
      <c r="A58" s="4" t="s">
        <v>66</v>
      </c>
      <c r="B58" s="3">
        <v>220</v>
      </c>
      <c r="C58" s="3">
        <v>205</v>
      </c>
      <c r="D58" s="3">
        <v>53</v>
      </c>
      <c r="E58" s="4">
        <v>8</v>
      </c>
      <c r="F58" s="4">
        <v>2</v>
      </c>
      <c r="G58" s="4">
        <v>8</v>
      </c>
      <c r="H58" s="6">
        <v>5</v>
      </c>
      <c r="I58" s="4">
        <f t="shared" si="0"/>
        <v>22</v>
      </c>
      <c r="J58" s="4">
        <f t="shared" si="1"/>
        <v>20.5</v>
      </c>
      <c r="K58" s="4">
        <f t="shared" si="2"/>
        <v>5.3</v>
      </c>
      <c r="L58" s="4">
        <f>_xlfn.MAXIFS(I:I,$E:$E,$E58)</f>
        <v>25.5</v>
      </c>
      <c r="M58" s="4">
        <f>_xlfn.MAXIFS(J:J,$E:$E,$E58)</f>
        <v>20.5</v>
      </c>
      <c r="N58" s="4">
        <f>_xlfn.MAXIFS(K:K,$E:$E,$E58)</f>
        <v>12.9</v>
      </c>
      <c r="O58" s="4">
        <v>0.3747552213868</v>
      </c>
      <c r="P58" s="4">
        <v>11.06</v>
      </c>
      <c r="Q58" s="4">
        <v>0.913898496240602</v>
      </c>
      <c r="R58" s="4">
        <v>11.06</v>
      </c>
      <c r="S58" s="4">
        <f t="shared" si="3"/>
        <v>0.5391432748538</v>
      </c>
      <c r="T58" s="4">
        <f>_xlfn.MINIFS(B:B,$E:$E,$E58)/10</f>
        <v>19</v>
      </c>
      <c r="U58" s="4">
        <f>_xlfn.MINIFS(C:C,$E:$E,$E58)/10</f>
        <v>17</v>
      </c>
      <c r="V58" s="4">
        <f>_xlfn.MINIFS(D:D,$E:$E,$E58)/10</f>
        <v>5.3</v>
      </c>
      <c r="W58" s="4">
        <f t="shared" si="4"/>
        <v>6.5</v>
      </c>
      <c r="X58" s="4">
        <f t="shared" si="5"/>
        <v>3.5</v>
      </c>
      <c r="Y58" s="4">
        <f t="shared" si="6"/>
        <v>7.6</v>
      </c>
    </row>
    <row r="59" s="4" customFormat="1" spans="1:25">
      <c r="A59" s="4" t="s">
        <v>67</v>
      </c>
      <c r="B59" s="3">
        <v>255</v>
      </c>
      <c r="C59" s="3">
        <v>205</v>
      </c>
      <c r="D59" s="3">
        <v>68</v>
      </c>
      <c r="E59" s="4">
        <v>8</v>
      </c>
      <c r="F59" s="4">
        <v>0</v>
      </c>
      <c r="G59" s="4">
        <v>8</v>
      </c>
      <c r="H59" s="6">
        <v>5</v>
      </c>
      <c r="I59" s="4">
        <f t="shared" si="0"/>
        <v>25.5</v>
      </c>
      <c r="J59" s="4">
        <f t="shared" si="1"/>
        <v>20.5</v>
      </c>
      <c r="K59" s="4">
        <f t="shared" si="2"/>
        <v>6.8</v>
      </c>
      <c r="L59" s="4">
        <f>_xlfn.MAXIFS(I:I,$E:$E,$E59)</f>
        <v>25.5</v>
      </c>
      <c r="M59" s="4">
        <f>_xlfn.MAXIFS(J:J,$E:$E,$E59)</f>
        <v>20.5</v>
      </c>
      <c r="N59" s="4">
        <f>_xlfn.MAXIFS(K:K,$E:$E,$E59)</f>
        <v>12.9</v>
      </c>
      <c r="O59" s="4">
        <v>0.520942355889724</v>
      </c>
      <c r="P59" s="4">
        <v>11.06</v>
      </c>
      <c r="Q59" s="4">
        <v>0.913898496240602</v>
      </c>
      <c r="R59" s="4">
        <v>11.06</v>
      </c>
      <c r="S59" s="4">
        <f t="shared" si="3"/>
        <v>0.392956140350876</v>
      </c>
      <c r="T59" s="4">
        <f>_xlfn.MINIFS(B:B,$E:$E,$E59)/10</f>
        <v>19</v>
      </c>
      <c r="U59" s="4">
        <f>_xlfn.MINIFS(C:C,$E:$E,$E59)/10</f>
        <v>17</v>
      </c>
      <c r="V59" s="4">
        <f>_xlfn.MINIFS(D:D,$E:$E,$E59)/10</f>
        <v>5.3</v>
      </c>
      <c r="W59" s="4">
        <f t="shared" si="4"/>
        <v>6.5</v>
      </c>
      <c r="X59" s="4">
        <f t="shared" si="5"/>
        <v>3.5</v>
      </c>
      <c r="Y59" s="4">
        <f t="shared" si="6"/>
        <v>7.6</v>
      </c>
    </row>
    <row r="60" s="4" customFormat="1" spans="1:25">
      <c r="A60" s="4" t="s">
        <v>68</v>
      </c>
      <c r="B60" s="2">
        <v>335</v>
      </c>
      <c r="C60" s="2">
        <v>180</v>
      </c>
      <c r="D60" s="2">
        <v>160</v>
      </c>
      <c r="E60" s="4">
        <v>9</v>
      </c>
      <c r="F60" s="4">
        <v>3</v>
      </c>
      <c r="G60" s="4">
        <v>0</v>
      </c>
      <c r="H60" s="6">
        <v>1</v>
      </c>
      <c r="I60" s="4">
        <f t="shared" si="0"/>
        <v>33.5</v>
      </c>
      <c r="J60" s="4">
        <f t="shared" si="1"/>
        <v>18</v>
      </c>
      <c r="K60" s="4">
        <f t="shared" si="2"/>
        <v>16</v>
      </c>
      <c r="L60" s="4">
        <f>_xlfn.MAXIFS(I:I,$E:$E,$E60)</f>
        <v>34</v>
      </c>
      <c r="M60" s="4">
        <f>_xlfn.MAXIFS(J:J,$E:$E,$E60)</f>
        <v>26</v>
      </c>
      <c r="N60" s="4">
        <f>_xlfn.MAXIFS(K:K,$E:$E,$E60)</f>
        <v>23</v>
      </c>
      <c r="O60" s="4">
        <v>1.27360902255639</v>
      </c>
      <c r="P60" s="4">
        <v>11.06</v>
      </c>
      <c r="Q60" s="4">
        <v>2.59319966583124</v>
      </c>
      <c r="R60" s="4">
        <v>11.06</v>
      </c>
      <c r="S60" s="4">
        <f t="shared" si="3"/>
        <v>1.31959064327485</v>
      </c>
      <c r="T60" s="4">
        <f>_xlfn.MINIFS(B:B,$E:$E,$E60)/10</f>
        <v>31</v>
      </c>
      <c r="U60" s="4">
        <f>_xlfn.MINIFS(C:C,$E:$E,$E60)/10</f>
        <v>18</v>
      </c>
      <c r="V60" s="4">
        <f>_xlfn.MINIFS(D:D,$E:$E,$E60)/10</f>
        <v>15.5</v>
      </c>
      <c r="W60" s="4">
        <f t="shared" si="4"/>
        <v>3</v>
      </c>
      <c r="X60" s="4">
        <f t="shared" si="5"/>
        <v>8</v>
      </c>
      <c r="Y60" s="4">
        <f t="shared" si="6"/>
        <v>7.5</v>
      </c>
    </row>
    <row r="61" s="4" customFormat="1" spans="1:25">
      <c r="A61" s="4" t="s">
        <v>69</v>
      </c>
      <c r="B61" s="2">
        <v>315</v>
      </c>
      <c r="C61" s="2">
        <v>190</v>
      </c>
      <c r="D61" s="2">
        <v>185</v>
      </c>
      <c r="E61" s="4">
        <v>9</v>
      </c>
      <c r="F61" s="4">
        <v>3</v>
      </c>
      <c r="G61" s="4">
        <v>0</v>
      </c>
      <c r="H61" s="6">
        <v>1</v>
      </c>
      <c r="I61" s="4">
        <f t="shared" si="0"/>
        <v>31.5</v>
      </c>
      <c r="J61" s="4">
        <f t="shared" si="1"/>
        <v>19</v>
      </c>
      <c r="K61" s="4">
        <f t="shared" si="2"/>
        <v>18.5</v>
      </c>
      <c r="L61" s="4">
        <f>_xlfn.MAXIFS(I:I,$E:$E,$E61)</f>
        <v>34</v>
      </c>
      <c r="M61" s="4">
        <f>_xlfn.MAXIFS(J:J,$E:$E,$E61)</f>
        <v>26</v>
      </c>
      <c r="N61" s="4">
        <f>_xlfn.MAXIFS(K:K,$E:$E,$E61)</f>
        <v>23</v>
      </c>
      <c r="O61" s="4">
        <v>1.45018796992481</v>
      </c>
      <c r="P61" s="4">
        <v>11.06</v>
      </c>
      <c r="Q61" s="4">
        <v>2.59319966583124</v>
      </c>
      <c r="R61" s="4">
        <v>11.06</v>
      </c>
      <c r="S61" s="4">
        <f t="shared" si="3"/>
        <v>1.14301169590643</v>
      </c>
      <c r="T61" s="4">
        <f>_xlfn.MINIFS(B:B,$E:$E,$E61)/10</f>
        <v>31</v>
      </c>
      <c r="U61" s="4">
        <f>_xlfn.MINIFS(C:C,$E:$E,$E61)/10</f>
        <v>18</v>
      </c>
      <c r="V61" s="4">
        <f>_xlfn.MINIFS(D:D,$E:$E,$E61)/10</f>
        <v>15.5</v>
      </c>
      <c r="W61" s="4">
        <f t="shared" si="4"/>
        <v>3</v>
      </c>
      <c r="X61" s="4">
        <f t="shared" si="5"/>
        <v>8</v>
      </c>
      <c r="Y61" s="4">
        <f t="shared" si="6"/>
        <v>7.5</v>
      </c>
    </row>
    <row r="62" s="4" customFormat="1" spans="1:25">
      <c r="A62" s="4" t="s">
        <v>70</v>
      </c>
      <c r="B62" s="2">
        <v>310</v>
      </c>
      <c r="C62" s="2">
        <v>220</v>
      </c>
      <c r="D62" s="2">
        <v>155</v>
      </c>
      <c r="E62" s="4">
        <v>9</v>
      </c>
      <c r="F62" s="4">
        <v>3</v>
      </c>
      <c r="G62" s="4">
        <v>0</v>
      </c>
      <c r="H62" s="6">
        <v>1</v>
      </c>
      <c r="I62" s="4">
        <f t="shared" si="0"/>
        <v>31</v>
      </c>
      <c r="J62" s="4">
        <f t="shared" si="1"/>
        <v>22</v>
      </c>
      <c r="K62" s="4">
        <f t="shared" si="2"/>
        <v>15.5</v>
      </c>
      <c r="L62" s="4">
        <f>_xlfn.MAXIFS(I:I,$E:$E,$E62)</f>
        <v>34</v>
      </c>
      <c r="M62" s="4">
        <f>_xlfn.MAXIFS(J:J,$E:$E,$E62)</f>
        <v>26</v>
      </c>
      <c r="N62" s="4">
        <f>_xlfn.MAXIFS(K:K,$E:$E,$E62)</f>
        <v>23</v>
      </c>
      <c r="O62" s="4">
        <v>1.39156223893066</v>
      </c>
      <c r="P62" s="4">
        <v>11.06</v>
      </c>
      <c r="Q62" s="4">
        <v>2.59319966583124</v>
      </c>
      <c r="R62" s="4">
        <v>11.06</v>
      </c>
      <c r="S62" s="4">
        <f t="shared" si="3"/>
        <v>1.20163742690058</v>
      </c>
      <c r="T62" s="4">
        <f>_xlfn.MINIFS(B:B,$E:$E,$E62)/10</f>
        <v>31</v>
      </c>
      <c r="U62" s="4">
        <f>_xlfn.MINIFS(C:C,$E:$E,$E62)/10</f>
        <v>18</v>
      </c>
      <c r="V62" s="4">
        <f>_xlfn.MINIFS(D:D,$E:$E,$E62)/10</f>
        <v>15.5</v>
      </c>
      <c r="W62" s="4">
        <f t="shared" si="4"/>
        <v>3</v>
      </c>
      <c r="X62" s="4">
        <f t="shared" si="5"/>
        <v>8</v>
      </c>
      <c r="Y62" s="4">
        <f t="shared" si="6"/>
        <v>7.5</v>
      </c>
    </row>
    <row r="63" s="4" customFormat="1" spans="1:25">
      <c r="A63" s="4" t="s">
        <v>71</v>
      </c>
      <c r="B63" s="2">
        <v>310</v>
      </c>
      <c r="C63" s="2">
        <v>245</v>
      </c>
      <c r="D63" s="2">
        <v>195</v>
      </c>
      <c r="E63" s="4">
        <v>9</v>
      </c>
      <c r="F63" s="4">
        <v>3</v>
      </c>
      <c r="G63" s="4">
        <v>0</v>
      </c>
      <c r="H63" s="6">
        <v>7</v>
      </c>
      <c r="I63" s="4">
        <f t="shared" si="0"/>
        <v>31</v>
      </c>
      <c r="J63" s="4">
        <f t="shared" si="1"/>
        <v>24.5</v>
      </c>
      <c r="K63" s="4">
        <f t="shared" si="2"/>
        <v>19.5</v>
      </c>
      <c r="L63" s="4">
        <f>_xlfn.MAXIFS(I:I,$E:$E,$E63)</f>
        <v>34</v>
      </c>
      <c r="M63" s="4">
        <f>_xlfn.MAXIFS(J:J,$E:$E,$E63)</f>
        <v>26</v>
      </c>
      <c r="N63" s="4">
        <f>_xlfn.MAXIFS(K:K,$E:$E,$E63)</f>
        <v>23</v>
      </c>
      <c r="O63" s="4">
        <v>1.90738095238095</v>
      </c>
      <c r="P63" s="4">
        <v>11.06</v>
      </c>
      <c r="Q63" s="4">
        <v>2.59319966583124</v>
      </c>
      <c r="R63" s="4">
        <v>11.06</v>
      </c>
      <c r="S63" s="4">
        <f t="shared" si="3"/>
        <v>0.685818713450293</v>
      </c>
      <c r="T63" s="4">
        <f>_xlfn.MINIFS(B:B,$E:$E,$E63)/10</f>
        <v>31</v>
      </c>
      <c r="U63" s="4">
        <f>_xlfn.MINIFS(C:C,$E:$E,$E63)/10</f>
        <v>18</v>
      </c>
      <c r="V63" s="4">
        <f>_xlfn.MINIFS(D:D,$E:$E,$E63)/10</f>
        <v>15.5</v>
      </c>
      <c r="W63" s="4">
        <f t="shared" si="4"/>
        <v>3</v>
      </c>
      <c r="X63" s="4">
        <f t="shared" si="5"/>
        <v>8</v>
      </c>
      <c r="Y63" s="4">
        <f t="shared" si="6"/>
        <v>7.5</v>
      </c>
    </row>
    <row r="64" s="4" customFormat="1" spans="1:25">
      <c r="A64" s="4" t="s">
        <v>72</v>
      </c>
      <c r="B64" s="2">
        <v>340</v>
      </c>
      <c r="C64" s="2">
        <v>260</v>
      </c>
      <c r="D64" s="2">
        <v>230</v>
      </c>
      <c r="E64" s="4">
        <v>9</v>
      </c>
      <c r="F64" s="4">
        <v>8</v>
      </c>
      <c r="G64" s="4">
        <v>4</v>
      </c>
      <c r="H64" s="6">
        <v>7</v>
      </c>
      <c r="I64" s="4">
        <f t="shared" si="0"/>
        <v>34</v>
      </c>
      <c r="J64" s="4">
        <f t="shared" si="1"/>
        <v>26</v>
      </c>
      <c r="K64" s="4">
        <f t="shared" si="2"/>
        <v>23</v>
      </c>
      <c r="L64" s="4">
        <f>_xlfn.MAXIFS(I:I,$E:$E,$E64)</f>
        <v>34</v>
      </c>
      <c r="M64" s="4">
        <f>_xlfn.MAXIFS(J:J,$E:$E,$E64)</f>
        <v>26</v>
      </c>
      <c r="N64" s="4">
        <f>_xlfn.MAXIFS(K:K,$E:$E,$E64)</f>
        <v>23</v>
      </c>
      <c r="O64" s="4">
        <v>2.59319966583124</v>
      </c>
      <c r="P64" s="4">
        <v>11.06</v>
      </c>
      <c r="Q64" s="4">
        <v>2.59319966583124</v>
      </c>
      <c r="R64" s="4">
        <v>11.06</v>
      </c>
      <c r="S64" s="4">
        <f t="shared" si="3"/>
        <v>0</v>
      </c>
      <c r="T64" s="4">
        <f>_xlfn.MINIFS(B:B,$E:$E,$E64)/10</f>
        <v>31</v>
      </c>
      <c r="U64" s="4">
        <f>_xlfn.MINIFS(C:C,$E:$E,$E64)/10</f>
        <v>18</v>
      </c>
      <c r="V64" s="4">
        <f>_xlfn.MINIFS(D:D,$E:$E,$E64)/10</f>
        <v>15.5</v>
      </c>
      <c r="W64" s="4">
        <f t="shared" si="4"/>
        <v>3</v>
      </c>
      <c r="X64" s="4">
        <f t="shared" si="5"/>
        <v>8</v>
      </c>
      <c r="Y64" s="4">
        <f t="shared" si="6"/>
        <v>7.5</v>
      </c>
    </row>
  </sheetData>
  <autoFilter ref="A1:AE64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workbookViewId="0">
      <selection activeCell="O2" sqref="O2"/>
    </sheetView>
  </sheetViews>
  <sheetFormatPr defaultColWidth="9" defaultRowHeight="13.5"/>
  <cols>
    <col min="15" max="15" width="12.625"/>
  </cols>
  <sheetData>
    <row r="1" spans="1:3">
      <c r="A1" s="1" t="s">
        <v>0</v>
      </c>
      <c r="B1" s="1" t="s">
        <v>1</v>
      </c>
      <c r="C1" s="1" t="s">
        <v>2</v>
      </c>
    </row>
    <row r="2" spans="1:15">
      <c r="A2" s="1">
        <v>410</v>
      </c>
      <c r="B2" s="1">
        <v>295</v>
      </c>
      <c r="C2" s="1">
        <v>200</v>
      </c>
      <c r="D2">
        <v>0</v>
      </c>
      <c r="E2">
        <f t="shared" ref="E2:E64" si="0">A2/10</f>
        <v>41</v>
      </c>
      <c r="F2">
        <f t="shared" ref="F2:F64" si="1">B2/10</f>
        <v>29.5</v>
      </c>
      <c r="G2">
        <f t="shared" ref="G2:G64" si="2">C2/10</f>
        <v>20</v>
      </c>
      <c r="H2">
        <f t="shared" ref="H2:J2" si="3">_xlfn.MAXIFS(E:E,D:D,D2)</f>
        <v>42</v>
      </c>
      <c r="I2">
        <f t="shared" si="3"/>
        <v>39</v>
      </c>
      <c r="J2">
        <f t="shared" si="3"/>
        <v>20</v>
      </c>
      <c r="K2">
        <v>3.07442773600668</v>
      </c>
      <c r="L2">
        <v>11.06</v>
      </c>
      <c r="M2">
        <v>4.12676691729323</v>
      </c>
      <c r="N2">
        <v>13.94</v>
      </c>
      <c r="O2">
        <f t="shared" ref="O2:O64" si="4">M2+N2-L2-K2</f>
        <v>3.93233918128655</v>
      </c>
    </row>
    <row r="3" spans="1:15">
      <c r="A3" s="1">
        <v>420</v>
      </c>
      <c r="B3" s="1">
        <v>220</v>
      </c>
      <c r="C3" s="1">
        <v>170</v>
      </c>
      <c r="D3">
        <v>0</v>
      </c>
      <c r="E3">
        <f t="shared" si="0"/>
        <v>42</v>
      </c>
      <c r="F3">
        <f t="shared" si="1"/>
        <v>22</v>
      </c>
      <c r="G3">
        <f t="shared" si="2"/>
        <v>17</v>
      </c>
      <c r="H3">
        <f t="shared" ref="H3:J3" si="5">_xlfn.MAXIFS(E:E,D:D,D3)</f>
        <v>42</v>
      </c>
      <c r="I3">
        <f t="shared" si="5"/>
        <v>22</v>
      </c>
      <c r="J3">
        <f t="shared" si="5"/>
        <v>17</v>
      </c>
      <c r="K3">
        <v>2.02238095238095</v>
      </c>
      <c r="L3">
        <v>11.06</v>
      </c>
      <c r="M3">
        <v>2.02238095238095</v>
      </c>
      <c r="N3">
        <v>11.06</v>
      </c>
      <c r="O3">
        <f t="shared" si="4"/>
        <v>0</v>
      </c>
    </row>
    <row r="4" spans="1:15">
      <c r="A4" s="1">
        <v>320</v>
      </c>
      <c r="B4" s="1">
        <v>230</v>
      </c>
      <c r="C4" s="1">
        <v>120</v>
      </c>
      <c r="D4">
        <v>1</v>
      </c>
      <c r="E4">
        <f t="shared" si="0"/>
        <v>32</v>
      </c>
      <c r="F4">
        <f t="shared" si="1"/>
        <v>23</v>
      </c>
      <c r="G4">
        <f t="shared" si="2"/>
        <v>12</v>
      </c>
      <c r="H4">
        <f t="shared" ref="H4:J4" si="6">_xlfn.MAXIFS(E:E,D:D,D4)</f>
        <v>37.5</v>
      </c>
      <c r="I4">
        <f t="shared" si="6"/>
        <v>23</v>
      </c>
      <c r="J4">
        <f t="shared" si="6"/>
        <v>12</v>
      </c>
      <c r="K4">
        <v>1.16817042606516</v>
      </c>
      <c r="L4">
        <v>11.06</v>
      </c>
      <c r="M4">
        <v>1.35571428571429</v>
      </c>
      <c r="N4">
        <v>11.06</v>
      </c>
      <c r="O4">
        <f t="shared" si="4"/>
        <v>0.187543859649122</v>
      </c>
    </row>
    <row r="5" spans="1:15">
      <c r="A5" s="1">
        <v>350</v>
      </c>
      <c r="B5" s="1">
        <v>235</v>
      </c>
      <c r="C5" s="1">
        <v>75</v>
      </c>
      <c r="D5">
        <v>1</v>
      </c>
      <c r="E5">
        <f t="shared" si="0"/>
        <v>35</v>
      </c>
      <c r="F5">
        <f t="shared" si="1"/>
        <v>23.5</v>
      </c>
      <c r="G5">
        <f t="shared" si="2"/>
        <v>7.5</v>
      </c>
      <c r="H5">
        <f t="shared" ref="H5:J5" si="7">_xlfn.MAXIFS(E:E,D:D,D5)</f>
        <v>37.5</v>
      </c>
      <c r="I5">
        <f t="shared" si="7"/>
        <v>25.2</v>
      </c>
      <c r="J5">
        <f t="shared" si="7"/>
        <v>7.5</v>
      </c>
      <c r="K5">
        <v>0.846679197994987</v>
      </c>
      <c r="L5">
        <v>11.06</v>
      </c>
      <c r="M5">
        <v>0.954135338345865</v>
      </c>
      <c r="N5">
        <v>11.06</v>
      </c>
      <c r="O5">
        <f t="shared" si="4"/>
        <v>0.107456140350877</v>
      </c>
    </row>
    <row r="6" spans="1:15">
      <c r="A6" s="1">
        <v>340</v>
      </c>
      <c r="B6" s="1">
        <v>248</v>
      </c>
      <c r="C6" s="1">
        <v>86</v>
      </c>
      <c r="D6">
        <v>1</v>
      </c>
      <c r="E6">
        <f t="shared" si="0"/>
        <v>34</v>
      </c>
      <c r="F6">
        <f t="shared" si="1"/>
        <v>24.8</v>
      </c>
      <c r="G6">
        <f t="shared" si="2"/>
        <v>8.6</v>
      </c>
      <c r="H6">
        <f t="shared" ref="H6:J6" si="8">_xlfn.MAXIFS(E:E,D:D,D6)</f>
        <v>37.5</v>
      </c>
      <c r="I6">
        <f t="shared" si="8"/>
        <v>32.5</v>
      </c>
      <c r="J6">
        <f t="shared" si="8"/>
        <v>8.6</v>
      </c>
      <c r="K6">
        <v>0.973318964076859</v>
      </c>
      <c r="L6">
        <v>11.06</v>
      </c>
      <c r="M6">
        <v>1.38106516290727</v>
      </c>
      <c r="N6">
        <v>11.06</v>
      </c>
      <c r="O6">
        <f t="shared" si="4"/>
        <v>0.407746198830409</v>
      </c>
    </row>
    <row r="7" spans="1:15">
      <c r="A7" s="1">
        <v>350</v>
      </c>
      <c r="B7" s="1">
        <v>252</v>
      </c>
      <c r="C7" s="1">
        <v>130</v>
      </c>
      <c r="D7">
        <v>1</v>
      </c>
      <c r="E7">
        <f t="shared" si="0"/>
        <v>35</v>
      </c>
      <c r="F7">
        <f t="shared" si="1"/>
        <v>25.2</v>
      </c>
      <c r="G7">
        <f t="shared" si="2"/>
        <v>13</v>
      </c>
      <c r="H7">
        <f t="shared" ref="H7:J7" si="9">_xlfn.MAXIFS(E:E,D:D,D7)</f>
        <v>37.5</v>
      </c>
      <c r="I7">
        <f t="shared" si="9"/>
        <v>25.2</v>
      </c>
      <c r="J7">
        <f t="shared" si="9"/>
        <v>13</v>
      </c>
      <c r="K7">
        <v>1.49624060150376</v>
      </c>
      <c r="L7">
        <v>11.06</v>
      </c>
      <c r="M7">
        <v>1.60203007518797</v>
      </c>
      <c r="N7">
        <v>11.06</v>
      </c>
      <c r="O7">
        <f t="shared" si="4"/>
        <v>0.105789473684211</v>
      </c>
    </row>
    <row r="8" spans="1:15">
      <c r="A8" s="1">
        <v>255</v>
      </c>
      <c r="B8" s="1">
        <v>255</v>
      </c>
      <c r="C8" s="1">
        <v>80</v>
      </c>
      <c r="D8">
        <v>1</v>
      </c>
      <c r="E8">
        <f t="shared" si="0"/>
        <v>25.5</v>
      </c>
      <c r="F8">
        <f t="shared" si="1"/>
        <v>25.5</v>
      </c>
      <c r="G8">
        <f t="shared" si="2"/>
        <v>8</v>
      </c>
      <c r="H8">
        <f t="shared" ref="H8:J8" si="10">_xlfn.MAXIFS(E:E,D:D,D8)</f>
        <v>37.5</v>
      </c>
      <c r="I8">
        <f t="shared" si="10"/>
        <v>25.5</v>
      </c>
      <c r="J8">
        <f t="shared" si="10"/>
        <v>8</v>
      </c>
      <c r="K8">
        <v>0.723609022556391</v>
      </c>
      <c r="L8">
        <v>11.06</v>
      </c>
      <c r="M8">
        <v>1.02992481203008</v>
      </c>
      <c r="N8">
        <v>11.06</v>
      </c>
      <c r="O8">
        <f t="shared" si="4"/>
        <v>0.306315789473684</v>
      </c>
    </row>
    <row r="9" spans="1:15">
      <c r="A9" s="1">
        <v>285</v>
      </c>
      <c r="B9" s="1">
        <v>280</v>
      </c>
      <c r="C9" s="1">
        <v>95</v>
      </c>
      <c r="D9">
        <v>1</v>
      </c>
      <c r="E9">
        <f t="shared" si="0"/>
        <v>28.5</v>
      </c>
      <c r="F9">
        <f t="shared" si="1"/>
        <v>28</v>
      </c>
      <c r="G9">
        <f t="shared" si="2"/>
        <v>9.5</v>
      </c>
      <c r="H9">
        <f t="shared" ref="H9:J9" si="11">_xlfn.MAXIFS(E:E,D:D,D9)</f>
        <v>37.5</v>
      </c>
      <c r="I9">
        <f t="shared" si="11"/>
        <v>28</v>
      </c>
      <c r="J9">
        <f t="shared" si="11"/>
        <v>10</v>
      </c>
      <c r="K9">
        <v>1.02185463659148</v>
      </c>
      <c r="L9">
        <v>11.06</v>
      </c>
      <c r="M9">
        <v>1.38325814536341</v>
      </c>
      <c r="N9">
        <v>11.06</v>
      </c>
      <c r="O9">
        <f t="shared" si="4"/>
        <v>0.361403508771929</v>
      </c>
    </row>
    <row r="10" spans="1:15">
      <c r="A10" s="1">
        <v>300</v>
      </c>
      <c r="B10" s="1">
        <v>300</v>
      </c>
      <c r="C10" s="1">
        <v>110</v>
      </c>
      <c r="D10">
        <v>1</v>
      </c>
      <c r="E10">
        <f t="shared" si="0"/>
        <v>30</v>
      </c>
      <c r="F10">
        <f t="shared" si="1"/>
        <v>30</v>
      </c>
      <c r="G10">
        <f t="shared" si="2"/>
        <v>11</v>
      </c>
      <c r="H10">
        <f t="shared" ref="H10:J10" si="12">_xlfn.MAXIFS(E:E,D:D,D10)</f>
        <v>37.5</v>
      </c>
      <c r="I10">
        <f t="shared" si="12"/>
        <v>30</v>
      </c>
      <c r="J10">
        <f t="shared" si="12"/>
        <v>11</v>
      </c>
      <c r="K10">
        <v>1.30308270676692</v>
      </c>
      <c r="L10">
        <v>11.06</v>
      </c>
      <c r="M10">
        <v>1.61255639097744</v>
      </c>
      <c r="N10">
        <v>11.06</v>
      </c>
      <c r="O10">
        <f t="shared" si="4"/>
        <v>0.309473684210526</v>
      </c>
    </row>
    <row r="11" spans="1:15">
      <c r="A11" s="1">
        <v>325</v>
      </c>
      <c r="B11" s="1">
        <v>272</v>
      </c>
      <c r="C11" s="1">
        <v>125</v>
      </c>
      <c r="D11">
        <v>1</v>
      </c>
      <c r="E11">
        <f t="shared" si="0"/>
        <v>32.5</v>
      </c>
      <c r="F11">
        <f t="shared" si="1"/>
        <v>27.2</v>
      </c>
      <c r="G11">
        <f t="shared" si="2"/>
        <v>12.5</v>
      </c>
      <c r="H11">
        <f t="shared" ref="H11:J11" si="13">_xlfn.MAXIFS(E:E,D:D,D11)</f>
        <v>37.5</v>
      </c>
      <c r="I11">
        <f t="shared" si="13"/>
        <v>27.2</v>
      </c>
      <c r="J11">
        <f t="shared" si="13"/>
        <v>12.5</v>
      </c>
      <c r="K11">
        <v>1.44758563074353</v>
      </c>
      <c r="L11">
        <v>11.06</v>
      </c>
      <c r="M11">
        <v>1.65641604010025</v>
      </c>
      <c r="N11">
        <v>11.06</v>
      </c>
      <c r="O11">
        <f t="shared" si="4"/>
        <v>0.208830409356725</v>
      </c>
    </row>
    <row r="12" spans="1:15">
      <c r="A12" s="1">
        <v>335</v>
      </c>
      <c r="B12" s="1">
        <v>280</v>
      </c>
      <c r="C12" s="1">
        <v>100</v>
      </c>
      <c r="D12">
        <v>1</v>
      </c>
      <c r="E12">
        <f t="shared" si="0"/>
        <v>33.5</v>
      </c>
      <c r="F12">
        <f t="shared" si="1"/>
        <v>28</v>
      </c>
      <c r="G12">
        <f t="shared" si="2"/>
        <v>10</v>
      </c>
      <c r="H12">
        <f t="shared" ref="H12:J12" si="14">_xlfn.MAXIFS(E:E,D:D,D12)</f>
        <v>37.5</v>
      </c>
      <c r="I12">
        <f t="shared" si="14"/>
        <v>28</v>
      </c>
      <c r="J12">
        <f t="shared" si="14"/>
        <v>10</v>
      </c>
      <c r="K12">
        <v>1.24226399331663</v>
      </c>
      <c r="L12">
        <v>11.06</v>
      </c>
      <c r="M12">
        <v>1.38325814536341</v>
      </c>
      <c r="N12">
        <v>11.06</v>
      </c>
      <c r="O12">
        <f t="shared" si="4"/>
        <v>0.140994152046783</v>
      </c>
    </row>
    <row r="13" spans="1:15">
      <c r="A13" s="1">
        <v>375</v>
      </c>
      <c r="B13" s="1">
        <v>310</v>
      </c>
      <c r="C13" s="1">
        <v>85</v>
      </c>
      <c r="D13">
        <v>1</v>
      </c>
      <c r="E13">
        <f t="shared" si="0"/>
        <v>37.5</v>
      </c>
      <c r="F13">
        <f t="shared" si="1"/>
        <v>31</v>
      </c>
      <c r="G13">
        <f t="shared" si="2"/>
        <v>8.5</v>
      </c>
      <c r="H13">
        <f t="shared" ref="H13:J13" si="15">_xlfn.MAXIFS(E:E,D:D,D13)</f>
        <v>37.5</v>
      </c>
      <c r="I13">
        <f t="shared" si="15"/>
        <v>31</v>
      </c>
      <c r="J13">
        <f t="shared" si="15"/>
        <v>8.5</v>
      </c>
      <c r="K13">
        <v>1.30088972431078</v>
      </c>
      <c r="L13">
        <v>11.06</v>
      </c>
      <c r="M13">
        <v>1.30088972431078</v>
      </c>
      <c r="N13">
        <v>11.06</v>
      </c>
      <c r="O13">
        <f t="shared" si="4"/>
        <v>0</v>
      </c>
    </row>
    <row r="14" spans="1:15">
      <c r="A14" s="1">
        <v>365</v>
      </c>
      <c r="B14" s="1">
        <v>355</v>
      </c>
      <c r="C14" s="1">
        <v>325</v>
      </c>
      <c r="D14">
        <v>2</v>
      </c>
      <c r="E14">
        <f t="shared" si="0"/>
        <v>36.5</v>
      </c>
      <c r="F14">
        <f t="shared" si="1"/>
        <v>35.5</v>
      </c>
      <c r="G14">
        <f t="shared" si="2"/>
        <v>32.5</v>
      </c>
      <c r="H14">
        <f t="shared" ref="H14:J14" si="16">_xlfn.MAXIFS(E:E,D:D,D14)</f>
        <v>41</v>
      </c>
      <c r="I14">
        <f t="shared" si="16"/>
        <v>35.5</v>
      </c>
      <c r="J14">
        <f t="shared" si="16"/>
        <v>32.5</v>
      </c>
      <c r="K14">
        <v>5.29055346700084</v>
      </c>
      <c r="L14">
        <v>14.4</v>
      </c>
      <c r="M14">
        <v>5.9277903091061</v>
      </c>
      <c r="N14">
        <v>15.01</v>
      </c>
      <c r="O14">
        <f t="shared" si="4"/>
        <v>1.24723684210526</v>
      </c>
    </row>
    <row r="15" spans="1:15">
      <c r="A15" s="1">
        <v>410</v>
      </c>
      <c r="B15" s="1">
        <v>390</v>
      </c>
      <c r="C15" s="1">
        <v>280</v>
      </c>
      <c r="D15">
        <v>2</v>
      </c>
      <c r="E15">
        <f t="shared" si="0"/>
        <v>41</v>
      </c>
      <c r="F15">
        <f t="shared" si="1"/>
        <v>39</v>
      </c>
      <c r="G15">
        <f t="shared" si="2"/>
        <v>28</v>
      </c>
      <c r="H15">
        <f t="shared" ref="H15:J15" si="17">_xlfn.MAXIFS(E:E,D:D,D15)</f>
        <v>41</v>
      </c>
      <c r="I15">
        <f t="shared" si="17"/>
        <v>39</v>
      </c>
      <c r="J15">
        <f t="shared" si="17"/>
        <v>28</v>
      </c>
      <c r="K15">
        <v>5.61167919799499</v>
      </c>
      <c r="L15">
        <v>14.54</v>
      </c>
      <c r="M15">
        <v>5.61167919799499</v>
      </c>
      <c r="N15">
        <v>14.54</v>
      </c>
      <c r="O15">
        <f t="shared" si="4"/>
        <v>0</v>
      </c>
    </row>
    <row r="16" spans="1:15">
      <c r="A16" s="1">
        <v>330</v>
      </c>
      <c r="B16" s="1">
        <v>215</v>
      </c>
      <c r="C16" s="1">
        <v>85</v>
      </c>
      <c r="D16">
        <v>3</v>
      </c>
      <c r="E16">
        <f t="shared" si="0"/>
        <v>33</v>
      </c>
      <c r="F16">
        <f t="shared" si="1"/>
        <v>21.5</v>
      </c>
      <c r="G16">
        <f t="shared" si="2"/>
        <v>8.5</v>
      </c>
      <c r="H16">
        <f t="shared" ref="H16:J16" si="18">_xlfn.MAXIFS(E:E,D:D,D16)</f>
        <v>48.5</v>
      </c>
      <c r="I16">
        <f t="shared" si="18"/>
        <v>21.5</v>
      </c>
      <c r="J16">
        <f t="shared" si="18"/>
        <v>8.5</v>
      </c>
      <c r="K16">
        <v>0.830538847117794</v>
      </c>
      <c r="L16">
        <v>11.06</v>
      </c>
      <c r="M16">
        <v>1.17184001670844</v>
      </c>
      <c r="N16">
        <v>11.06</v>
      </c>
      <c r="O16">
        <f t="shared" si="4"/>
        <v>0.341301169590642</v>
      </c>
    </row>
    <row r="17" spans="1:15">
      <c r="A17" s="1">
        <v>365</v>
      </c>
      <c r="B17" s="1">
        <v>210</v>
      </c>
      <c r="C17" s="1">
        <v>80</v>
      </c>
      <c r="D17">
        <v>3</v>
      </c>
      <c r="E17">
        <f t="shared" si="0"/>
        <v>36.5</v>
      </c>
      <c r="F17">
        <f t="shared" si="1"/>
        <v>21</v>
      </c>
      <c r="G17">
        <f t="shared" si="2"/>
        <v>8</v>
      </c>
      <c r="H17">
        <f t="shared" ref="H17:J17" si="19">_xlfn.MAXIFS(E:E,D:D,D17)</f>
        <v>48.5</v>
      </c>
      <c r="I17">
        <f t="shared" si="19"/>
        <v>35.5</v>
      </c>
      <c r="J17">
        <f t="shared" si="19"/>
        <v>10.5</v>
      </c>
      <c r="K17">
        <v>0.842380952380952</v>
      </c>
      <c r="L17">
        <v>11.06</v>
      </c>
      <c r="M17">
        <v>2.31961779448622</v>
      </c>
      <c r="N17">
        <v>11.06</v>
      </c>
      <c r="O17">
        <f t="shared" si="4"/>
        <v>1.47723684210526</v>
      </c>
    </row>
    <row r="18" spans="1:15">
      <c r="A18" s="1">
        <v>370</v>
      </c>
      <c r="B18" s="1">
        <v>210</v>
      </c>
      <c r="C18" s="1">
        <v>105</v>
      </c>
      <c r="D18">
        <v>3</v>
      </c>
      <c r="E18">
        <f t="shared" si="0"/>
        <v>37</v>
      </c>
      <c r="F18">
        <f t="shared" si="1"/>
        <v>21</v>
      </c>
      <c r="G18">
        <f t="shared" si="2"/>
        <v>10.5</v>
      </c>
      <c r="H18">
        <f t="shared" ref="H18:J18" si="20">_xlfn.MAXIFS(E:E,D:D,D18)</f>
        <v>48.5</v>
      </c>
      <c r="I18">
        <f t="shared" si="20"/>
        <v>21</v>
      </c>
      <c r="J18">
        <f t="shared" si="20"/>
        <v>10.5</v>
      </c>
      <c r="K18">
        <v>1.0893984962406</v>
      </c>
      <c r="L18">
        <v>11.06</v>
      </c>
      <c r="M18">
        <v>1.40597744360902</v>
      </c>
      <c r="N18">
        <v>11.06</v>
      </c>
      <c r="O18">
        <f t="shared" si="4"/>
        <v>0.31657894736842</v>
      </c>
    </row>
    <row r="19" spans="1:15">
      <c r="A19" s="1">
        <v>377</v>
      </c>
      <c r="B19" s="1">
        <v>214</v>
      </c>
      <c r="C19" s="1">
        <v>84</v>
      </c>
      <c r="D19">
        <v>3</v>
      </c>
      <c r="E19">
        <f t="shared" si="0"/>
        <v>37.7</v>
      </c>
      <c r="F19">
        <f t="shared" si="1"/>
        <v>21.4</v>
      </c>
      <c r="G19">
        <f t="shared" si="2"/>
        <v>8.4</v>
      </c>
      <c r="H19">
        <f t="shared" ref="H19:J19" si="21">_xlfn.MAXIFS(E:E,D:D,D19)</f>
        <v>48.5</v>
      </c>
      <c r="I19">
        <f t="shared" si="21"/>
        <v>21.4</v>
      </c>
      <c r="J19">
        <f t="shared" si="21"/>
        <v>8.4</v>
      </c>
      <c r="K19">
        <v>0.917813934837093</v>
      </c>
      <c r="L19">
        <v>11.06</v>
      </c>
      <c r="M19">
        <v>1.15487919799499</v>
      </c>
      <c r="N19">
        <v>11.06</v>
      </c>
      <c r="O19">
        <f t="shared" si="4"/>
        <v>0.237065263157894</v>
      </c>
    </row>
    <row r="20" spans="1:15">
      <c r="A20" s="1">
        <v>360</v>
      </c>
      <c r="B20" s="1">
        <v>195</v>
      </c>
      <c r="C20" s="1">
        <v>100</v>
      </c>
      <c r="D20">
        <v>3</v>
      </c>
      <c r="E20">
        <f t="shared" si="0"/>
        <v>36</v>
      </c>
      <c r="F20">
        <f t="shared" si="1"/>
        <v>19.5</v>
      </c>
      <c r="G20">
        <f t="shared" si="2"/>
        <v>10</v>
      </c>
      <c r="H20">
        <f t="shared" ref="H20:J20" si="22">_xlfn.MAXIFS(E:E,D:D,D20)</f>
        <v>48.5</v>
      </c>
      <c r="I20">
        <f t="shared" si="22"/>
        <v>19.5</v>
      </c>
      <c r="J20">
        <f t="shared" si="22"/>
        <v>10</v>
      </c>
      <c r="K20">
        <v>0.946240601503759</v>
      </c>
      <c r="L20">
        <v>11.06</v>
      </c>
      <c r="M20">
        <v>1.25132832080201</v>
      </c>
      <c r="N20">
        <v>11.06</v>
      </c>
      <c r="O20">
        <f t="shared" si="4"/>
        <v>0.305087719298245</v>
      </c>
    </row>
    <row r="21" spans="1:15">
      <c r="A21" s="1">
        <v>380</v>
      </c>
      <c r="B21" s="1">
        <v>175</v>
      </c>
      <c r="C21" s="1">
        <v>95</v>
      </c>
      <c r="D21">
        <v>3</v>
      </c>
      <c r="E21">
        <f t="shared" si="0"/>
        <v>38</v>
      </c>
      <c r="F21">
        <f t="shared" si="1"/>
        <v>17.5</v>
      </c>
      <c r="G21">
        <f t="shared" si="2"/>
        <v>9.5</v>
      </c>
      <c r="H21">
        <f t="shared" ref="H21:J21" si="23">_xlfn.MAXIFS(E:E,D:D,D21)</f>
        <v>48.5</v>
      </c>
      <c r="I21">
        <f t="shared" si="23"/>
        <v>17.5</v>
      </c>
      <c r="J21">
        <f t="shared" si="23"/>
        <v>10</v>
      </c>
      <c r="K21">
        <v>0.864076858813701</v>
      </c>
      <c r="L21">
        <v>11.06</v>
      </c>
      <c r="M21">
        <v>1.12787802840434</v>
      </c>
      <c r="N21">
        <v>11.06</v>
      </c>
      <c r="O21">
        <f t="shared" si="4"/>
        <v>0.263801169590644</v>
      </c>
    </row>
    <row r="22" spans="1:15">
      <c r="A22" s="1">
        <v>390</v>
      </c>
      <c r="B22" s="1">
        <v>190</v>
      </c>
      <c r="C22" s="1">
        <v>125</v>
      </c>
      <c r="D22">
        <v>3</v>
      </c>
      <c r="E22">
        <f t="shared" si="0"/>
        <v>39</v>
      </c>
      <c r="F22">
        <f t="shared" si="1"/>
        <v>19</v>
      </c>
      <c r="G22">
        <f t="shared" si="2"/>
        <v>12.5</v>
      </c>
      <c r="H22">
        <f t="shared" ref="H22:J22" si="24">_xlfn.MAXIFS(E:E,D:D,D22)</f>
        <v>48.5</v>
      </c>
      <c r="I22">
        <f t="shared" si="24"/>
        <v>20.5</v>
      </c>
      <c r="J22">
        <f t="shared" si="24"/>
        <v>18.5</v>
      </c>
      <c r="K22">
        <v>1.22852130325815</v>
      </c>
      <c r="L22">
        <v>11.06</v>
      </c>
      <c r="M22">
        <v>2.35648913951545</v>
      </c>
      <c r="N22">
        <v>11.06</v>
      </c>
      <c r="O22">
        <f t="shared" si="4"/>
        <v>1.12796783625731</v>
      </c>
    </row>
    <row r="23" spans="1:15">
      <c r="A23" s="1">
        <v>420</v>
      </c>
      <c r="B23" s="1">
        <v>175</v>
      </c>
      <c r="C23" s="1">
        <v>95</v>
      </c>
      <c r="D23">
        <v>3</v>
      </c>
      <c r="E23">
        <f t="shared" si="0"/>
        <v>42</v>
      </c>
      <c r="F23">
        <f t="shared" si="1"/>
        <v>17.5</v>
      </c>
      <c r="G23">
        <f t="shared" si="2"/>
        <v>9.5</v>
      </c>
      <c r="H23">
        <f t="shared" ref="H23:J23" si="25">_xlfn.MAXIFS(E:E,D:D,D23)</f>
        <v>48.5</v>
      </c>
      <c r="I23">
        <f t="shared" si="25"/>
        <v>22</v>
      </c>
      <c r="J23">
        <f t="shared" si="25"/>
        <v>10</v>
      </c>
      <c r="K23">
        <v>0.941854636591479</v>
      </c>
      <c r="L23">
        <v>11.06</v>
      </c>
      <c r="M23">
        <v>1.40314118629908</v>
      </c>
      <c r="N23">
        <v>11.06</v>
      </c>
      <c r="O23">
        <f t="shared" si="4"/>
        <v>0.461286549707602</v>
      </c>
    </row>
    <row r="24" spans="1:15">
      <c r="A24" s="1">
        <v>415</v>
      </c>
      <c r="B24" s="1">
        <v>205</v>
      </c>
      <c r="C24" s="1">
        <v>105</v>
      </c>
      <c r="D24">
        <v>3</v>
      </c>
      <c r="E24">
        <f t="shared" si="0"/>
        <v>41.5</v>
      </c>
      <c r="F24">
        <f t="shared" si="1"/>
        <v>20.5</v>
      </c>
      <c r="G24">
        <f t="shared" si="2"/>
        <v>10.5</v>
      </c>
      <c r="H24">
        <f t="shared" ref="H24:J24" si="26">_xlfn.MAXIFS(E:E,D:D,D24)</f>
        <v>48.5</v>
      </c>
      <c r="I24">
        <f t="shared" si="26"/>
        <v>20.5</v>
      </c>
      <c r="J24">
        <f t="shared" si="26"/>
        <v>15</v>
      </c>
      <c r="K24">
        <v>1.1799686716792</v>
      </c>
      <c r="L24">
        <v>11.06</v>
      </c>
      <c r="M24">
        <v>1.91948621553885</v>
      </c>
      <c r="N24">
        <v>11.06</v>
      </c>
      <c r="O24">
        <f t="shared" si="4"/>
        <v>0.739517543859649</v>
      </c>
    </row>
    <row r="25" spans="1:15">
      <c r="A25" s="1">
        <v>325</v>
      </c>
      <c r="B25" s="1">
        <v>153</v>
      </c>
      <c r="C25" s="1">
        <v>107</v>
      </c>
      <c r="D25">
        <v>3</v>
      </c>
      <c r="E25">
        <f t="shared" si="0"/>
        <v>32.5</v>
      </c>
      <c r="F25">
        <f t="shared" si="1"/>
        <v>15.3</v>
      </c>
      <c r="G25">
        <f t="shared" si="2"/>
        <v>10.7</v>
      </c>
      <c r="H25">
        <f t="shared" ref="H25:J25" si="27">_xlfn.MAXIFS(E:E,D:D,D25)</f>
        <v>48.5</v>
      </c>
      <c r="I25">
        <f t="shared" si="27"/>
        <v>27.2</v>
      </c>
      <c r="J25">
        <f t="shared" si="27"/>
        <v>10.7</v>
      </c>
      <c r="K25">
        <v>0.737477443609023</v>
      </c>
      <c r="L25">
        <v>11.06</v>
      </c>
      <c r="M25">
        <v>1.82611662489557</v>
      </c>
      <c r="N25">
        <v>11.06</v>
      </c>
      <c r="O25">
        <f t="shared" si="4"/>
        <v>1.08863918128655</v>
      </c>
    </row>
    <row r="26" spans="1:15">
      <c r="A26" s="1">
        <v>354</v>
      </c>
      <c r="B26" s="1">
        <v>155</v>
      </c>
      <c r="C26" s="1">
        <v>52</v>
      </c>
      <c r="D26">
        <v>3</v>
      </c>
      <c r="E26">
        <f t="shared" si="0"/>
        <v>35.4</v>
      </c>
      <c r="F26">
        <f t="shared" si="1"/>
        <v>15.5</v>
      </c>
      <c r="G26">
        <f t="shared" si="2"/>
        <v>5.2</v>
      </c>
      <c r="H26">
        <f t="shared" ref="H26:J26" si="28">_xlfn.MAXIFS(E:E,D:D,D26)</f>
        <v>48.5</v>
      </c>
      <c r="I26">
        <f t="shared" si="28"/>
        <v>15.5</v>
      </c>
      <c r="J26">
        <f t="shared" si="28"/>
        <v>5.2</v>
      </c>
      <c r="K26">
        <v>0.428900250626566</v>
      </c>
      <c r="L26">
        <v>11.06</v>
      </c>
      <c r="M26">
        <v>0.562392648287385</v>
      </c>
      <c r="N26">
        <v>11.06</v>
      </c>
      <c r="O26">
        <f t="shared" si="4"/>
        <v>0.133492397660819</v>
      </c>
    </row>
    <row r="27" spans="1:15">
      <c r="A27" s="1">
        <v>335</v>
      </c>
      <c r="B27" s="1">
        <v>160</v>
      </c>
      <c r="C27" s="1">
        <v>125</v>
      </c>
      <c r="D27">
        <v>3</v>
      </c>
      <c r="E27">
        <f t="shared" si="0"/>
        <v>33.5</v>
      </c>
      <c r="F27">
        <f t="shared" si="1"/>
        <v>16</v>
      </c>
      <c r="G27">
        <f t="shared" si="2"/>
        <v>12.5</v>
      </c>
      <c r="H27">
        <f t="shared" ref="H27:J27" si="29">_xlfn.MAXIFS(E:E,D:D,D27)</f>
        <v>48.5</v>
      </c>
      <c r="I27">
        <f t="shared" si="29"/>
        <v>28</v>
      </c>
      <c r="J27">
        <f t="shared" si="29"/>
        <v>12.5</v>
      </c>
      <c r="K27">
        <v>0.908813700918964</v>
      </c>
      <c r="L27">
        <v>11.06</v>
      </c>
      <c r="M27">
        <v>2.18056808688388</v>
      </c>
      <c r="N27">
        <v>11.06</v>
      </c>
      <c r="O27">
        <f t="shared" si="4"/>
        <v>1.27175438596491</v>
      </c>
    </row>
    <row r="28" spans="1:15">
      <c r="A28" s="1">
        <v>330</v>
      </c>
      <c r="B28" s="1">
        <v>170</v>
      </c>
      <c r="C28" s="1">
        <v>95</v>
      </c>
      <c r="D28">
        <v>3</v>
      </c>
      <c r="E28">
        <f t="shared" si="0"/>
        <v>33</v>
      </c>
      <c r="F28">
        <f t="shared" si="1"/>
        <v>17</v>
      </c>
      <c r="G28">
        <f t="shared" si="2"/>
        <v>9.5</v>
      </c>
      <c r="H28">
        <f t="shared" ref="H28:J28" si="30">_xlfn.MAXIFS(E:E,D:D,D28)</f>
        <v>48.5</v>
      </c>
      <c r="I28">
        <f t="shared" si="30"/>
        <v>21.5</v>
      </c>
      <c r="J28">
        <f t="shared" si="30"/>
        <v>11.5</v>
      </c>
      <c r="K28">
        <v>0.738521303258145</v>
      </c>
      <c r="L28">
        <v>11.06</v>
      </c>
      <c r="M28">
        <v>1.56771720969089</v>
      </c>
      <c r="N28">
        <v>11.06</v>
      </c>
      <c r="O28">
        <f t="shared" si="4"/>
        <v>0.829195906432749</v>
      </c>
    </row>
    <row r="29" spans="1:15">
      <c r="A29" s="1">
        <v>345</v>
      </c>
      <c r="B29" s="1">
        <v>175</v>
      </c>
      <c r="C29" s="1">
        <v>100</v>
      </c>
      <c r="D29">
        <v>3</v>
      </c>
      <c r="E29">
        <f t="shared" si="0"/>
        <v>34.5</v>
      </c>
      <c r="F29">
        <f t="shared" si="1"/>
        <v>17.5</v>
      </c>
      <c r="G29">
        <f t="shared" si="2"/>
        <v>10</v>
      </c>
      <c r="H29">
        <f t="shared" ref="H29:J29" si="31">_xlfn.MAXIFS(E:E,D:D,D29)</f>
        <v>48.5</v>
      </c>
      <c r="I29">
        <f t="shared" si="31"/>
        <v>19.5</v>
      </c>
      <c r="J29">
        <f t="shared" si="31"/>
        <v>10</v>
      </c>
      <c r="K29">
        <v>0.831328320802005</v>
      </c>
      <c r="L29">
        <v>11.06</v>
      </c>
      <c r="M29">
        <v>1.25132832080201</v>
      </c>
      <c r="N29">
        <v>11.06</v>
      </c>
      <c r="O29">
        <f t="shared" si="4"/>
        <v>0.419999999999999</v>
      </c>
    </row>
    <row r="30" spans="1:15">
      <c r="A30" s="1">
        <v>345</v>
      </c>
      <c r="B30" s="1">
        <v>195</v>
      </c>
      <c r="C30" s="1">
        <v>60</v>
      </c>
      <c r="D30">
        <v>3</v>
      </c>
      <c r="E30">
        <f t="shared" si="0"/>
        <v>34.5</v>
      </c>
      <c r="F30">
        <f t="shared" si="1"/>
        <v>19.5</v>
      </c>
      <c r="G30">
        <f t="shared" si="2"/>
        <v>6</v>
      </c>
      <c r="H30">
        <f t="shared" ref="H30:J30" si="32">_xlfn.MAXIFS(E:E,D:D,D30)</f>
        <v>48.5</v>
      </c>
      <c r="I30">
        <f t="shared" si="32"/>
        <v>19.5</v>
      </c>
      <c r="J30">
        <f t="shared" si="32"/>
        <v>10</v>
      </c>
      <c r="K30">
        <v>0.577293233082707</v>
      </c>
      <c r="L30">
        <v>11.06</v>
      </c>
      <c r="M30">
        <v>1.25132832080201</v>
      </c>
      <c r="N30">
        <v>11.06</v>
      </c>
      <c r="O30">
        <f t="shared" si="4"/>
        <v>0.674035087719298</v>
      </c>
    </row>
    <row r="31" spans="1:15">
      <c r="A31" s="1">
        <v>485</v>
      </c>
      <c r="B31" s="1">
        <v>210</v>
      </c>
      <c r="C31" s="1">
        <v>90</v>
      </c>
      <c r="D31">
        <v>3</v>
      </c>
      <c r="E31">
        <f t="shared" si="0"/>
        <v>48.5</v>
      </c>
      <c r="F31">
        <f t="shared" si="1"/>
        <v>21</v>
      </c>
      <c r="G31">
        <f t="shared" si="2"/>
        <v>9</v>
      </c>
      <c r="H31">
        <f t="shared" ref="H31:J31" si="33">_xlfn.MAXIFS(E:E,D:D,D31)</f>
        <v>48.5</v>
      </c>
      <c r="I31">
        <f t="shared" si="33"/>
        <v>21</v>
      </c>
      <c r="J31">
        <f t="shared" si="33"/>
        <v>10.5</v>
      </c>
      <c r="K31">
        <v>1.21729323308271</v>
      </c>
      <c r="L31">
        <v>11.06</v>
      </c>
      <c r="M31">
        <v>1.40597744360902</v>
      </c>
      <c r="N31">
        <v>11.06</v>
      </c>
      <c r="O31">
        <f t="shared" si="4"/>
        <v>0.188684210526315</v>
      </c>
    </row>
    <row r="32" spans="1:15">
      <c r="A32" s="1">
        <v>450</v>
      </c>
      <c r="B32" s="1">
        <v>250</v>
      </c>
      <c r="C32" s="1">
        <v>56</v>
      </c>
      <c r="D32">
        <v>3</v>
      </c>
      <c r="E32">
        <f t="shared" si="0"/>
        <v>45</v>
      </c>
      <c r="F32">
        <f t="shared" si="1"/>
        <v>25</v>
      </c>
      <c r="G32">
        <f t="shared" si="2"/>
        <v>5.6</v>
      </c>
      <c r="H32">
        <f t="shared" ref="H32:J32" si="34">_xlfn.MAXIFS(E:E,D:D,D32)</f>
        <v>48.5</v>
      </c>
      <c r="I32">
        <f t="shared" si="34"/>
        <v>25</v>
      </c>
      <c r="J32">
        <f t="shared" si="34"/>
        <v>5.6</v>
      </c>
      <c r="K32">
        <v>0.86203007518797</v>
      </c>
      <c r="L32">
        <v>11.06</v>
      </c>
      <c r="M32">
        <v>0.919340016708438</v>
      </c>
      <c r="N32">
        <v>11.06</v>
      </c>
      <c r="O32">
        <f t="shared" si="4"/>
        <v>0.0573099415204674</v>
      </c>
    </row>
    <row r="33" spans="1:15">
      <c r="A33" s="1">
        <v>335</v>
      </c>
      <c r="B33" s="1">
        <v>180</v>
      </c>
      <c r="C33" s="1">
        <v>160</v>
      </c>
      <c r="D33">
        <v>3</v>
      </c>
      <c r="E33">
        <f t="shared" si="0"/>
        <v>33.5</v>
      </c>
      <c r="F33">
        <f t="shared" si="1"/>
        <v>18</v>
      </c>
      <c r="G33">
        <f t="shared" si="2"/>
        <v>16</v>
      </c>
      <c r="H33">
        <f t="shared" ref="H33:J33" si="35">_xlfn.MAXIFS(E:E,D:D,D33)</f>
        <v>48.5</v>
      </c>
      <c r="I33">
        <f t="shared" si="35"/>
        <v>28</v>
      </c>
      <c r="J33">
        <f t="shared" si="35"/>
        <v>16</v>
      </c>
      <c r="K33">
        <v>1.27360902255639</v>
      </c>
      <c r="L33">
        <v>11.06</v>
      </c>
      <c r="M33">
        <v>2.76647451963241</v>
      </c>
      <c r="N33">
        <v>11.06</v>
      </c>
      <c r="O33">
        <f t="shared" si="4"/>
        <v>1.49286549707602</v>
      </c>
    </row>
    <row r="34" spans="1:15">
      <c r="A34" s="1">
        <v>390</v>
      </c>
      <c r="B34" s="1">
        <v>205</v>
      </c>
      <c r="C34" s="1">
        <v>150</v>
      </c>
      <c r="D34">
        <v>3</v>
      </c>
      <c r="E34">
        <f t="shared" si="0"/>
        <v>39</v>
      </c>
      <c r="F34">
        <f t="shared" si="1"/>
        <v>20.5</v>
      </c>
      <c r="G34">
        <f t="shared" si="2"/>
        <v>15</v>
      </c>
      <c r="H34">
        <f t="shared" ref="H34:J34" si="36">_xlfn.MAXIFS(E:E,D:D,D34)</f>
        <v>48.5</v>
      </c>
      <c r="I34">
        <f t="shared" si="36"/>
        <v>20.5</v>
      </c>
      <c r="J34">
        <f t="shared" si="36"/>
        <v>15</v>
      </c>
      <c r="K34">
        <v>1.56781954887218</v>
      </c>
      <c r="L34">
        <v>11.06</v>
      </c>
      <c r="M34">
        <v>1.91948621553885</v>
      </c>
      <c r="N34">
        <v>11.06</v>
      </c>
      <c r="O34">
        <f t="shared" si="4"/>
        <v>0.351666666666666</v>
      </c>
    </row>
    <row r="35" spans="1:15">
      <c r="A35" s="1">
        <v>264</v>
      </c>
      <c r="B35" s="1">
        <v>227</v>
      </c>
      <c r="C35" s="1">
        <v>57</v>
      </c>
      <c r="D35">
        <v>4</v>
      </c>
      <c r="E35">
        <f t="shared" si="0"/>
        <v>26.4</v>
      </c>
      <c r="F35">
        <f t="shared" si="1"/>
        <v>22.7</v>
      </c>
      <c r="G35">
        <f t="shared" si="2"/>
        <v>5.7</v>
      </c>
      <c r="H35">
        <f t="shared" ref="H35:J35" si="37">_xlfn.MAXIFS(E:E,D:D,D35)</f>
        <v>32.5</v>
      </c>
      <c r="I35">
        <f t="shared" si="37"/>
        <v>22.7</v>
      </c>
      <c r="J35">
        <f t="shared" si="37"/>
        <v>5.7</v>
      </c>
      <c r="K35">
        <v>0.504707969924812</v>
      </c>
      <c r="L35">
        <v>11.06</v>
      </c>
      <c r="M35">
        <v>0.597021303258145</v>
      </c>
      <c r="N35">
        <v>11.06</v>
      </c>
      <c r="O35">
        <f t="shared" si="4"/>
        <v>0.0923133333333335</v>
      </c>
    </row>
    <row r="36" spans="1:15">
      <c r="A36" s="1">
        <v>305</v>
      </c>
      <c r="B36" s="1">
        <v>190</v>
      </c>
      <c r="C36" s="1">
        <v>70</v>
      </c>
      <c r="D36">
        <v>4</v>
      </c>
      <c r="E36">
        <f t="shared" si="0"/>
        <v>30.5</v>
      </c>
      <c r="F36">
        <f t="shared" si="1"/>
        <v>19</v>
      </c>
      <c r="G36">
        <f t="shared" si="2"/>
        <v>7</v>
      </c>
      <c r="H36">
        <f t="shared" ref="H36:J36" si="38">_xlfn.MAXIFS(E:E,D:D,D36)</f>
        <v>32.5</v>
      </c>
      <c r="I36">
        <f t="shared" si="38"/>
        <v>19</v>
      </c>
      <c r="J36">
        <f t="shared" si="38"/>
        <v>18.5</v>
      </c>
      <c r="K36">
        <v>0.579632414369256</v>
      </c>
      <c r="L36">
        <v>11.06</v>
      </c>
      <c r="M36">
        <v>1.49129908103592</v>
      </c>
      <c r="N36">
        <v>11.06</v>
      </c>
      <c r="O36">
        <f t="shared" si="4"/>
        <v>0.911666666666666</v>
      </c>
    </row>
    <row r="37" spans="1:15">
      <c r="A37" s="1">
        <v>315</v>
      </c>
      <c r="B37" s="1">
        <v>165</v>
      </c>
      <c r="C37" s="1">
        <v>65</v>
      </c>
      <c r="D37">
        <v>4</v>
      </c>
      <c r="E37">
        <f t="shared" si="0"/>
        <v>31.5</v>
      </c>
      <c r="F37">
        <f t="shared" si="1"/>
        <v>16.5</v>
      </c>
      <c r="G37">
        <f t="shared" si="2"/>
        <v>6.5</v>
      </c>
      <c r="H37">
        <f t="shared" ref="H37:J37" si="39">_xlfn.MAXIFS(E:E,D:D,D37)</f>
        <v>32.5</v>
      </c>
      <c r="I37">
        <f t="shared" si="39"/>
        <v>19</v>
      </c>
      <c r="J37">
        <f t="shared" si="39"/>
        <v>6.5</v>
      </c>
      <c r="K37">
        <v>0.50031954887218</v>
      </c>
      <c r="L37">
        <v>11.06</v>
      </c>
      <c r="M37">
        <v>0.574632414369256</v>
      </c>
      <c r="N37">
        <v>11.06</v>
      </c>
      <c r="O37">
        <f t="shared" si="4"/>
        <v>0.0743128654970761</v>
      </c>
    </row>
    <row r="38" spans="1:15">
      <c r="A38" s="1">
        <v>325</v>
      </c>
      <c r="B38" s="1">
        <v>170</v>
      </c>
      <c r="C38" s="1">
        <v>60</v>
      </c>
      <c r="D38">
        <v>4</v>
      </c>
      <c r="E38">
        <f t="shared" si="0"/>
        <v>32.5</v>
      </c>
      <c r="F38">
        <f t="shared" si="1"/>
        <v>17</v>
      </c>
      <c r="G38">
        <f t="shared" si="2"/>
        <v>6</v>
      </c>
      <c r="H38">
        <f t="shared" ref="H38:J38" si="40">_xlfn.MAXIFS(E:E,D:D,D38)</f>
        <v>32.5</v>
      </c>
      <c r="I38">
        <f t="shared" si="40"/>
        <v>27.2</v>
      </c>
      <c r="J38">
        <f t="shared" si="40"/>
        <v>11.5</v>
      </c>
      <c r="K38">
        <v>0.492907268170426</v>
      </c>
      <c r="L38">
        <v>11.06</v>
      </c>
      <c r="M38">
        <v>1.33419381787803</v>
      </c>
      <c r="N38">
        <v>11.06</v>
      </c>
      <c r="O38">
        <f t="shared" si="4"/>
        <v>0.841286549707603</v>
      </c>
    </row>
    <row r="39" spans="1:15">
      <c r="A39" s="1">
        <v>310</v>
      </c>
      <c r="B39" s="1">
        <v>180</v>
      </c>
      <c r="C39" s="1">
        <v>100</v>
      </c>
      <c r="D39">
        <v>4</v>
      </c>
      <c r="E39">
        <f t="shared" si="0"/>
        <v>31</v>
      </c>
      <c r="F39">
        <f t="shared" si="1"/>
        <v>18</v>
      </c>
      <c r="G39">
        <f t="shared" si="2"/>
        <v>10</v>
      </c>
      <c r="H39">
        <f t="shared" ref="H39:J39" si="41">_xlfn.MAXIFS(E:E,D:D,D39)</f>
        <v>32.5</v>
      </c>
      <c r="I39">
        <f t="shared" si="41"/>
        <v>24.5</v>
      </c>
      <c r="J39">
        <f t="shared" si="41"/>
        <v>16</v>
      </c>
      <c r="K39">
        <v>0.76781954887218</v>
      </c>
      <c r="L39">
        <v>11.06</v>
      </c>
      <c r="M39">
        <v>1.65524644945698</v>
      </c>
      <c r="N39">
        <v>11.06</v>
      </c>
      <c r="O39">
        <f t="shared" si="4"/>
        <v>0.887426900584794</v>
      </c>
    </row>
    <row r="40" spans="1:15">
      <c r="A40" s="1">
        <v>190</v>
      </c>
      <c r="B40" s="1">
        <v>188</v>
      </c>
      <c r="C40" s="1">
        <v>65</v>
      </c>
      <c r="D40">
        <v>4</v>
      </c>
      <c r="E40">
        <f t="shared" si="0"/>
        <v>19</v>
      </c>
      <c r="F40">
        <f t="shared" si="1"/>
        <v>18.8</v>
      </c>
      <c r="G40">
        <f t="shared" si="2"/>
        <v>6.5</v>
      </c>
      <c r="H40">
        <f t="shared" ref="H40:J40" si="42">_xlfn.MAXIFS(E:E,D:D,D40)</f>
        <v>32.5</v>
      </c>
      <c r="I40">
        <f t="shared" si="42"/>
        <v>18.8</v>
      </c>
      <c r="J40">
        <f t="shared" si="42"/>
        <v>12.9</v>
      </c>
      <c r="K40">
        <v>0.366743525480368</v>
      </c>
      <c r="L40">
        <v>11.06</v>
      </c>
      <c r="M40">
        <v>1.05704761904762</v>
      </c>
      <c r="N40">
        <v>11.06</v>
      </c>
      <c r="O40">
        <f t="shared" si="4"/>
        <v>0.690304093567252</v>
      </c>
    </row>
    <row r="41" spans="1:15">
      <c r="A41" s="1">
        <v>230</v>
      </c>
      <c r="B41" s="1">
        <v>170</v>
      </c>
      <c r="C41" s="1">
        <v>115</v>
      </c>
      <c r="D41">
        <v>4</v>
      </c>
      <c r="E41">
        <f t="shared" si="0"/>
        <v>23</v>
      </c>
      <c r="F41">
        <f t="shared" si="1"/>
        <v>17</v>
      </c>
      <c r="G41">
        <f t="shared" si="2"/>
        <v>11.5</v>
      </c>
      <c r="H41">
        <f t="shared" ref="H41:J41" si="43">_xlfn.MAXIFS(E:E,D:D,D41)</f>
        <v>32.5</v>
      </c>
      <c r="I41">
        <f t="shared" si="43"/>
        <v>17</v>
      </c>
      <c r="J41">
        <f t="shared" si="43"/>
        <v>11.5</v>
      </c>
      <c r="K41">
        <v>0.64109440267335</v>
      </c>
      <c r="L41">
        <v>11.06</v>
      </c>
      <c r="M41">
        <v>0.868316624895572</v>
      </c>
      <c r="N41">
        <v>11.06</v>
      </c>
      <c r="O41">
        <f t="shared" si="4"/>
        <v>0.227222222222222</v>
      </c>
    </row>
    <row r="42" spans="1:15">
      <c r="A42" s="1">
        <v>253</v>
      </c>
      <c r="B42" s="1">
        <v>180</v>
      </c>
      <c r="C42" s="1">
        <v>92</v>
      </c>
      <c r="D42">
        <v>4</v>
      </c>
      <c r="E42">
        <f t="shared" si="0"/>
        <v>25.3</v>
      </c>
      <c r="F42">
        <f t="shared" si="1"/>
        <v>18</v>
      </c>
      <c r="G42">
        <f t="shared" si="2"/>
        <v>9.2</v>
      </c>
      <c r="H42">
        <f t="shared" ref="H42:J42" si="44">_xlfn.MAXIFS(E:E,D:D,D42)</f>
        <v>32.5</v>
      </c>
      <c r="I42">
        <f t="shared" si="44"/>
        <v>18</v>
      </c>
      <c r="J42">
        <f t="shared" si="44"/>
        <v>16</v>
      </c>
      <c r="K42">
        <v>0.595209022556391</v>
      </c>
      <c r="L42">
        <v>11.06</v>
      </c>
      <c r="M42">
        <v>1.23992481203008</v>
      </c>
      <c r="N42">
        <v>11.06</v>
      </c>
      <c r="O42">
        <f t="shared" si="4"/>
        <v>0.644715789473685</v>
      </c>
    </row>
    <row r="43" spans="1:15">
      <c r="A43" s="1">
        <v>252</v>
      </c>
      <c r="B43" s="1">
        <v>188</v>
      </c>
      <c r="C43" s="1">
        <v>129</v>
      </c>
      <c r="D43">
        <v>4</v>
      </c>
      <c r="E43">
        <f t="shared" si="0"/>
        <v>25.2</v>
      </c>
      <c r="F43">
        <f t="shared" si="1"/>
        <v>18.8</v>
      </c>
      <c r="G43">
        <f t="shared" si="2"/>
        <v>12.9</v>
      </c>
      <c r="H43">
        <f t="shared" ref="H43:J43" si="45">_xlfn.MAXIFS(E:E,D:D,D43)</f>
        <v>32.5</v>
      </c>
      <c r="I43">
        <f t="shared" si="45"/>
        <v>18.8</v>
      </c>
      <c r="J43">
        <f t="shared" si="45"/>
        <v>12.9</v>
      </c>
      <c r="K43">
        <v>0.839983759398496</v>
      </c>
      <c r="L43">
        <v>11.06</v>
      </c>
      <c r="M43">
        <v>1.05704761904762</v>
      </c>
      <c r="N43">
        <v>11.06</v>
      </c>
      <c r="O43">
        <f t="shared" si="4"/>
        <v>0.217063859649123</v>
      </c>
    </row>
    <row r="44" spans="1:15">
      <c r="A44" s="1">
        <v>227</v>
      </c>
      <c r="B44" s="1">
        <v>190</v>
      </c>
      <c r="C44" s="1">
        <v>66</v>
      </c>
      <c r="D44">
        <v>4</v>
      </c>
      <c r="E44">
        <f t="shared" si="0"/>
        <v>22.7</v>
      </c>
      <c r="F44">
        <f t="shared" si="1"/>
        <v>19</v>
      </c>
      <c r="G44">
        <f t="shared" si="2"/>
        <v>6.6</v>
      </c>
      <c r="H44">
        <f t="shared" ref="H44:J44" si="46">_xlfn.MAXIFS(E:E,D:D,D44)</f>
        <v>32.5</v>
      </c>
      <c r="I44">
        <f t="shared" si="46"/>
        <v>19</v>
      </c>
      <c r="J44">
        <f t="shared" si="46"/>
        <v>18.5</v>
      </c>
      <c r="K44">
        <v>0.428121303258145</v>
      </c>
      <c r="L44">
        <v>11.06</v>
      </c>
      <c r="M44">
        <v>1.49129908103592</v>
      </c>
      <c r="N44">
        <v>11.06</v>
      </c>
      <c r="O44">
        <f t="shared" si="4"/>
        <v>1.06317777777778</v>
      </c>
    </row>
    <row r="45" spans="1:15">
      <c r="A45" s="1">
        <v>245</v>
      </c>
      <c r="B45" s="1">
        <v>190</v>
      </c>
      <c r="C45" s="1">
        <v>66</v>
      </c>
      <c r="D45">
        <v>4</v>
      </c>
      <c r="E45">
        <f t="shared" si="0"/>
        <v>24.5</v>
      </c>
      <c r="F45">
        <f t="shared" si="1"/>
        <v>19</v>
      </c>
      <c r="G45">
        <f t="shared" si="2"/>
        <v>6.6</v>
      </c>
      <c r="H45">
        <f t="shared" ref="H45:J45" si="47">_xlfn.MAXIFS(E:E,D:D,D45)</f>
        <v>32.5</v>
      </c>
      <c r="I45">
        <f t="shared" si="47"/>
        <v>19</v>
      </c>
      <c r="J45">
        <f t="shared" si="47"/>
        <v>18.5</v>
      </c>
      <c r="K45">
        <v>0.464521303258145</v>
      </c>
      <c r="L45">
        <v>11.06</v>
      </c>
      <c r="M45">
        <v>1.49129908103592</v>
      </c>
      <c r="N45">
        <v>11.06</v>
      </c>
      <c r="O45">
        <f t="shared" si="4"/>
        <v>1.02677777777778</v>
      </c>
    </row>
    <row r="46" spans="1:15">
      <c r="A46" s="1">
        <v>240</v>
      </c>
      <c r="B46" s="1">
        <v>200</v>
      </c>
      <c r="C46" s="1">
        <v>55</v>
      </c>
      <c r="D46">
        <v>4</v>
      </c>
      <c r="E46">
        <f t="shared" si="0"/>
        <v>24</v>
      </c>
      <c r="F46">
        <f t="shared" si="1"/>
        <v>20</v>
      </c>
      <c r="G46">
        <f t="shared" si="2"/>
        <v>5.5</v>
      </c>
      <c r="H46">
        <f t="shared" ref="H46:J46" si="48">_xlfn.MAXIFS(E:E,D:D,D46)</f>
        <v>32.5</v>
      </c>
      <c r="I46">
        <f t="shared" si="48"/>
        <v>20</v>
      </c>
      <c r="J46">
        <f t="shared" si="48"/>
        <v>5.5</v>
      </c>
      <c r="K46">
        <v>0.403959899749373</v>
      </c>
      <c r="L46">
        <v>11.06</v>
      </c>
      <c r="M46">
        <v>0.523316624895572</v>
      </c>
      <c r="N46">
        <v>11.06</v>
      </c>
      <c r="O46">
        <f t="shared" si="4"/>
        <v>0.1193567251462</v>
      </c>
    </row>
    <row r="47" spans="1:15">
      <c r="A47" s="1">
        <v>220</v>
      </c>
      <c r="B47" s="1">
        <v>205</v>
      </c>
      <c r="C47" s="1">
        <v>53</v>
      </c>
      <c r="D47">
        <v>4</v>
      </c>
      <c r="E47">
        <f t="shared" si="0"/>
        <v>22</v>
      </c>
      <c r="F47">
        <f t="shared" si="1"/>
        <v>20.5</v>
      </c>
      <c r="G47">
        <f t="shared" si="2"/>
        <v>5.3</v>
      </c>
      <c r="H47">
        <f t="shared" ref="H47:J47" si="49">_xlfn.MAXIFS(E:E,D:D,D47)</f>
        <v>32.5</v>
      </c>
      <c r="I47">
        <f t="shared" si="49"/>
        <v>20.5</v>
      </c>
      <c r="J47">
        <f t="shared" si="49"/>
        <v>15</v>
      </c>
      <c r="K47">
        <v>0.3747552213868</v>
      </c>
      <c r="L47">
        <v>11.06</v>
      </c>
      <c r="M47">
        <v>1.31404761904762</v>
      </c>
      <c r="N47">
        <v>11.06</v>
      </c>
      <c r="O47">
        <f t="shared" si="4"/>
        <v>0.939292397660819</v>
      </c>
    </row>
    <row r="48" spans="1:15">
      <c r="A48" s="1">
        <v>265</v>
      </c>
      <c r="B48" s="1">
        <v>165</v>
      </c>
      <c r="C48" s="1">
        <v>65</v>
      </c>
      <c r="D48">
        <v>4</v>
      </c>
      <c r="E48">
        <f t="shared" si="0"/>
        <v>26.5</v>
      </c>
      <c r="F48">
        <f t="shared" si="1"/>
        <v>16.5</v>
      </c>
      <c r="G48">
        <f t="shared" si="2"/>
        <v>6.5</v>
      </c>
      <c r="H48">
        <f t="shared" ref="H48:J48" si="50">_xlfn.MAXIFS(E:E,D:D,D48)</f>
        <v>32.5</v>
      </c>
      <c r="I48">
        <f t="shared" si="50"/>
        <v>16.5</v>
      </c>
      <c r="J48">
        <f t="shared" si="50"/>
        <v>6.5</v>
      </c>
      <c r="K48">
        <v>0.427600250626566</v>
      </c>
      <c r="L48">
        <v>11.06</v>
      </c>
      <c r="M48">
        <v>0.512863408521303</v>
      </c>
      <c r="N48">
        <v>11.06</v>
      </c>
      <c r="O48">
        <f t="shared" si="4"/>
        <v>0.0852631578947369</v>
      </c>
    </row>
    <row r="49" spans="1:15">
      <c r="A49" s="1">
        <v>275</v>
      </c>
      <c r="B49" s="1">
        <v>175</v>
      </c>
      <c r="C49" s="1">
        <v>64</v>
      </c>
      <c r="D49">
        <v>4</v>
      </c>
      <c r="E49">
        <f t="shared" si="0"/>
        <v>27.5</v>
      </c>
      <c r="F49">
        <f t="shared" si="1"/>
        <v>17.5</v>
      </c>
      <c r="G49">
        <f t="shared" si="2"/>
        <v>6.4</v>
      </c>
      <c r="H49">
        <f t="shared" ref="H49:J49" si="51">_xlfn.MAXIFS(E:E,D:D,D49)</f>
        <v>32.5</v>
      </c>
      <c r="I49">
        <f t="shared" si="51"/>
        <v>17.5</v>
      </c>
      <c r="J49">
        <f t="shared" si="51"/>
        <v>10</v>
      </c>
      <c r="K49">
        <v>0.465421888053467</v>
      </c>
      <c r="L49">
        <v>11.06</v>
      </c>
      <c r="M49">
        <v>0.780392648287385</v>
      </c>
      <c r="N49">
        <v>11.06</v>
      </c>
      <c r="O49">
        <f t="shared" si="4"/>
        <v>0.314970760233919</v>
      </c>
    </row>
    <row r="50" spans="1:15">
      <c r="A50" s="1">
        <v>263</v>
      </c>
      <c r="B50" s="1">
        <v>176</v>
      </c>
      <c r="C50" s="1">
        <v>54</v>
      </c>
      <c r="D50">
        <v>4</v>
      </c>
      <c r="E50">
        <f t="shared" si="0"/>
        <v>26.3</v>
      </c>
      <c r="F50">
        <f t="shared" si="1"/>
        <v>17.6</v>
      </c>
      <c r="G50">
        <f t="shared" si="2"/>
        <v>5.4</v>
      </c>
      <c r="H50">
        <f t="shared" ref="H50:J50" si="52">_xlfn.MAXIFS(E:E,D:D,D50)</f>
        <v>32.5</v>
      </c>
      <c r="I50">
        <f t="shared" si="52"/>
        <v>17.6</v>
      </c>
      <c r="J50">
        <f t="shared" si="52"/>
        <v>5.4</v>
      </c>
      <c r="K50">
        <v>0.387533233082707</v>
      </c>
      <c r="L50">
        <v>11.06</v>
      </c>
      <c r="M50">
        <v>0.466451127819549</v>
      </c>
      <c r="N50">
        <v>11.06</v>
      </c>
      <c r="O50">
        <f t="shared" si="4"/>
        <v>0.078917894736843</v>
      </c>
    </row>
    <row r="51" spans="1:15">
      <c r="A51" s="1">
        <v>290</v>
      </c>
      <c r="B51" s="1">
        <v>185</v>
      </c>
      <c r="C51" s="1">
        <v>66</v>
      </c>
      <c r="D51">
        <v>4</v>
      </c>
      <c r="E51">
        <f t="shared" si="0"/>
        <v>29</v>
      </c>
      <c r="F51">
        <f t="shared" si="1"/>
        <v>18.5</v>
      </c>
      <c r="G51">
        <f t="shared" si="2"/>
        <v>6.6</v>
      </c>
      <c r="H51">
        <f t="shared" ref="H51:J51" si="53">_xlfn.MAXIFS(E:E,D:D,D51)</f>
        <v>32.5</v>
      </c>
      <c r="I51">
        <f t="shared" si="53"/>
        <v>18.5</v>
      </c>
      <c r="J51">
        <f t="shared" si="53"/>
        <v>6.6</v>
      </c>
      <c r="K51">
        <v>0.519328320802005</v>
      </c>
      <c r="L51">
        <v>11.06</v>
      </c>
      <c r="M51">
        <v>0.569310776942356</v>
      </c>
      <c r="N51">
        <v>11.06</v>
      </c>
      <c r="O51">
        <f t="shared" si="4"/>
        <v>0.0499824561403506</v>
      </c>
    </row>
    <row r="52" spans="1:15">
      <c r="A52" s="1">
        <v>280</v>
      </c>
      <c r="B52" s="1">
        <v>190</v>
      </c>
      <c r="C52" s="1">
        <v>65</v>
      </c>
      <c r="D52">
        <v>4</v>
      </c>
      <c r="E52">
        <f t="shared" si="0"/>
        <v>28</v>
      </c>
      <c r="F52">
        <f t="shared" si="1"/>
        <v>19</v>
      </c>
      <c r="G52">
        <f t="shared" si="2"/>
        <v>6.5</v>
      </c>
      <c r="H52">
        <f t="shared" ref="H52:J52" si="54">_xlfn.MAXIFS(E:E,D:D,D52)</f>
        <v>32.5</v>
      </c>
      <c r="I52">
        <f t="shared" si="54"/>
        <v>19</v>
      </c>
      <c r="J52">
        <f t="shared" si="54"/>
        <v>18.5</v>
      </c>
      <c r="K52">
        <v>0.509632414369256</v>
      </c>
      <c r="L52">
        <v>11.06</v>
      </c>
      <c r="M52">
        <v>1.49129908103592</v>
      </c>
      <c r="N52">
        <v>11.06</v>
      </c>
      <c r="O52">
        <f t="shared" si="4"/>
        <v>0.981666666666666</v>
      </c>
    </row>
    <row r="53" spans="1:15">
      <c r="A53" s="1">
        <v>270</v>
      </c>
      <c r="B53" s="1">
        <v>195</v>
      </c>
      <c r="C53" s="1">
        <v>55</v>
      </c>
      <c r="D53">
        <v>4</v>
      </c>
      <c r="E53">
        <f t="shared" si="0"/>
        <v>27</v>
      </c>
      <c r="F53">
        <f t="shared" si="1"/>
        <v>19.5</v>
      </c>
      <c r="G53">
        <f t="shared" si="2"/>
        <v>5.5</v>
      </c>
      <c r="H53">
        <f t="shared" ref="H53:J53" si="55">_xlfn.MAXIFS(E:E,D:D,D53)</f>
        <v>32.5</v>
      </c>
      <c r="I53">
        <f t="shared" si="55"/>
        <v>20.5</v>
      </c>
      <c r="J53">
        <f t="shared" si="55"/>
        <v>10</v>
      </c>
      <c r="K53">
        <v>0.433872180451128</v>
      </c>
      <c r="L53">
        <v>11.06</v>
      </c>
      <c r="M53">
        <v>0.904427736006683</v>
      </c>
      <c r="N53">
        <v>11.06</v>
      </c>
      <c r="O53">
        <f t="shared" si="4"/>
        <v>0.470555555555555</v>
      </c>
    </row>
    <row r="54" spans="1:15">
      <c r="A54" s="1">
        <v>298</v>
      </c>
      <c r="B54" s="1">
        <v>195</v>
      </c>
      <c r="C54" s="1">
        <v>52</v>
      </c>
      <c r="D54">
        <v>4</v>
      </c>
      <c r="E54">
        <f t="shared" si="0"/>
        <v>29.8</v>
      </c>
      <c r="F54">
        <f t="shared" si="1"/>
        <v>19.5</v>
      </c>
      <c r="G54">
        <f t="shared" si="2"/>
        <v>5.2</v>
      </c>
      <c r="H54">
        <f t="shared" ref="H54:J54" si="56">_xlfn.MAXIFS(E:E,D:D,D54)</f>
        <v>32.5</v>
      </c>
      <c r="I54">
        <f t="shared" si="56"/>
        <v>19.5</v>
      </c>
      <c r="J54">
        <f t="shared" si="56"/>
        <v>10</v>
      </c>
      <c r="K54">
        <v>0.458605513784461</v>
      </c>
      <c r="L54">
        <v>11.06</v>
      </c>
      <c r="M54">
        <v>0.866416040100251</v>
      </c>
      <c r="N54">
        <v>11.06</v>
      </c>
      <c r="O54">
        <f t="shared" si="4"/>
        <v>0.40781052631579</v>
      </c>
    </row>
    <row r="55" spans="1:15">
      <c r="A55" s="1">
        <v>255</v>
      </c>
      <c r="B55" s="1">
        <v>205</v>
      </c>
      <c r="C55" s="1">
        <v>68</v>
      </c>
      <c r="D55">
        <v>4</v>
      </c>
      <c r="E55">
        <f t="shared" si="0"/>
        <v>25.5</v>
      </c>
      <c r="F55">
        <f t="shared" si="1"/>
        <v>20.5</v>
      </c>
      <c r="G55">
        <f t="shared" si="2"/>
        <v>6.8</v>
      </c>
      <c r="H55">
        <f t="shared" ref="H55:J55" si="57">_xlfn.MAXIFS(E:E,D:D,D55)</f>
        <v>32.5</v>
      </c>
      <c r="I55">
        <f t="shared" si="57"/>
        <v>25.5</v>
      </c>
      <c r="J55">
        <f t="shared" si="57"/>
        <v>15</v>
      </c>
      <c r="K55">
        <v>0.520942355889724</v>
      </c>
      <c r="L55">
        <v>11.06</v>
      </c>
      <c r="M55">
        <v>1.61913533834586</v>
      </c>
      <c r="N55">
        <v>11.06</v>
      </c>
      <c r="O55">
        <f t="shared" si="4"/>
        <v>1.09819298245614</v>
      </c>
    </row>
    <row r="56" spans="1:15">
      <c r="A56" s="1">
        <v>270</v>
      </c>
      <c r="B56" s="1">
        <v>205</v>
      </c>
      <c r="C56" s="1">
        <v>55</v>
      </c>
      <c r="D56">
        <v>4</v>
      </c>
      <c r="E56">
        <f t="shared" si="0"/>
        <v>27</v>
      </c>
      <c r="F56">
        <f t="shared" si="1"/>
        <v>20.5</v>
      </c>
      <c r="G56">
        <f t="shared" si="2"/>
        <v>5.5</v>
      </c>
      <c r="H56">
        <f t="shared" ref="H56:J56" si="58">_xlfn.MAXIFS(E:E,D:D,D56)</f>
        <v>32.5</v>
      </c>
      <c r="I56">
        <f t="shared" si="58"/>
        <v>20.5</v>
      </c>
      <c r="J56">
        <f t="shared" si="58"/>
        <v>15</v>
      </c>
      <c r="K56">
        <v>0.461240601503759</v>
      </c>
      <c r="L56">
        <v>11.06</v>
      </c>
      <c r="M56">
        <v>1.31404761904762</v>
      </c>
      <c r="N56">
        <v>11.06</v>
      </c>
      <c r="O56">
        <f t="shared" si="4"/>
        <v>0.85280701754386</v>
      </c>
    </row>
    <row r="57" spans="1:15">
      <c r="A57" s="1">
        <v>272</v>
      </c>
      <c r="B57" s="1">
        <v>212</v>
      </c>
      <c r="C57" s="1">
        <v>85</v>
      </c>
      <c r="D57">
        <v>4</v>
      </c>
      <c r="E57">
        <f t="shared" si="0"/>
        <v>27.2</v>
      </c>
      <c r="F57">
        <f t="shared" si="1"/>
        <v>21.2</v>
      </c>
      <c r="G57">
        <f t="shared" si="2"/>
        <v>8.5</v>
      </c>
      <c r="H57">
        <f t="shared" ref="H57:J57" si="59">_xlfn.MAXIFS(E:E,D:D,D57)</f>
        <v>32.5</v>
      </c>
      <c r="I57">
        <f t="shared" si="59"/>
        <v>21.2</v>
      </c>
      <c r="J57">
        <f t="shared" si="59"/>
        <v>8.5</v>
      </c>
      <c r="K57">
        <v>0.688455806182122</v>
      </c>
      <c r="L57">
        <v>11.06</v>
      </c>
      <c r="M57">
        <v>0.80015873015873</v>
      </c>
      <c r="N57">
        <v>11.06</v>
      </c>
      <c r="O57">
        <f t="shared" si="4"/>
        <v>0.111702923976608</v>
      </c>
    </row>
    <row r="58" spans="1:15">
      <c r="A58" s="1">
        <v>340</v>
      </c>
      <c r="B58" s="1">
        <v>325</v>
      </c>
      <c r="C58" s="1">
        <v>230</v>
      </c>
      <c r="D58">
        <v>5</v>
      </c>
      <c r="E58">
        <f t="shared" si="0"/>
        <v>34</v>
      </c>
      <c r="F58">
        <f t="shared" si="1"/>
        <v>32.5</v>
      </c>
      <c r="G58">
        <f t="shared" si="2"/>
        <v>23</v>
      </c>
      <c r="H58">
        <f t="shared" ref="H58:J58" si="60">_xlfn.MAXIFS(E:E,D:D,D58)</f>
        <v>38.5</v>
      </c>
      <c r="I58">
        <f t="shared" si="60"/>
        <v>32.5</v>
      </c>
      <c r="J58">
        <f t="shared" si="60"/>
        <v>23</v>
      </c>
      <c r="K58">
        <v>3.21770258980785</v>
      </c>
      <c r="L58">
        <v>11.06</v>
      </c>
      <c r="M58">
        <v>3.64112364243943</v>
      </c>
      <c r="N58">
        <v>13.89</v>
      </c>
      <c r="O58">
        <f t="shared" si="4"/>
        <v>3.25342105263158</v>
      </c>
    </row>
    <row r="59" spans="1:15">
      <c r="A59" s="1">
        <v>385</v>
      </c>
      <c r="B59" s="1">
        <v>315</v>
      </c>
      <c r="C59" s="1">
        <v>300</v>
      </c>
      <c r="D59">
        <v>5</v>
      </c>
      <c r="E59">
        <f t="shared" si="0"/>
        <v>38.5</v>
      </c>
      <c r="F59">
        <f t="shared" si="1"/>
        <v>31.5</v>
      </c>
      <c r="G59">
        <f t="shared" si="2"/>
        <v>30</v>
      </c>
      <c r="H59">
        <f t="shared" ref="H59:J59" si="61">_xlfn.MAXIFS(E:E,D:D,D59)</f>
        <v>38.5</v>
      </c>
      <c r="I59">
        <f t="shared" si="61"/>
        <v>31.5</v>
      </c>
      <c r="J59">
        <f t="shared" si="61"/>
        <v>30</v>
      </c>
      <c r="K59">
        <v>4.58045112781955</v>
      </c>
      <c r="L59">
        <v>14.07</v>
      </c>
      <c r="M59">
        <v>4.58045112781955</v>
      </c>
      <c r="N59">
        <v>14.07</v>
      </c>
      <c r="O59">
        <f t="shared" si="4"/>
        <v>0</v>
      </c>
    </row>
    <row r="60" spans="1:15">
      <c r="A60" s="1">
        <v>340</v>
      </c>
      <c r="B60" s="1">
        <v>260</v>
      </c>
      <c r="C60" s="1">
        <v>230</v>
      </c>
      <c r="D60">
        <v>6</v>
      </c>
      <c r="E60">
        <f t="shared" si="0"/>
        <v>34</v>
      </c>
      <c r="F60">
        <f t="shared" si="1"/>
        <v>26</v>
      </c>
      <c r="G60">
        <f t="shared" si="2"/>
        <v>23</v>
      </c>
      <c r="H60">
        <f t="shared" ref="H60:J60" si="62">_xlfn.MAXIFS(E:E,D:D,D60)</f>
        <v>34.7</v>
      </c>
      <c r="I60">
        <f t="shared" si="62"/>
        <v>32.5</v>
      </c>
      <c r="J60">
        <f t="shared" si="62"/>
        <v>23</v>
      </c>
      <c r="K60">
        <v>2.59319966583124</v>
      </c>
      <c r="L60">
        <v>11.06</v>
      </c>
      <c r="M60">
        <v>3.28890142021721</v>
      </c>
      <c r="N60">
        <v>11.06</v>
      </c>
      <c r="O60">
        <f t="shared" si="4"/>
        <v>0.695701754385964</v>
      </c>
    </row>
    <row r="61" spans="1:15">
      <c r="A61" s="1">
        <v>347</v>
      </c>
      <c r="B61" s="1">
        <v>282</v>
      </c>
      <c r="C61" s="1">
        <v>198</v>
      </c>
      <c r="D61">
        <v>6</v>
      </c>
      <c r="E61">
        <f t="shared" si="0"/>
        <v>34.7</v>
      </c>
      <c r="F61">
        <f t="shared" si="1"/>
        <v>28.2</v>
      </c>
      <c r="G61">
        <f t="shared" si="2"/>
        <v>19.8</v>
      </c>
      <c r="H61">
        <f t="shared" ref="H61:J61" si="63">_xlfn.MAXIFS(E:E,D:D,D61)</f>
        <v>34.7</v>
      </c>
      <c r="I61">
        <f t="shared" si="63"/>
        <v>28.2</v>
      </c>
      <c r="J61">
        <f t="shared" si="63"/>
        <v>19.8</v>
      </c>
      <c r="K61">
        <v>2.47128060150376</v>
      </c>
      <c r="L61">
        <v>11.06</v>
      </c>
      <c r="M61">
        <v>2.47128060150376</v>
      </c>
      <c r="N61">
        <v>11.06</v>
      </c>
      <c r="O61">
        <f t="shared" si="4"/>
        <v>0</v>
      </c>
    </row>
    <row r="62" spans="1:15">
      <c r="A62" s="1">
        <v>315</v>
      </c>
      <c r="B62" s="1">
        <v>190</v>
      </c>
      <c r="C62" s="1">
        <v>185</v>
      </c>
      <c r="D62">
        <v>6</v>
      </c>
      <c r="E62">
        <f t="shared" si="0"/>
        <v>31.5</v>
      </c>
      <c r="F62">
        <f t="shared" si="1"/>
        <v>19</v>
      </c>
      <c r="G62">
        <f t="shared" si="2"/>
        <v>18.5</v>
      </c>
      <c r="H62">
        <f t="shared" ref="H62:J62" si="64">_xlfn.MAXIFS(E:E,D:D,D62)</f>
        <v>34.7</v>
      </c>
      <c r="I62">
        <f t="shared" si="64"/>
        <v>19</v>
      </c>
      <c r="J62">
        <f t="shared" si="64"/>
        <v>18.5</v>
      </c>
      <c r="K62">
        <v>1.45018796992481</v>
      </c>
      <c r="L62">
        <v>11.06</v>
      </c>
      <c r="M62">
        <v>1.59174352548037</v>
      </c>
      <c r="N62">
        <v>11.06</v>
      </c>
      <c r="O62">
        <f t="shared" si="4"/>
        <v>0.141555555555556</v>
      </c>
    </row>
    <row r="63" spans="1:15">
      <c r="A63" s="1">
        <v>310</v>
      </c>
      <c r="B63" s="1">
        <v>220</v>
      </c>
      <c r="C63" s="1">
        <v>155</v>
      </c>
      <c r="D63">
        <v>6</v>
      </c>
      <c r="E63">
        <f t="shared" si="0"/>
        <v>31</v>
      </c>
      <c r="F63">
        <f t="shared" si="1"/>
        <v>22</v>
      </c>
      <c r="G63">
        <f t="shared" si="2"/>
        <v>15.5</v>
      </c>
      <c r="H63">
        <f t="shared" ref="H63:J63" si="65">_xlfn.MAXIFS(E:E,D:D,D63)</f>
        <v>34.7</v>
      </c>
      <c r="I63">
        <f t="shared" si="65"/>
        <v>24.5</v>
      </c>
      <c r="J63">
        <f t="shared" si="65"/>
        <v>17</v>
      </c>
      <c r="K63">
        <v>1.39156223893066</v>
      </c>
      <c r="L63">
        <v>11.06</v>
      </c>
      <c r="M63">
        <v>1.86554469507101</v>
      </c>
      <c r="N63">
        <v>11.06</v>
      </c>
      <c r="O63">
        <f t="shared" si="4"/>
        <v>0.473982456140352</v>
      </c>
    </row>
    <row r="64" spans="1:15">
      <c r="A64" s="1">
        <v>310</v>
      </c>
      <c r="B64" s="1">
        <v>245</v>
      </c>
      <c r="C64" s="1">
        <v>195</v>
      </c>
      <c r="D64">
        <v>6</v>
      </c>
      <c r="E64">
        <f t="shared" si="0"/>
        <v>31</v>
      </c>
      <c r="F64">
        <f t="shared" si="1"/>
        <v>24.5</v>
      </c>
      <c r="G64">
        <f t="shared" si="2"/>
        <v>19.5</v>
      </c>
      <c r="H64">
        <f t="shared" ref="H64:J64" si="66">_xlfn.MAXIFS(E:E,D:D,D64)</f>
        <v>34.7</v>
      </c>
      <c r="I64">
        <f t="shared" si="66"/>
        <v>24.5</v>
      </c>
      <c r="J64">
        <f t="shared" si="66"/>
        <v>19.5</v>
      </c>
      <c r="K64">
        <v>1.90738095238095</v>
      </c>
      <c r="L64">
        <v>11.06</v>
      </c>
      <c r="M64">
        <v>2.13412656641604</v>
      </c>
      <c r="N64">
        <v>11.06</v>
      </c>
      <c r="O64">
        <f t="shared" si="4"/>
        <v>0.226745614035087</v>
      </c>
    </row>
  </sheetData>
  <autoFilter ref="A1:D64">
    <sortState ref="A1:D64">
      <sortCondition ref="D1:D64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4"/>
  <sheetViews>
    <sheetView workbookViewId="0">
      <selection activeCell="S1" sqref="S$1:U$1048576"/>
    </sheetView>
  </sheetViews>
  <sheetFormatPr defaultColWidth="9" defaultRowHeight="13.5"/>
  <cols>
    <col min="15" max="15" width="12.625"/>
  </cols>
  <sheetData>
    <row r="1" spans="1:15">
      <c r="A1" s="1" t="s">
        <v>0</v>
      </c>
      <c r="B1" s="1" t="s">
        <v>1</v>
      </c>
      <c r="C1" s="1" t="s">
        <v>2</v>
      </c>
      <c r="O1" t="s">
        <v>73</v>
      </c>
    </row>
    <row r="2" spans="1:21">
      <c r="A2" s="1">
        <v>330</v>
      </c>
      <c r="B2" s="1">
        <v>215</v>
      </c>
      <c r="C2" s="1">
        <v>85</v>
      </c>
      <c r="D2" s="3">
        <v>0</v>
      </c>
      <c r="E2">
        <f t="shared" ref="E2:E64" si="0">A2/10</f>
        <v>33</v>
      </c>
      <c r="F2">
        <f t="shared" ref="F2:F64" si="1">B2/10</f>
        <v>21.5</v>
      </c>
      <c r="G2">
        <f t="shared" ref="G2:G64" si="2">C2/10</f>
        <v>8.5</v>
      </c>
      <c r="H2">
        <f>_xlfn.MAXIFS(E:E,$D:$D,$D2)</f>
        <v>37.7</v>
      </c>
      <c r="I2">
        <f>_xlfn.MAXIFS(F:F,$D:$D,$D2)</f>
        <v>25.2</v>
      </c>
      <c r="J2">
        <f>_xlfn.MAXIFS(G:G,$D:$D,$D2)</f>
        <v>13</v>
      </c>
      <c r="K2">
        <v>0.830538847117794</v>
      </c>
      <c r="L2">
        <v>11.06</v>
      </c>
      <c r="M2">
        <v>1.60969323308271</v>
      </c>
      <c r="N2">
        <v>11.06</v>
      </c>
      <c r="O2">
        <f t="shared" ref="O2:O64" si="3">N2+M2-L2-K2</f>
        <v>0.779154385964911</v>
      </c>
      <c r="P2">
        <f>_xlfn.MINIFS(A:A,$D:$D,$D2)/10</f>
        <v>32</v>
      </c>
      <c r="Q2">
        <f>_xlfn.MINIFS(B:B,$D:$D,$D2)/10</f>
        <v>21</v>
      </c>
      <c r="R2">
        <f>_xlfn.MINIFS(C:C,$D:$D,$D2)/10</f>
        <v>7.5</v>
      </c>
      <c r="S2">
        <f t="shared" ref="S2:U2" si="4">H2-P2</f>
        <v>5.7</v>
      </c>
      <c r="T2">
        <f t="shared" si="4"/>
        <v>4.2</v>
      </c>
      <c r="U2">
        <f t="shared" si="4"/>
        <v>5.5</v>
      </c>
    </row>
    <row r="3" spans="1:21">
      <c r="A3" s="1">
        <v>320</v>
      </c>
      <c r="B3" s="1">
        <v>230</v>
      </c>
      <c r="C3" s="1">
        <v>120</v>
      </c>
      <c r="D3" s="3">
        <v>0</v>
      </c>
      <c r="E3">
        <f t="shared" si="0"/>
        <v>32</v>
      </c>
      <c r="F3">
        <f t="shared" si="1"/>
        <v>23</v>
      </c>
      <c r="G3">
        <f t="shared" si="2"/>
        <v>12</v>
      </c>
      <c r="H3">
        <f t="shared" ref="H3:H34" si="5">_xlfn.MAXIFS(E:E,$D:$D,$D3)</f>
        <v>37.7</v>
      </c>
      <c r="I3">
        <f t="shared" ref="I3:I34" si="6">_xlfn.MAXIFS(F:F,$D:$D,$D3)</f>
        <v>25.2</v>
      </c>
      <c r="J3">
        <f t="shared" ref="J3:J34" si="7">_xlfn.MAXIFS(G:G,$D:$D,$D3)</f>
        <v>13</v>
      </c>
      <c r="K3">
        <v>1.16817042606516</v>
      </c>
      <c r="L3">
        <v>11.06</v>
      </c>
      <c r="M3">
        <v>1.60969323308271</v>
      </c>
      <c r="N3">
        <v>11.06</v>
      </c>
      <c r="O3">
        <f t="shared" si="3"/>
        <v>0.441522807017545</v>
      </c>
      <c r="P3">
        <f t="shared" ref="P3:P34" si="8">_xlfn.MINIFS(A:A,$D:$D,$D3)/10</f>
        <v>32</v>
      </c>
      <c r="Q3">
        <f t="shared" ref="Q3:Q34" si="9">_xlfn.MINIFS(B:B,$D:$D,$D3)/10</f>
        <v>21</v>
      </c>
      <c r="R3">
        <f t="shared" ref="R3:R34" si="10">_xlfn.MINIFS(C:C,$D:$D,$D3)/10</f>
        <v>7.5</v>
      </c>
      <c r="S3">
        <f t="shared" ref="S3:S34" si="11">H3-P3</f>
        <v>5.7</v>
      </c>
      <c r="T3">
        <f t="shared" ref="T3:T34" si="12">I3-Q3</f>
        <v>4.2</v>
      </c>
      <c r="U3">
        <f t="shared" ref="U3:U34" si="13">J3-R3</f>
        <v>5.5</v>
      </c>
    </row>
    <row r="4" spans="1:21">
      <c r="A4" s="1">
        <v>350</v>
      </c>
      <c r="B4" s="1">
        <v>235</v>
      </c>
      <c r="C4" s="1">
        <v>75</v>
      </c>
      <c r="D4" s="3">
        <v>0</v>
      </c>
      <c r="E4">
        <f t="shared" si="0"/>
        <v>35</v>
      </c>
      <c r="F4">
        <f t="shared" si="1"/>
        <v>23.5</v>
      </c>
      <c r="G4">
        <f t="shared" si="2"/>
        <v>7.5</v>
      </c>
      <c r="H4">
        <f t="shared" si="5"/>
        <v>37.7</v>
      </c>
      <c r="I4">
        <f t="shared" si="6"/>
        <v>25.2</v>
      </c>
      <c r="J4">
        <f t="shared" si="7"/>
        <v>13</v>
      </c>
      <c r="K4">
        <v>0.846679197994987</v>
      </c>
      <c r="L4">
        <v>11.06</v>
      </c>
      <c r="M4">
        <v>1.60969323308271</v>
      </c>
      <c r="N4">
        <v>11.06</v>
      </c>
      <c r="O4">
        <f t="shared" si="3"/>
        <v>0.763014035087718</v>
      </c>
      <c r="P4">
        <f t="shared" si="8"/>
        <v>32</v>
      </c>
      <c r="Q4">
        <f t="shared" si="9"/>
        <v>21</v>
      </c>
      <c r="R4">
        <f t="shared" si="10"/>
        <v>7.5</v>
      </c>
      <c r="S4">
        <f t="shared" si="11"/>
        <v>5.7</v>
      </c>
      <c r="T4">
        <f t="shared" si="12"/>
        <v>4.2</v>
      </c>
      <c r="U4">
        <f t="shared" si="13"/>
        <v>5.5</v>
      </c>
    </row>
    <row r="5" spans="1:21">
      <c r="A5" s="1">
        <v>340</v>
      </c>
      <c r="B5" s="1">
        <v>248</v>
      </c>
      <c r="C5" s="1">
        <v>86</v>
      </c>
      <c r="D5" s="3">
        <v>0</v>
      </c>
      <c r="E5">
        <f t="shared" si="0"/>
        <v>34</v>
      </c>
      <c r="F5">
        <f t="shared" si="1"/>
        <v>24.8</v>
      </c>
      <c r="G5">
        <f t="shared" si="2"/>
        <v>8.6</v>
      </c>
      <c r="H5">
        <f t="shared" si="5"/>
        <v>37.7</v>
      </c>
      <c r="I5">
        <f t="shared" si="6"/>
        <v>25.2</v>
      </c>
      <c r="J5">
        <f t="shared" si="7"/>
        <v>13</v>
      </c>
      <c r="K5">
        <v>0.973318964076859</v>
      </c>
      <c r="L5">
        <v>11.06</v>
      </c>
      <c r="M5">
        <v>1.60969323308271</v>
      </c>
      <c r="N5">
        <v>11.06</v>
      </c>
      <c r="O5">
        <f t="shared" si="3"/>
        <v>0.636374269005846</v>
      </c>
      <c r="P5">
        <f t="shared" si="8"/>
        <v>32</v>
      </c>
      <c r="Q5">
        <f t="shared" si="9"/>
        <v>21</v>
      </c>
      <c r="R5">
        <f t="shared" si="10"/>
        <v>7.5</v>
      </c>
      <c r="S5">
        <f t="shared" si="11"/>
        <v>5.7</v>
      </c>
      <c r="T5">
        <f t="shared" si="12"/>
        <v>4.2</v>
      </c>
      <c r="U5">
        <f t="shared" si="13"/>
        <v>5.5</v>
      </c>
    </row>
    <row r="6" spans="1:21">
      <c r="A6" s="1">
        <v>350</v>
      </c>
      <c r="B6" s="1">
        <v>252</v>
      </c>
      <c r="C6" s="1">
        <v>130</v>
      </c>
      <c r="D6" s="3">
        <v>0</v>
      </c>
      <c r="E6">
        <f t="shared" si="0"/>
        <v>35</v>
      </c>
      <c r="F6">
        <f t="shared" si="1"/>
        <v>25.2</v>
      </c>
      <c r="G6">
        <f t="shared" si="2"/>
        <v>13</v>
      </c>
      <c r="H6">
        <f t="shared" si="5"/>
        <v>37.7</v>
      </c>
      <c r="I6">
        <f t="shared" si="6"/>
        <v>25.2</v>
      </c>
      <c r="J6">
        <f t="shared" si="7"/>
        <v>13</v>
      </c>
      <c r="K6">
        <v>1.49624060150376</v>
      </c>
      <c r="L6">
        <v>11.06</v>
      </c>
      <c r="M6">
        <v>1.60969323308271</v>
      </c>
      <c r="N6">
        <v>11.06</v>
      </c>
      <c r="O6">
        <f t="shared" si="3"/>
        <v>0.113452631578945</v>
      </c>
      <c r="P6">
        <f t="shared" si="8"/>
        <v>32</v>
      </c>
      <c r="Q6">
        <f t="shared" si="9"/>
        <v>21</v>
      </c>
      <c r="R6">
        <f t="shared" si="10"/>
        <v>7.5</v>
      </c>
      <c r="S6">
        <f t="shared" si="11"/>
        <v>5.7</v>
      </c>
      <c r="T6">
        <f t="shared" si="12"/>
        <v>4.2</v>
      </c>
      <c r="U6">
        <f t="shared" si="13"/>
        <v>5.5</v>
      </c>
    </row>
    <row r="7" spans="1:21">
      <c r="A7" s="1">
        <v>365</v>
      </c>
      <c r="B7" s="1">
        <v>210</v>
      </c>
      <c r="C7" s="1">
        <v>80</v>
      </c>
      <c r="D7" s="3">
        <v>0</v>
      </c>
      <c r="E7">
        <f t="shared" si="0"/>
        <v>36.5</v>
      </c>
      <c r="F7">
        <f t="shared" si="1"/>
        <v>21</v>
      </c>
      <c r="G7">
        <f t="shared" si="2"/>
        <v>8</v>
      </c>
      <c r="H7">
        <f t="shared" si="5"/>
        <v>37.7</v>
      </c>
      <c r="I7">
        <f t="shared" si="6"/>
        <v>25.2</v>
      </c>
      <c r="J7">
        <f t="shared" si="7"/>
        <v>13</v>
      </c>
      <c r="K7">
        <v>0.842380952380952</v>
      </c>
      <c r="L7">
        <v>11.06</v>
      </c>
      <c r="M7">
        <v>1.60969323308271</v>
      </c>
      <c r="N7">
        <v>11.06</v>
      </c>
      <c r="O7">
        <f t="shared" si="3"/>
        <v>0.767312280701753</v>
      </c>
      <c r="P7">
        <f t="shared" si="8"/>
        <v>32</v>
      </c>
      <c r="Q7">
        <f t="shared" si="9"/>
        <v>21</v>
      </c>
      <c r="R7">
        <f t="shared" si="10"/>
        <v>7.5</v>
      </c>
      <c r="S7">
        <f t="shared" si="11"/>
        <v>5.7</v>
      </c>
      <c r="T7">
        <f t="shared" si="12"/>
        <v>4.2</v>
      </c>
      <c r="U7">
        <f t="shared" si="13"/>
        <v>5.5</v>
      </c>
    </row>
    <row r="8" spans="1:21">
      <c r="A8" s="1">
        <v>370</v>
      </c>
      <c r="B8" s="1">
        <v>210</v>
      </c>
      <c r="C8" s="1">
        <v>105</v>
      </c>
      <c r="D8" s="3">
        <v>0</v>
      </c>
      <c r="E8">
        <f t="shared" si="0"/>
        <v>37</v>
      </c>
      <c r="F8">
        <f t="shared" si="1"/>
        <v>21</v>
      </c>
      <c r="G8">
        <f t="shared" si="2"/>
        <v>10.5</v>
      </c>
      <c r="H8">
        <f t="shared" si="5"/>
        <v>37.7</v>
      </c>
      <c r="I8">
        <f t="shared" si="6"/>
        <v>25.2</v>
      </c>
      <c r="J8">
        <f t="shared" si="7"/>
        <v>13</v>
      </c>
      <c r="K8">
        <v>1.0893984962406</v>
      </c>
      <c r="L8">
        <v>11.06</v>
      </c>
      <c r="M8">
        <v>1.60969323308271</v>
      </c>
      <c r="N8">
        <v>11.06</v>
      </c>
      <c r="O8">
        <f t="shared" si="3"/>
        <v>0.520294736842105</v>
      </c>
      <c r="P8">
        <f t="shared" si="8"/>
        <v>32</v>
      </c>
      <c r="Q8">
        <f t="shared" si="9"/>
        <v>21</v>
      </c>
      <c r="R8">
        <f t="shared" si="10"/>
        <v>7.5</v>
      </c>
      <c r="S8">
        <f t="shared" si="11"/>
        <v>5.7</v>
      </c>
      <c r="T8">
        <f t="shared" si="12"/>
        <v>4.2</v>
      </c>
      <c r="U8">
        <f t="shared" si="13"/>
        <v>5.5</v>
      </c>
    </row>
    <row r="9" spans="1:21">
      <c r="A9" s="1">
        <v>377</v>
      </c>
      <c r="B9" s="1">
        <v>214</v>
      </c>
      <c r="C9" s="1">
        <v>84</v>
      </c>
      <c r="D9" s="3">
        <v>0</v>
      </c>
      <c r="E9">
        <f t="shared" si="0"/>
        <v>37.7</v>
      </c>
      <c r="F9">
        <f t="shared" si="1"/>
        <v>21.4</v>
      </c>
      <c r="G9">
        <f t="shared" si="2"/>
        <v>8.4</v>
      </c>
      <c r="H9">
        <f t="shared" si="5"/>
        <v>37.7</v>
      </c>
      <c r="I9">
        <f t="shared" si="6"/>
        <v>25.2</v>
      </c>
      <c r="J9">
        <f t="shared" si="7"/>
        <v>13</v>
      </c>
      <c r="K9">
        <v>0.917813934837093</v>
      </c>
      <c r="L9">
        <v>11.06</v>
      </c>
      <c r="M9">
        <v>1.60969323308271</v>
      </c>
      <c r="N9">
        <v>11.06</v>
      </c>
      <c r="O9">
        <f t="shared" si="3"/>
        <v>0.691879298245612</v>
      </c>
      <c r="P9">
        <f t="shared" si="8"/>
        <v>32</v>
      </c>
      <c r="Q9">
        <f t="shared" si="9"/>
        <v>21</v>
      </c>
      <c r="R9">
        <f t="shared" si="10"/>
        <v>7.5</v>
      </c>
      <c r="S9">
        <f t="shared" si="11"/>
        <v>5.7</v>
      </c>
      <c r="T9">
        <f t="shared" si="12"/>
        <v>4.2</v>
      </c>
      <c r="U9">
        <f t="shared" si="13"/>
        <v>5.5</v>
      </c>
    </row>
    <row r="10" spans="1:21">
      <c r="A10" s="1">
        <v>264</v>
      </c>
      <c r="B10" s="1">
        <v>227</v>
      </c>
      <c r="C10" s="1">
        <v>57</v>
      </c>
      <c r="D10" s="3">
        <v>1</v>
      </c>
      <c r="E10">
        <f t="shared" si="0"/>
        <v>26.4</v>
      </c>
      <c r="F10">
        <f t="shared" si="1"/>
        <v>22.7</v>
      </c>
      <c r="G10">
        <f t="shared" si="2"/>
        <v>5.7</v>
      </c>
      <c r="H10">
        <f t="shared" si="5"/>
        <v>26.4</v>
      </c>
      <c r="I10">
        <f t="shared" si="6"/>
        <v>25.5</v>
      </c>
      <c r="J10">
        <f t="shared" si="7"/>
        <v>8</v>
      </c>
      <c r="K10">
        <v>0.504707969924812</v>
      </c>
      <c r="L10">
        <v>11.06</v>
      </c>
      <c r="M10">
        <v>0.745082706766917</v>
      </c>
      <c r="N10">
        <v>11.06</v>
      </c>
      <c r="O10">
        <f t="shared" si="3"/>
        <v>0.240374736842103</v>
      </c>
      <c r="P10">
        <f t="shared" si="8"/>
        <v>25.5</v>
      </c>
      <c r="Q10">
        <f t="shared" si="9"/>
        <v>22.7</v>
      </c>
      <c r="R10">
        <f t="shared" si="10"/>
        <v>5.7</v>
      </c>
      <c r="S10">
        <f t="shared" si="11"/>
        <v>0.899999999999999</v>
      </c>
      <c r="T10">
        <f t="shared" si="12"/>
        <v>2.8</v>
      </c>
      <c r="U10">
        <f t="shared" si="13"/>
        <v>2.3</v>
      </c>
    </row>
    <row r="11" spans="1:21">
      <c r="A11" s="1">
        <v>255</v>
      </c>
      <c r="B11" s="1">
        <v>255</v>
      </c>
      <c r="C11" s="1">
        <v>80</v>
      </c>
      <c r="D11" s="3">
        <v>1</v>
      </c>
      <c r="E11">
        <f t="shared" si="0"/>
        <v>25.5</v>
      </c>
      <c r="F11">
        <f t="shared" si="1"/>
        <v>25.5</v>
      </c>
      <c r="G11">
        <f t="shared" si="2"/>
        <v>8</v>
      </c>
      <c r="H11">
        <f t="shared" si="5"/>
        <v>26.4</v>
      </c>
      <c r="I11">
        <f t="shared" si="6"/>
        <v>25.5</v>
      </c>
      <c r="J11">
        <f t="shared" si="7"/>
        <v>8</v>
      </c>
      <c r="K11">
        <v>0.723609022556391</v>
      </c>
      <c r="L11">
        <v>11.06</v>
      </c>
      <c r="M11">
        <v>0.745082706766917</v>
      </c>
      <c r="N11">
        <v>11.06</v>
      </c>
      <c r="O11">
        <f t="shared" si="3"/>
        <v>0.0214736842105242</v>
      </c>
      <c r="P11">
        <f t="shared" si="8"/>
        <v>25.5</v>
      </c>
      <c r="Q11">
        <f t="shared" si="9"/>
        <v>22.7</v>
      </c>
      <c r="R11">
        <f t="shared" si="10"/>
        <v>5.7</v>
      </c>
      <c r="S11">
        <f t="shared" si="11"/>
        <v>0.899999999999999</v>
      </c>
      <c r="T11">
        <f t="shared" si="12"/>
        <v>2.8</v>
      </c>
      <c r="U11">
        <f t="shared" si="13"/>
        <v>2.3</v>
      </c>
    </row>
    <row r="12" spans="1:21">
      <c r="A12" s="1">
        <v>360</v>
      </c>
      <c r="B12" s="1">
        <v>195</v>
      </c>
      <c r="C12" s="1">
        <v>100</v>
      </c>
      <c r="D12" s="3">
        <v>2</v>
      </c>
      <c r="E12">
        <f t="shared" si="0"/>
        <v>36</v>
      </c>
      <c r="F12">
        <f t="shared" si="1"/>
        <v>19.5</v>
      </c>
      <c r="G12">
        <f t="shared" si="2"/>
        <v>10</v>
      </c>
      <c r="H12">
        <f t="shared" si="5"/>
        <v>42</v>
      </c>
      <c r="I12">
        <f t="shared" si="6"/>
        <v>20.5</v>
      </c>
      <c r="J12">
        <f t="shared" si="7"/>
        <v>12.5</v>
      </c>
      <c r="K12">
        <v>0.946240601503759</v>
      </c>
      <c r="L12">
        <v>11.06</v>
      </c>
      <c r="M12">
        <v>1.41395989974937</v>
      </c>
      <c r="N12">
        <v>11.06</v>
      </c>
      <c r="O12">
        <f t="shared" si="3"/>
        <v>0.467719298245613</v>
      </c>
      <c r="P12">
        <f t="shared" si="8"/>
        <v>36</v>
      </c>
      <c r="Q12">
        <f t="shared" si="9"/>
        <v>17.5</v>
      </c>
      <c r="R12">
        <f t="shared" si="10"/>
        <v>9.5</v>
      </c>
      <c r="S12">
        <f t="shared" si="11"/>
        <v>6</v>
      </c>
      <c r="T12">
        <f t="shared" si="12"/>
        <v>3</v>
      </c>
      <c r="U12">
        <f t="shared" si="13"/>
        <v>3</v>
      </c>
    </row>
    <row r="13" spans="1:21">
      <c r="A13" s="1">
        <v>380</v>
      </c>
      <c r="B13" s="1">
        <v>175</v>
      </c>
      <c r="C13" s="1">
        <v>95</v>
      </c>
      <c r="D13" s="3">
        <v>2</v>
      </c>
      <c r="E13">
        <f t="shared" si="0"/>
        <v>38</v>
      </c>
      <c r="F13">
        <f t="shared" si="1"/>
        <v>17.5</v>
      </c>
      <c r="G13">
        <f t="shared" si="2"/>
        <v>9.5</v>
      </c>
      <c r="H13">
        <f t="shared" si="5"/>
        <v>42</v>
      </c>
      <c r="I13">
        <f t="shared" si="6"/>
        <v>20.5</v>
      </c>
      <c r="J13">
        <f t="shared" si="7"/>
        <v>12.5</v>
      </c>
      <c r="K13">
        <v>0.864076858813701</v>
      </c>
      <c r="L13">
        <v>11.06</v>
      </c>
      <c r="M13">
        <v>1.41395989974937</v>
      </c>
      <c r="N13">
        <v>11.06</v>
      </c>
      <c r="O13">
        <f t="shared" si="3"/>
        <v>0.549883040935671</v>
      </c>
      <c r="P13">
        <f t="shared" si="8"/>
        <v>36</v>
      </c>
      <c r="Q13">
        <f t="shared" si="9"/>
        <v>17.5</v>
      </c>
      <c r="R13">
        <f t="shared" si="10"/>
        <v>9.5</v>
      </c>
      <c r="S13">
        <f t="shared" si="11"/>
        <v>6</v>
      </c>
      <c r="T13">
        <f t="shared" si="12"/>
        <v>3</v>
      </c>
      <c r="U13">
        <f t="shared" si="13"/>
        <v>3</v>
      </c>
    </row>
    <row r="14" spans="1:21">
      <c r="A14" s="1">
        <v>390</v>
      </c>
      <c r="B14" s="1">
        <v>190</v>
      </c>
      <c r="C14" s="1">
        <v>125</v>
      </c>
      <c r="D14" s="3">
        <v>2</v>
      </c>
      <c r="E14">
        <f t="shared" si="0"/>
        <v>39</v>
      </c>
      <c r="F14">
        <f t="shared" si="1"/>
        <v>19</v>
      </c>
      <c r="G14">
        <f t="shared" si="2"/>
        <v>12.5</v>
      </c>
      <c r="H14">
        <f t="shared" si="5"/>
        <v>42</v>
      </c>
      <c r="I14">
        <f t="shared" si="6"/>
        <v>20.5</v>
      </c>
      <c r="J14">
        <f t="shared" si="7"/>
        <v>12.5</v>
      </c>
      <c r="K14">
        <v>1.22852130325815</v>
      </c>
      <c r="L14">
        <v>11.06</v>
      </c>
      <c r="M14">
        <v>1.41395989974937</v>
      </c>
      <c r="N14">
        <v>11.06</v>
      </c>
      <c r="O14">
        <f t="shared" si="3"/>
        <v>0.185438596491222</v>
      </c>
      <c r="P14">
        <f t="shared" si="8"/>
        <v>36</v>
      </c>
      <c r="Q14">
        <f t="shared" si="9"/>
        <v>17.5</v>
      </c>
      <c r="R14">
        <f t="shared" si="10"/>
        <v>9.5</v>
      </c>
      <c r="S14">
        <f t="shared" si="11"/>
        <v>6</v>
      </c>
      <c r="T14">
        <f t="shared" si="12"/>
        <v>3</v>
      </c>
      <c r="U14">
        <f t="shared" si="13"/>
        <v>3</v>
      </c>
    </row>
    <row r="15" spans="1:21">
      <c r="A15" s="1">
        <v>420</v>
      </c>
      <c r="B15" s="1">
        <v>175</v>
      </c>
      <c r="C15" s="1">
        <v>95</v>
      </c>
      <c r="D15" s="3">
        <v>2</v>
      </c>
      <c r="E15">
        <f t="shared" si="0"/>
        <v>42</v>
      </c>
      <c r="F15">
        <f t="shared" si="1"/>
        <v>17.5</v>
      </c>
      <c r="G15">
        <f t="shared" si="2"/>
        <v>9.5</v>
      </c>
      <c r="H15">
        <f t="shared" si="5"/>
        <v>42</v>
      </c>
      <c r="I15">
        <f t="shared" si="6"/>
        <v>20.5</v>
      </c>
      <c r="J15">
        <f t="shared" si="7"/>
        <v>12.5</v>
      </c>
      <c r="K15">
        <v>0.941854636591479</v>
      </c>
      <c r="L15">
        <v>11.06</v>
      </c>
      <c r="M15">
        <v>1.41395989974937</v>
      </c>
      <c r="N15">
        <v>11.06</v>
      </c>
      <c r="O15">
        <f t="shared" si="3"/>
        <v>0.472105263157893</v>
      </c>
      <c r="P15">
        <f t="shared" si="8"/>
        <v>36</v>
      </c>
      <c r="Q15">
        <f t="shared" si="9"/>
        <v>17.5</v>
      </c>
      <c r="R15">
        <f t="shared" si="10"/>
        <v>9.5</v>
      </c>
      <c r="S15">
        <f t="shared" si="11"/>
        <v>6</v>
      </c>
      <c r="T15">
        <f t="shared" si="12"/>
        <v>3</v>
      </c>
      <c r="U15">
        <f t="shared" si="13"/>
        <v>3</v>
      </c>
    </row>
    <row r="16" spans="1:21">
      <c r="A16" s="1">
        <v>415</v>
      </c>
      <c r="B16" s="1">
        <v>205</v>
      </c>
      <c r="C16" s="1">
        <v>105</v>
      </c>
      <c r="D16" s="3">
        <v>2</v>
      </c>
      <c r="E16">
        <f t="shared" si="0"/>
        <v>41.5</v>
      </c>
      <c r="F16">
        <f t="shared" si="1"/>
        <v>20.5</v>
      </c>
      <c r="G16">
        <f t="shared" si="2"/>
        <v>10.5</v>
      </c>
      <c r="H16">
        <f t="shared" si="5"/>
        <v>42</v>
      </c>
      <c r="I16">
        <f t="shared" si="6"/>
        <v>20.5</v>
      </c>
      <c r="J16">
        <f t="shared" si="7"/>
        <v>12.5</v>
      </c>
      <c r="K16">
        <v>1.1799686716792</v>
      </c>
      <c r="L16">
        <v>11.06</v>
      </c>
      <c r="M16">
        <v>1.41395989974937</v>
      </c>
      <c r="N16">
        <v>11.06</v>
      </c>
      <c r="O16">
        <f t="shared" si="3"/>
        <v>0.233991228070172</v>
      </c>
      <c r="P16">
        <f t="shared" si="8"/>
        <v>36</v>
      </c>
      <c r="Q16">
        <f t="shared" si="9"/>
        <v>17.5</v>
      </c>
      <c r="R16">
        <f t="shared" si="10"/>
        <v>9.5</v>
      </c>
      <c r="S16">
        <f t="shared" si="11"/>
        <v>6</v>
      </c>
      <c r="T16">
        <f t="shared" si="12"/>
        <v>3</v>
      </c>
      <c r="U16">
        <f t="shared" si="13"/>
        <v>3</v>
      </c>
    </row>
    <row r="17" spans="1:21">
      <c r="A17" s="1">
        <v>285</v>
      </c>
      <c r="B17" s="1">
        <v>280</v>
      </c>
      <c r="C17" s="1">
        <v>95</v>
      </c>
      <c r="D17" s="3">
        <v>3</v>
      </c>
      <c r="E17">
        <f t="shared" si="0"/>
        <v>28.5</v>
      </c>
      <c r="F17">
        <f t="shared" si="1"/>
        <v>28</v>
      </c>
      <c r="G17">
        <f t="shared" si="2"/>
        <v>9.5</v>
      </c>
      <c r="H17">
        <f t="shared" si="5"/>
        <v>37.5</v>
      </c>
      <c r="I17">
        <f t="shared" si="6"/>
        <v>31</v>
      </c>
      <c r="J17">
        <f t="shared" si="7"/>
        <v>12.5</v>
      </c>
      <c r="K17">
        <v>1.02185463659148</v>
      </c>
      <c r="L17">
        <v>11.06</v>
      </c>
      <c r="M17">
        <v>1.87474937343358</v>
      </c>
      <c r="N17">
        <v>11.06</v>
      </c>
      <c r="O17">
        <f t="shared" si="3"/>
        <v>0.852894736842102</v>
      </c>
      <c r="P17">
        <f t="shared" si="8"/>
        <v>28.5</v>
      </c>
      <c r="Q17">
        <f t="shared" si="9"/>
        <v>27.2</v>
      </c>
      <c r="R17">
        <f t="shared" si="10"/>
        <v>8.5</v>
      </c>
      <c r="S17">
        <f t="shared" si="11"/>
        <v>9</v>
      </c>
      <c r="T17">
        <f t="shared" si="12"/>
        <v>3.8</v>
      </c>
      <c r="U17">
        <f t="shared" si="13"/>
        <v>4</v>
      </c>
    </row>
    <row r="18" spans="1:21">
      <c r="A18" s="1">
        <v>300</v>
      </c>
      <c r="B18" s="1">
        <v>300</v>
      </c>
      <c r="C18" s="1">
        <v>110</v>
      </c>
      <c r="D18" s="3">
        <v>3</v>
      </c>
      <c r="E18">
        <f t="shared" si="0"/>
        <v>30</v>
      </c>
      <c r="F18">
        <f t="shared" si="1"/>
        <v>30</v>
      </c>
      <c r="G18">
        <f t="shared" si="2"/>
        <v>11</v>
      </c>
      <c r="H18">
        <f t="shared" si="5"/>
        <v>37.5</v>
      </c>
      <c r="I18">
        <f t="shared" si="6"/>
        <v>31</v>
      </c>
      <c r="J18">
        <f t="shared" si="7"/>
        <v>12.5</v>
      </c>
      <c r="K18">
        <v>1.30308270676692</v>
      </c>
      <c r="L18">
        <v>11.06</v>
      </c>
      <c r="M18">
        <v>1.87474937343358</v>
      </c>
      <c r="N18">
        <v>11.06</v>
      </c>
      <c r="O18">
        <f t="shared" si="3"/>
        <v>0.571666666666662</v>
      </c>
      <c r="P18">
        <f t="shared" si="8"/>
        <v>28.5</v>
      </c>
      <c r="Q18">
        <f t="shared" si="9"/>
        <v>27.2</v>
      </c>
      <c r="R18">
        <f t="shared" si="10"/>
        <v>8.5</v>
      </c>
      <c r="S18">
        <f t="shared" si="11"/>
        <v>9</v>
      </c>
      <c r="T18">
        <f t="shared" si="12"/>
        <v>3.8</v>
      </c>
      <c r="U18">
        <f t="shared" si="13"/>
        <v>4</v>
      </c>
    </row>
    <row r="19" spans="1:21">
      <c r="A19" s="1">
        <v>325</v>
      </c>
      <c r="B19" s="1">
        <v>272</v>
      </c>
      <c r="C19" s="1">
        <v>125</v>
      </c>
      <c r="D19" s="3">
        <v>3</v>
      </c>
      <c r="E19">
        <f t="shared" si="0"/>
        <v>32.5</v>
      </c>
      <c r="F19">
        <f t="shared" si="1"/>
        <v>27.2</v>
      </c>
      <c r="G19">
        <f t="shared" si="2"/>
        <v>12.5</v>
      </c>
      <c r="H19">
        <f t="shared" si="5"/>
        <v>37.5</v>
      </c>
      <c r="I19">
        <f t="shared" si="6"/>
        <v>31</v>
      </c>
      <c r="J19">
        <f t="shared" si="7"/>
        <v>12.5</v>
      </c>
      <c r="K19">
        <v>1.44758563074353</v>
      </c>
      <c r="L19">
        <v>11.06</v>
      </c>
      <c r="M19">
        <v>1.87474937343358</v>
      </c>
      <c r="N19">
        <v>11.06</v>
      </c>
      <c r="O19">
        <f t="shared" si="3"/>
        <v>0.427163742690052</v>
      </c>
      <c r="P19">
        <f t="shared" si="8"/>
        <v>28.5</v>
      </c>
      <c r="Q19">
        <f t="shared" si="9"/>
        <v>27.2</v>
      </c>
      <c r="R19">
        <f t="shared" si="10"/>
        <v>8.5</v>
      </c>
      <c r="S19">
        <f t="shared" si="11"/>
        <v>9</v>
      </c>
      <c r="T19">
        <f t="shared" si="12"/>
        <v>3.8</v>
      </c>
      <c r="U19">
        <f t="shared" si="13"/>
        <v>4</v>
      </c>
    </row>
    <row r="20" spans="1:21">
      <c r="A20" s="1">
        <v>335</v>
      </c>
      <c r="B20" s="1">
        <v>280</v>
      </c>
      <c r="C20" s="1">
        <v>100</v>
      </c>
      <c r="D20" s="3">
        <v>3</v>
      </c>
      <c r="E20">
        <f t="shared" si="0"/>
        <v>33.5</v>
      </c>
      <c r="F20">
        <f t="shared" si="1"/>
        <v>28</v>
      </c>
      <c r="G20">
        <f t="shared" si="2"/>
        <v>10</v>
      </c>
      <c r="H20">
        <f t="shared" si="5"/>
        <v>37.5</v>
      </c>
      <c r="I20">
        <f t="shared" si="6"/>
        <v>31</v>
      </c>
      <c r="J20">
        <f t="shared" si="7"/>
        <v>12.5</v>
      </c>
      <c r="K20">
        <v>1.24226399331663</v>
      </c>
      <c r="L20">
        <v>11.06</v>
      </c>
      <c r="M20">
        <v>1.87474937343358</v>
      </c>
      <c r="N20">
        <v>11.06</v>
      </c>
      <c r="O20">
        <f t="shared" si="3"/>
        <v>0.632485380116952</v>
      </c>
      <c r="P20">
        <f t="shared" si="8"/>
        <v>28.5</v>
      </c>
      <c r="Q20">
        <f t="shared" si="9"/>
        <v>27.2</v>
      </c>
      <c r="R20">
        <f t="shared" si="10"/>
        <v>8.5</v>
      </c>
      <c r="S20">
        <f t="shared" si="11"/>
        <v>9</v>
      </c>
      <c r="T20">
        <f t="shared" si="12"/>
        <v>3.8</v>
      </c>
      <c r="U20">
        <f t="shared" si="13"/>
        <v>4</v>
      </c>
    </row>
    <row r="21" spans="1:21">
      <c r="A21" s="1">
        <v>375</v>
      </c>
      <c r="B21" s="1">
        <v>310</v>
      </c>
      <c r="C21" s="1">
        <v>85</v>
      </c>
      <c r="D21" s="3">
        <v>3</v>
      </c>
      <c r="E21">
        <f t="shared" si="0"/>
        <v>37.5</v>
      </c>
      <c r="F21">
        <f t="shared" si="1"/>
        <v>31</v>
      </c>
      <c r="G21">
        <f t="shared" si="2"/>
        <v>8.5</v>
      </c>
      <c r="H21">
        <f t="shared" si="5"/>
        <v>37.5</v>
      </c>
      <c r="I21">
        <f t="shared" si="6"/>
        <v>31</v>
      </c>
      <c r="J21">
        <f t="shared" si="7"/>
        <v>12.5</v>
      </c>
      <c r="K21">
        <v>1.30088972431078</v>
      </c>
      <c r="L21">
        <v>11.06</v>
      </c>
      <c r="M21">
        <v>1.87474937343358</v>
      </c>
      <c r="N21">
        <v>11.06</v>
      </c>
      <c r="O21">
        <f t="shared" si="3"/>
        <v>0.573859649122802</v>
      </c>
      <c r="P21">
        <f t="shared" si="8"/>
        <v>28.5</v>
      </c>
      <c r="Q21">
        <f t="shared" si="9"/>
        <v>27.2</v>
      </c>
      <c r="R21">
        <f t="shared" si="10"/>
        <v>8.5</v>
      </c>
      <c r="S21">
        <f t="shared" si="11"/>
        <v>9</v>
      </c>
      <c r="T21">
        <f t="shared" si="12"/>
        <v>3.8</v>
      </c>
      <c r="U21">
        <f t="shared" si="13"/>
        <v>4</v>
      </c>
    </row>
    <row r="22" spans="1:21">
      <c r="A22" s="1">
        <v>305</v>
      </c>
      <c r="B22" s="1">
        <v>190</v>
      </c>
      <c r="C22" s="1">
        <v>70</v>
      </c>
      <c r="D22" s="3">
        <v>4</v>
      </c>
      <c r="E22">
        <f t="shared" si="0"/>
        <v>30.5</v>
      </c>
      <c r="F22">
        <f t="shared" si="1"/>
        <v>19</v>
      </c>
      <c r="G22">
        <f t="shared" si="2"/>
        <v>7</v>
      </c>
      <c r="H22">
        <f t="shared" si="5"/>
        <v>35.4</v>
      </c>
      <c r="I22">
        <f t="shared" si="6"/>
        <v>19.5</v>
      </c>
      <c r="J22">
        <f t="shared" si="7"/>
        <v>12.5</v>
      </c>
      <c r="K22">
        <v>0.579632414369256</v>
      </c>
      <c r="L22">
        <v>11.06</v>
      </c>
      <c r="M22">
        <v>1.1443984962406</v>
      </c>
      <c r="N22">
        <v>11.06</v>
      </c>
      <c r="O22">
        <f t="shared" si="3"/>
        <v>0.564766081871343</v>
      </c>
      <c r="P22">
        <f t="shared" si="8"/>
        <v>30.5</v>
      </c>
      <c r="Q22">
        <f t="shared" si="9"/>
        <v>15.3</v>
      </c>
      <c r="R22">
        <f t="shared" si="10"/>
        <v>5.2</v>
      </c>
      <c r="S22">
        <f t="shared" si="11"/>
        <v>4.9</v>
      </c>
      <c r="T22">
        <f t="shared" si="12"/>
        <v>4.2</v>
      </c>
      <c r="U22">
        <f t="shared" si="13"/>
        <v>7.3</v>
      </c>
    </row>
    <row r="23" spans="1:21">
      <c r="A23" s="1">
        <v>325</v>
      </c>
      <c r="B23" s="1">
        <v>153</v>
      </c>
      <c r="C23" s="1">
        <v>107</v>
      </c>
      <c r="D23" s="3">
        <v>4</v>
      </c>
      <c r="E23">
        <f t="shared" si="0"/>
        <v>32.5</v>
      </c>
      <c r="F23">
        <f t="shared" si="1"/>
        <v>15.3</v>
      </c>
      <c r="G23">
        <f t="shared" si="2"/>
        <v>10.7</v>
      </c>
      <c r="H23">
        <f t="shared" si="5"/>
        <v>35.4</v>
      </c>
      <c r="I23">
        <f t="shared" si="6"/>
        <v>19.5</v>
      </c>
      <c r="J23">
        <f t="shared" si="7"/>
        <v>12.5</v>
      </c>
      <c r="K23">
        <v>0.737477443609023</v>
      </c>
      <c r="L23">
        <v>11.06</v>
      </c>
      <c r="M23">
        <v>1.1443984962406</v>
      </c>
      <c r="N23">
        <v>11.06</v>
      </c>
      <c r="O23">
        <f t="shared" si="3"/>
        <v>0.406921052631577</v>
      </c>
      <c r="P23">
        <f t="shared" si="8"/>
        <v>30.5</v>
      </c>
      <c r="Q23">
        <f t="shared" si="9"/>
        <v>15.3</v>
      </c>
      <c r="R23">
        <f t="shared" si="10"/>
        <v>5.2</v>
      </c>
      <c r="S23">
        <f t="shared" si="11"/>
        <v>4.9</v>
      </c>
      <c r="T23">
        <f t="shared" si="12"/>
        <v>4.2</v>
      </c>
      <c r="U23">
        <f t="shared" si="13"/>
        <v>7.3</v>
      </c>
    </row>
    <row r="24" spans="1:21">
      <c r="A24" s="1">
        <v>354</v>
      </c>
      <c r="B24" s="1">
        <v>155</v>
      </c>
      <c r="C24" s="1">
        <v>52</v>
      </c>
      <c r="D24" s="3">
        <v>4</v>
      </c>
      <c r="E24">
        <f t="shared" si="0"/>
        <v>35.4</v>
      </c>
      <c r="F24">
        <f t="shared" si="1"/>
        <v>15.5</v>
      </c>
      <c r="G24">
        <f t="shared" si="2"/>
        <v>5.2</v>
      </c>
      <c r="H24">
        <f t="shared" si="5"/>
        <v>35.4</v>
      </c>
      <c r="I24">
        <f t="shared" si="6"/>
        <v>19.5</v>
      </c>
      <c r="J24">
        <f t="shared" si="7"/>
        <v>12.5</v>
      </c>
      <c r="K24">
        <v>0.428900250626566</v>
      </c>
      <c r="L24">
        <v>11.06</v>
      </c>
      <c r="M24">
        <v>1.1443984962406</v>
      </c>
      <c r="N24">
        <v>11.06</v>
      </c>
      <c r="O24">
        <f t="shared" si="3"/>
        <v>0.715498245614034</v>
      </c>
      <c r="P24">
        <f t="shared" si="8"/>
        <v>30.5</v>
      </c>
      <c r="Q24">
        <f t="shared" si="9"/>
        <v>15.3</v>
      </c>
      <c r="R24">
        <f t="shared" si="10"/>
        <v>5.2</v>
      </c>
      <c r="S24">
        <f t="shared" si="11"/>
        <v>4.9</v>
      </c>
      <c r="T24">
        <f t="shared" si="12"/>
        <v>4.2</v>
      </c>
      <c r="U24">
        <f t="shared" si="13"/>
        <v>7.3</v>
      </c>
    </row>
    <row r="25" spans="1:21">
      <c r="A25" s="1">
        <v>335</v>
      </c>
      <c r="B25" s="1">
        <v>160</v>
      </c>
      <c r="C25" s="1">
        <v>125</v>
      </c>
      <c r="D25" s="3">
        <v>4</v>
      </c>
      <c r="E25">
        <f t="shared" si="0"/>
        <v>33.5</v>
      </c>
      <c r="F25">
        <f t="shared" si="1"/>
        <v>16</v>
      </c>
      <c r="G25">
        <f t="shared" si="2"/>
        <v>12.5</v>
      </c>
      <c r="H25">
        <f t="shared" si="5"/>
        <v>35.4</v>
      </c>
      <c r="I25">
        <f t="shared" si="6"/>
        <v>19.5</v>
      </c>
      <c r="J25">
        <f t="shared" si="7"/>
        <v>12.5</v>
      </c>
      <c r="K25">
        <v>0.908813700918964</v>
      </c>
      <c r="L25">
        <v>11.06</v>
      </c>
      <c r="M25">
        <v>1.1443984962406</v>
      </c>
      <c r="N25">
        <v>11.06</v>
      </c>
      <c r="O25">
        <f t="shared" si="3"/>
        <v>0.235584795321636</v>
      </c>
      <c r="P25">
        <f t="shared" si="8"/>
        <v>30.5</v>
      </c>
      <c r="Q25">
        <f t="shared" si="9"/>
        <v>15.3</v>
      </c>
      <c r="R25">
        <f t="shared" si="10"/>
        <v>5.2</v>
      </c>
      <c r="S25">
        <f t="shared" si="11"/>
        <v>4.9</v>
      </c>
      <c r="T25">
        <f t="shared" si="12"/>
        <v>4.2</v>
      </c>
      <c r="U25">
        <f t="shared" si="13"/>
        <v>7.3</v>
      </c>
    </row>
    <row r="26" spans="1:21">
      <c r="A26" s="1">
        <v>315</v>
      </c>
      <c r="B26" s="1">
        <v>165</v>
      </c>
      <c r="C26" s="1">
        <v>65</v>
      </c>
      <c r="D26" s="3">
        <v>4</v>
      </c>
      <c r="E26">
        <f t="shared" si="0"/>
        <v>31.5</v>
      </c>
      <c r="F26">
        <f t="shared" si="1"/>
        <v>16.5</v>
      </c>
      <c r="G26">
        <f t="shared" si="2"/>
        <v>6.5</v>
      </c>
      <c r="H26">
        <f t="shared" si="5"/>
        <v>35.4</v>
      </c>
      <c r="I26">
        <f t="shared" si="6"/>
        <v>19.5</v>
      </c>
      <c r="J26">
        <f t="shared" si="7"/>
        <v>12.5</v>
      </c>
      <c r="K26">
        <v>0.50031954887218</v>
      </c>
      <c r="L26">
        <v>11.06</v>
      </c>
      <c r="M26">
        <v>1.1443984962406</v>
      </c>
      <c r="N26">
        <v>11.06</v>
      </c>
      <c r="O26">
        <f t="shared" si="3"/>
        <v>0.64407894736842</v>
      </c>
      <c r="P26">
        <f t="shared" si="8"/>
        <v>30.5</v>
      </c>
      <c r="Q26">
        <f t="shared" si="9"/>
        <v>15.3</v>
      </c>
      <c r="R26">
        <f t="shared" si="10"/>
        <v>5.2</v>
      </c>
      <c r="S26">
        <f t="shared" si="11"/>
        <v>4.9</v>
      </c>
      <c r="T26">
        <f t="shared" si="12"/>
        <v>4.2</v>
      </c>
      <c r="U26">
        <f t="shared" si="13"/>
        <v>7.3</v>
      </c>
    </row>
    <row r="27" spans="1:21">
      <c r="A27" s="1">
        <v>325</v>
      </c>
      <c r="B27" s="1">
        <v>170</v>
      </c>
      <c r="C27" s="1">
        <v>60</v>
      </c>
      <c r="D27" s="3">
        <v>4</v>
      </c>
      <c r="E27">
        <f t="shared" si="0"/>
        <v>32.5</v>
      </c>
      <c r="F27">
        <f t="shared" si="1"/>
        <v>17</v>
      </c>
      <c r="G27">
        <f t="shared" si="2"/>
        <v>6</v>
      </c>
      <c r="H27">
        <f t="shared" si="5"/>
        <v>35.4</v>
      </c>
      <c r="I27">
        <f t="shared" si="6"/>
        <v>19.5</v>
      </c>
      <c r="J27">
        <f t="shared" si="7"/>
        <v>12.5</v>
      </c>
      <c r="K27">
        <v>0.492907268170426</v>
      </c>
      <c r="L27">
        <v>11.06</v>
      </c>
      <c r="M27">
        <v>1.1443984962406</v>
      </c>
      <c r="N27">
        <v>11.06</v>
      </c>
      <c r="O27">
        <f t="shared" si="3"/>
        <v>0.651491228070173</v>
      </c>
      <c r="P27">
        <f t="shared" si="8"/>
        <v>30.5</v>
      </c>
      <c r="Q27">
        <f t="shared" si="9"/>
        <v>15.3</v>
      </c>
      <c r="R27">
        <f t="shared" si="10"/>
        <v>5.2</v>
      </c>
      <c r="S27">
        <f t="shared" si="11"/>
        <v>4.9</v>
      </c>
      <c r="T27">
        <f t="shared" si="12"/>
        <v>4.2</v>
      </c>
      <c r="U27">
        <f t="shared" si="13"/>
        <v>7.3</v>
      </c>
    </row>
    <row r="28" spans="1:21">
      <c r="A28" s="1">
        <v>330</v>
      </c>
      <c r="B28" s="1">
        <v>170</v>
      </c>
      <c r="C28" s="1">
        <v>95</v>
      </c>
      <c r="D28" s="3">
        <v>4</v>
      </c>
      <c r="E28">
        <f t="shared" si="0"/>
        <v>33</v>
      </c>
      <c r="F28">
        <f t="shared" si="1"/>
        <v>17</v>
      </c>
      <c r="G28">
        <f t="shared" si="2"/>
        <v>9.5</v>
      </c>
      <c r="H28">
        <f t="shared" si="5"/>
        <v>35.4</v>
      </c>
      <c r="I28">
        <f t="shared" si="6"/>
        <v>19.5</v>
      </c>
      <c r="J28">
        <f t="shared" si="7"/>
        <v>12.5</v>
      </c>
      <c r="K28">
        <v>0.738521303258145</v>
      </c>
      <c r="L28">
        <v>11.06</v>
      </c>
      <c r="M28">
        <v>1.1443984962406</v>
      </c>
      <c r="N28">
        <v>11.06</v>
      </c>
      <c r="O28">
        <f t="shared" si="3"/>
        <v>0.405877192982455</v>
      </c>
      <c r="P28">
        <f t="shared" si="8"/>
        <v>30.5</v>
      </c>
      <c r="Q28">
        <f t="shared" si="9"/>
        <v>15.3</v>
      </c>
      <c r="R28">
        <f t="shared" si="10"/>
        <v>5.2</v>
      </c>
      <c r="S28">
        <f t="shared" si="11"/>
        <v>4.9</v>
      </c>
      <c r="T28">
        <f t="shared" si="12"/>
        <v>4.2</v>
      </c>
      <c r="U28">
        <f t="shared" si="13"/>
        <v>7.3</v>
      </c>
    </row>
    <row r="29" spans="1:21">
      <c r="A29" s="1">
        <v>345</v>
      </c>
      <c r="B29" s="1">
        <v>175</v>
      </c>
      <c r="C29" s="1">
        <v>100</v>
      </c>
      <c r="D29" s="3">
        <v>4</v>
      </c>
      <c r="E29">
        <f t="shared" si="0"/>
        <v>34.5</v>
      </c>
      <c r="F29">
        <f t="shared" si="1"/>
        <v>17.5</v>
      </c>
      <c r="G29">
        <f t="shared" si="2"/>
        <v>10</v>
      </c>
      <c r="H29">
        <f t="shared" si="5"/>
        <v>35.4</v>
      </c>
      <c r="I29">
        <f t="shared" si="6"/>
        <v>19.5</v>
      </c>
      <c r="J29">
        <f t="shared" si="7"/>
        <v>12.5</v>
      </c>
      <c r="K29">
        <v>0.831328320802005</v>
      </c>
      <c r="L29">
        <v>11.06</v>
      </c>
      <c r="M29">
        <v>1.1443984962406</v>
      </c>
      <c r="N29">
        <v>11.06</v>
      </c>
      <c r="O29">
        <f t="shared" si="3"/>
        <v>0.313070175438595</v>
      </c>
      <c r="P29">
        <f t="shared" si="8"/>
        <v>30.5</v>
      </c>
      <c r="Q29">
        <f t="shared" si="9"/>
        <v>15.3</v>
      </c>
      <c r="R29">
        <f t="shared" si="10"/>
        <v>5.2</v>
      </c>
      <c r="S29">
        <f t="shared" si="11"/>
        <v>4.9</v>
      </c>
      <c r="T29">
        <f t="shared" si="12"/>
        <v>4.2</v>
      </c>
      <c r="U29">
        <f t="shared" si="13"/>
        <v>7.3</v>
      </c>
    </row>
    <row r="30" spans="1:21">
      <c r="A30" s="1">
        <v>310</v>
      </c>
      <c r="B30" s="1">
        <v>180</v>
      </c>
      <c r="C30" s="1">
        <v>100</v>
      </c>
      <c r="D30" s="3">
        <v>4</v>
      </c>
      <c r="E30">
        <f t="shared" si="0"/>
        <v>31</v>
      </c>
      <c r="F30">
        <f t="shared" si="1"/>
        <v>18</v>
      </c>
      <c r="G30">
        <f t="shared" si="2"/>
        <v>10</v>
      </c>
      <c r="H30">
        <f t="shared" si="5"/>
        <v>35.4</v>
      </c>
      <c r="I30">
        <f t="shared" si="6"/>
        <v>19.5</v>
      </c>
      <c r="J30">
        <f t="shared" si="7"/>
        <v>12.5</v>
      </c>
      <c r="K30">
        <v>0.76781954887218</v>
      </c>
      <c r="L30">
        <v>11.06</v>
      </c>
      <c r="M30">
        <v>1.1443984962406</v>
      </c>
      <c r="N30">
        <v>11.06</v>
      </c>
      <c r="O30">
        <f t="shared" si="3"/>
        <v>0.37657894736842</v>
      </c>
      <c r="P30">
        <f t="shared" si="8"/>
        <v>30.5</v>
      </c>
      <c r="Q30">
        <f t="shared" si="9"/>
        <v>15.3</v>
      </c>
      <c r="R30">
        <f t="shared" si="10"/>
        <v>5.2</v>
      </c>
      <c r="S30">
        <f t="shared" si="11"/>
        <v>4.9</v>
      </c>
      <c r="T30">
        <f t="shared" si="12"/>
        <v>4.2</v>
      </c>
      <c r="U30">
        <f t="shared" si="13"/>
        <v>7.3</v>
      </c>
    </row>
    <row r="31" spans="1:21">
      <c r="A31" s="1">
        <v>345</v>
      </c>
      <c r="B31" s="1">
        <v>195</v>
      </c>
      <c r="C31" s="1">
        <v>60</v>
      </c>
      <c r="D31" s="3">
        <v>4</v>
      </c>
      <c r="E31">
        <f t="shared" si="0"/>
        <v>34.5</v>
      </c>
      <c r="F31">
        <f t="shared" si="1"/>
        <v>19.5</v>
      </c>
      <c r="G31">
        <f t="shared" si="2"/>
        <v>6</v>
      </c>
      <c r="H31">
        <f t="shared" si="5"/>
        <v>35.4</v>
      </c>
      <c r="I31">
        <f t="shared" si="6"/>
        <v>19.5</v>
      </c>
      <c r="J31">
        <f t="shared" si="7"/>
        <v>12.5</v>
      </c>
      <c r="K31">
        <v>0.577293233082707</v>
      </c>
      <c r="L31">
        <v>11.06</v>
      </c>
      <c r="M31">
        <v>1.1443984962406</v>
      </c>
      <c r="N31">
        <v>11.06</v>
      </c>
      <c r="O31">
        <f t="shared" si="3"/>
        <v>0.567105263157893</v>
      </c>
      <c r="P31">
        <f t="shared" si="8"/>
        <v>30.5</v>
      </c>
      <c r="Q31">
        <f t="shared" si="9"/>
        <v>15.3</v>
      </c>
      <c r="R31">
        <f t="shared" si="10"/>
        <v>5.2</v>
      </c>
      <c r="S31">
        <f t="shared" si="11"/>
        <v>4.9</v>
      </c>
      <c r="T31">
        <f t="shared" si="12"/>
        <v>4.2</v>
      </c>
      <c r="U31">
        <f t="shared" si="13"/>
        <v>7.3</v>
      </c>
    </row>
    <row r="32" spans="1:21">
      <c r="A32" s="1">
        <v>190</v>
      </c>
      <c r="B32" s="1">
        <v>188</v>
      </c>
      <c r="C32" s="1">
        <v>65</v>
      </c>
      <c r="D32" s="3">
        <v>5</v>
      </c>
      <c r="E32">
        <f t="shared" si="0"/>
        <v>19</v>
      </c>
      <c r="F32">
        <f t="shared" si="1"/>
        <v>18.8</v>
      </c>
      <c r="G32">
        <f t="shared" si="2"/>
        <v>6.5</v>
      </c>
      <c r="H32">
        <f t="shared" si="5"/>
        <v>29.8</v>
      </c>
      <c r="I32">
        <f t="shared" si="6"/>
        <v>21.2</v>
      </c>
      <c r="J32">
        <f t="shared" si="7"/>
        <v>12.9</v>
      </c>
      <c r="K32">
        <v>0.366743525480368</v>
      </c>
      <c r="L32">
        <v>11.06</v>
      </c>
      <c r="M32">
        <v>1.08836972431078</v>
      </c>
      <c r="N32">
        <v>11.06</v>
      </c>
      <c r="O32">
        <f t="shared" si="3"/>
        <v>0.721626198830407</v>
      </c>
      <c r="P32">
        <f t="shared" si="8"/>
        <v>19</v>
      </c>
      <c r="Q32">
        <f t="shared" si="9"/>
        <v>16.5</v>
      </c>
      <c r="R32">
        <f t="shared" si="10"/>
        <v>5.2</v>
      </c>
      <c r="S32">
        <f t="shared" si="11"/>
        <v>10.8</v>
      </c>
      <c r="T32">
        <f t="shared" si="12"/>
        <v>4.7</v>
      </c>
      <c r="U32">
        <f t="shared" si="13"/>
        <v>7.7</v>
      </c>
    </row>
    <row r="33" spans="1:21">
      <c r="A33" s="1">
        <v>230</v>
      </c>
      <c r="B33" s="1">
        <v>170</v>
      </c>
      <c r="C33" s="1">
        <v>115</v>
      </c>
      <c r="D33" s="3">
        <v>5</v>
      </c>
      <c r="E33">
        <f t="shared" si="0"/>
        <v>23</v>
      </c>
      <c r="F33">
        <f t="shared" si="1"/>
        <v>17</v>
      </c>
      <c r="G33">
        <f t="shared" si="2"/>
        <v>11.5</v>
      </c>
      <c r="H33">
        <f t="shared" si="5"/>
        <v>29.8</v>
      </c>
      <c r="I33">
        <f t="shared" si="6"/>
        <v>21.2</v>
      </c>
      <c r="J33">
        <f t="shared" si="7"/>
        <v>12.9</v>
      </c>
      <c r="K33">
        <v>0.64109440267335</v>
      </c>
      <c r="L33">
        <v>11.06</v>
      </c>
      <c r="M33">
        <v>1.08836972431078</v>
      </c>
      <c r="N33">
        <v>11.06</v>
      </c>
      <c r="O33">
        <f t="shared" si="3"/>
        <v>0.447275321637425</v>
      </c>
      <c r="P33">
        <f t="shared" si="8"/>
        <v>19</v>
      </c>
      <c r="Q33">
        <f t="shared" si="9"/>
        <v>16.5</v>
      </c>
      <c r="R33">
        <f t="shared" si="10"/>
        <v>5.2</v>
      </c>
      <c r="S33">
        <f t="shared" si="11"/>
        <v>10.8</v>
      </c>
      <c r="T33">
        <f t="shared" si="12"/>
        <v>4.7</v>
      </c>
      <c r="U33">
        <f t="shared" si="13"/>
        <v>7.7</v>
      </c>
    </row>
    <row r="34" spans="1:21">
      <c r="A34" s="1">
        <v>253</v>
      </c>
      <c r="B34" s="1">
        <v>180</v>
      </c>
      <c r="C34" s="1">
        <v>92</v>
      </c>
      <c r="D34" s="3">
        <v>5</v>
      </c>
      <c r="E34">
        <f t="shared" si="0"/>
        <v>25.3</v>
      </c>
      <c r="F34">
        <f t="shared" si="1"/>
        <v>18</v>
      </c>
      <c r="G34">
        <f t="shared" si="2"/>
        <v>9.2</v>
      </c>
      <c r="H34">
        <f t="shared" si="5"/>
        <v>29.8</v>
      </c>
      <c r="I34">
        <f t="shared" si="6"/>
        <v>21.2</v>
      </c>
      <c r="J34">
        <f t="shared" si="7"/>
        <v>12.9</v>
      </c>
      <c r="K34">
        <v>0.595209022556391</v>
      </c>
      <c r="L34">
        <v>11.06</v>
      </c>
      <c r="M34">
        <v>1.08836972431078</v>
      </c>
      <c r="N34">
        <v>11.06</v>
      </c>
      <c r="O34">
        <f t="shared" si="3"/>
        <v>0.493160701754384</v>
      </c>
      <c r="P34">
        <f t="shared" si="8"/>
        <v>19</v>
      </c>
      <c r="Q34">
        <f t="shared" si="9"/>
        <v>16.5</v>
      </c>
      <c r="R34">
        <f t="shared" si="10"/>
        <v>5.2</v>
      </c>
      <c r="S34">
        <f t="shared" si="11"/>
        <v>10.8</v>
      </c>
      <c r="T34">
        <f t="shared" si="12"/>
        <v>4.7</v>
      </c>
      <c r="U34">
        <f t="shared" si="13"/>
        <v>7.7</v>
      </c>
    </row>
    <row r="35" spans="1:21">
      <c r="A35" s="1">
        <v>252</v>
      </c>
      <c r="B35" s="1">
        <v>188</v>
      </c>
      <c r="C35" s="1">
        <v>129</v>
      </c>
      <c r="D35" s="3">
        <v>5</v>
      </c>
      <c r="E35">
        <f t="shared" si="0"/>
        <v>25.2</v>
      </c>
      <c r="F35">
        <f t="shared" si="1"/>
        <v>18.8</v>
      </c>
      <c r="G35">
        <f t="shared" si="2"/>
        <v>12.9</v>
      </c>
      <c r="H35">
        <f t="shared" ref="H35:H64" si="14">_xlfn.MAXIFS(E:E,$D:$D,$D35)</f>
        <v>29.8</v>
      </c>
      <c r="I35">
        <f t="shared" ref="I35:I64" si="15">_xlfn.MAXIFS(F:F,$D:$D,$D35)</f>
        <v>21.2</v>
      </c>
      <c r="J35">
        <f t="shared" ref="J35:J64" si="16">_xlfn.MAXIFS(G:G,$D:$D,$D35)</f>
        <v>12.9</v>
      </c>
      <c r="K35">
        <v>0.839983759398496</v>
      </c>
      <c r="L35">
        <v>11.06</v>
      </c>
      <c r="M35">
        <v>1.08836972431078</v>
      </c>
      <c r="N35">
        <v>11.06</v>
      </c>
      <c r="O35">
        <f t="shared" si="3"/>
        <v>0.248385964912279</v>
      </c>
      <c r="P35">
        <f t="shared" ref="P35:P64" si="17">_xlfn.MINIFS(A:A,$D:$D,$D35)/10</f>
        <v>19</v>
      </c>
      <c r="Q35">
        <f t="shared" ref="Q35:Q64" si="18">_xlfn.MINIFS(B:B,$D:$D,$D35)/10</f>
        <v>16.5</v>
      </c>
      <c r="R35">
        <f t="shared" ref="R35:R64" si="19">_xlfn.MINIFS(C:C,$D:$D,$D35)/10</f>
        <v>5.2</v>
      </c>
      <c r="S35">
        <f t="shared" ref="S35:S64" si="20">H35-P35</f>
        <v>10.8</v>
      </c>
      <c r="T35">
        <f t="shared" ref="T35:T64" si="21">I35-Q35</f>
        <v>4.7</v>
      </c>
      <c r="U35">
        <f t="shared" ref="U35:U64" si="22">J35-R35</f>
        <v>7.7</v>
      </c>
    </row>
    <row r="36" spans="1:21">
      <c r="A36" s="1">
        <v>227</v>
      </c>
      <c r="B36" s="1">
        <v>190</v>
      </c>
      <c r="C36" s="1">
        <v>66</v>
      </c>
      <c r="D36" s="3">
        <v>5</v>
      </c>
      <c r="E36">
        <f t="shared" si="0"/>
        <v>22.7</v>
      </c>
      <c r="F36">
        <f t="shared" si="1"/>
        <v>19</v>
      </c>
      <c r="G36">
        <f t="shared" si="2"/>
        <v>6.6</v>
      </c>
      <c r="H36">
        <f t="shared" si="14"/>
        <v>29.8</v>
      </c>
      <c r="I36">
        <f t="shared" si="15"/>
        <v>21.2</v>
      </c>
      <c r="J36">
        <f t="shared" si="16"/>
        <v>12.9</v>
      </c>
      <c r="K36">
        <v>0.428121303258145</v>
      </c>
      <c r="L36">
        <v>11.06</v>
      </c>
      <c r="M36">
        <v>1.08836972431078</v>
      </c>
      <c r="N36">
        <v>11.06</v>
      </c>
      <c r="O36">
        <f t="shared" si="3"/>
        <v>0.66024842105263</v>
      </c>
      <c r="P36">
        <f t="shared" si="17"/>
        <v>19</v>
      </c>
      <c r="Q36">
        <f t="shared" si="18"/>
        <v>16.5</v>
      </c>
      <c r="R36">
        <f t="shared" si="19"/>
        <v>5.2</v>
      </c>
      <c r="S36">
        <f t="shared" si="20"/>
        <v>10.8</v>
      </c>
      <c r="T36">
        <f t="shared" si="21"/>
        <v>4.7</v>
      </c>
      <c r="U36">
        <f t="shared" si="22"/>
        <v>7.7</v>
      </c>
    </row>
    <row r="37" spans="1:21">
      <c r="A37" s="1">
        <v>245</v>
      </c>
      <c r="B37" s="1">
        <v>190</v>
      </c>
      <c r="C37" s="1">
        <v>66</v>
      </c>
      <c r="D37" s="3">
        <v>5</v>
      </c>
      <c r="E37">
        <f t="shared" si="0"/>
        <v>24.5</v>
      </c>
      <c r="F37">
        <f t="shared" si="1"/>
        <v>19</v>
      </c>
      <c r="G37">
        <f t="shared" si="2"/>
        <v>6.6</v>
      </c>
      <c r="H37">
        <f t="shared" si="14"/>
        <v>29.8</v>
      </c>
      <c r="I37">
        <f t="shared" si="15"/>
        <v>21.2</v>
      </c>
      <c r="J37">
        <f t="shared" si="16"/>
        <v>12.9</v>
      </c>
      <c r="K37">
        <v>0.464521303258145</v>
      </c>
      <c r="L37">
        <v>11.06</v>
      </c>
      <c r="M37">
        <v>1.08836972431078</v>
      </c>
      <c r="N37">
        <v>11.06</v>
      </c>
      <c r="O37">
        <f t="shared" si="3"/>
        <v>0.62384842105263</v>
      </c>
      <c r="P37">
        <f t="shared" si="17"/>
        <v>19</v>
      </c>
      <c r="Q37">
        <f t="shared" si="18"/>
        <v>16.5</v>
      </c>
      <c r="R37">
        <f t="shared" si="19"/>
        <v>5.2</v>
      </c>
      <c r="S37">
        <f t="shared" si="20"/>
        <v>10.8</v>
      </c>
      <c r="T37">
        <f t="shared" si="21"/>
        <v>4.7</v>
      </c>
      <c r="U37">
        <f t="shared" si="22"/>
        <v>7.7</v>
      </c>
    </row>
    <row r="38" spans="1:21">
      <c r="A38" s="1">
        <v>240</v>
      </c>
      <c r="B38" s="1">
        <v>200</v>
      </c>
      <c r="C38" s="1">
        <v>55</v>
      </c>
      <c r="D38" s="3">
        <v>5</v>
      </c>
      <c r="E38">
        <f t="shared" si="0"/>
        <v>24</v>
      </c>
      <c r="F38">
        <f t="shared" si="1"/>
        <v>20</v>
      </c>
      <c r="G38">
        <f t="shared" si="2"/>
        <v>5.5</v>
      </c>
      <c r="H38">
        <f t="shared" si="14"/>
        <v>29.8</v>
      </c>
      <c r="I38">
        <f t="shared" si="15"/>
        <v>21.2</v>
      </c>
      <c r="J38">
        <f t="shared" si="16"/>
        <v>12.9</v>
      </c>
      <c r="K38">
        <v>0.403959899749373</v>
      </c>
      <c r="L38">
        <v>11.06</v>
      </c>
      <c r="M38">
        <v>1.08836972431078</v>
      </c>
      <c r="N38">
        <v>11.06</v>
      </c>
      <c r="O38">
        <f t="shared" si="3"/>
        <v>0.684409824561402</v>
      </c>
      <c r="P38">
        <f t="shared" si="17"/>
        <v>19</v>
      </c>
      <c r="Q38">
        <f t="shared" si="18"/>
        <v>16.5</v>
      </c>
      <c r="R38">
        <f t="shared" si="19"/>
        <v>5.2</v>
      </c>
      <c r="S38">
        <f t="shared" si="20"/>
        <v>10.8</v>
      </c>
      <c r="T38">
        <f t="shared" si="21"/>
        <v>4.7</v>
      </c>
      <c r="U38">
        <f t="shared" si="22"/>
        <v>7.7</v>
      </c>
    </row>
    <row r="39" spans="1:21">
      <c r="A39" s="1">
        <v>220</v>
      </c>
      <c r="B39" s="1">
        <v>205</v>
      </c>
      <c r="C39" s="1">
        <v>53</v>
      </c>
      <c r="D39" s="3">
        <v>5</v>
      </c>
      <c r="E39">
        <f t="shared" si="0"/>
        <v>22</v>
      </c>
      <c r="F39">
        <f t="shared" si="1"/>
        <v>20.5</v>
      </c>
      <c r="G39">
        <f t="shared" si="2"/>
        <v>5.3</v>
      </c>
      <c r="H39">
        <f t="shared" si="14"/>
        <v>29.8</v>
      </c>
      <c r="I39">
        <f t="shared" si="15"/>
        <v>21.2</v>
      </c>
      <c r="J39">
        <f t="shared" si="16"/>
        <v>12.9</v>
      </c>
      <c r="K39">
        <v>0.3747552213868</v>
      </c>
      <c r="L39">
        <v>11.06</v>
      </c>
      <c r="M39">
        <v>1.08836972431078</v>
      </c>
      <c r="N39">
        <v>11.06</v>
      </c>
      <c r="O39">
        <f t="shared" si="3"/>
        <v>0.713614502923975</v>
      </c>
      <c r="P39">
        <f t="shared" si="17"/>
        <v>19</v>
      </c>
      <c r="Q39">
        <f t="shared" si="18"/>
        <v>16.5</v>
      </c>
      <c r="R39">
        <f t="shared" si="19"/>
        <v>5.2</v>
      </c>
      <c r="S39">
        <f t="shared" si="20"/>
        <v>10.8</v>
      </c>
      <c r="T39">
        <f t="shared" si="21"/>
        <v>4.7</v>
      </c>
      <c r="U39">
        <f t="shared" si="22"/>
        <v>7.7</v>
      </c>
    </row>
    <row r="40" spans="1:21">
      <c r="A40" s="1">
        <v>265</v>
      </c>
      <c r="B40" s="1">
        <v>165</v>
      </c>
      <c r="C40" s="1">
        <v>65</v>
      </c>
      <c r="D40" s="3">
        <v>5</v>
      </c>
      <c r="E40">
        <f t="shared" si="0"/>
        <v>26.5</v>
      </c>
      <c r="F40">
        <f t="shared" si="1"/>
        <v>16.5</v>
      </c>
      <c r="G40">
        <f t="shared" si="2"/>
        <v>6.5</v>
      </c>
      <c r="H40">
        <f t="shared" si="14"/>
        <v>29.8</v>
      </c>
      <c r="I40">
        <f t="shared" si="15"/>
        <v>21.2</v>
      </c>
      <c r="J40">
        <f t="shared" si="16"/>
        <v>12.9</v>
      </c>
      <c r="K40">
        <v>0.427600250626566</v>
      </c>
      <c r="L40">
        <v>11.06</v>
      </c>
      <c r="M40">
        <v>1.08836972431078</v>
      </c>
      <c r="N40">
        <v>11.06</v>
      </c>
      <c r="O40">
        <f t="shared" si="3"/>
        <v>0.660769473684209</v>
      </c>
      <c r="P40">
        <f t="shared" si="17"/>
        <v>19</v>
      </c>
      <c r="Q40">
        <f t="shared" si="18"/>
        <v>16.5</v>
      </c>
      <c r="R40">
        <f t="shared" si="19"/>
        <v>5.2</v>
      </c>
      <c r="S40">
        <f t="shared" si="20"/>
        <v>10.8</v>
      </c>
      <c r="T40">
        <f t="shared" si="21"/>
        <v>4.7</v>
      </c>
      <c r="U40">
        <f t="shared" si="22"/>
        <v>7.7</v>
      </c>
    </row>
    <row r="41" spans="1:21">
      <c r="A41" s="1">
        <v>275</v>
      </c>
      <c r="B41" s="1">
        <v>175</v>
      </c>
      <c r="C41" s="1">
        <v>64</v>
      </c>
      <c r="D41" s="3">
        <v>5</v>
      </c>
      <c r="E41">
        <f t="shared" si="0"/>
        <v>27.5</v>
      </c>
      <c r="F41">
        <f t="shared" si="1"/>
        <v>17.5</v>
      </c>
      <c r="G41">
        <f t="shared" si="2"/>
        <v>6.4</v>
      </c>
      <c r="H41">
        <f t="shared" si="14"/>
        <v>29.8</v>
      </c>
      <c r="I41">
        <f t="shared" si="15"/>
        <v>21.2</v>
      </c>
      <c r="J41">
        <f t="shared" si="16"/>
        <v>12.9</v>
      </c>
      <c r="K41">
        <v>0.465421888053467</v>
      </c>
      <c r="L41">
        <v>11.06</v>
      </c>
      <c r="M41">
        <v>1.08836972431078</v>
      </c>
      <c r="N41">
        <v>11.06</v>
      </c>
      <c r="O41">
        <f t="shared" si="3"/>
        <v>0.622947836257308</v>
      </c>
      <c r="P41">
        <f t="shared" si="17"/>
        <v>19</v>
      </c>
      <c r="Q41">
        <f t="shared" si="18"/>
        <v>16.5</v>
      </c>
      <c r="R41">
        <f t="shared" si="19"/>
        <v>5.2</v>
      </c>
      <c r="S41">
        <f t="shared" si="20"/>
        <v>10.8</v>
      </c>
      <c r="T41">
        <f t="shared" si="21"/>
        <v>4.7</v>
      </c>
      <c r="U41">
        <f t="shared" si="22"/>
        <v>7.7</v>
      </c>
    </row>
    <row r="42" spans="1:21">
      <c r="A42" s="1">
        <v>263</v>
      </c>
      <c r="B42" s="1">
        <v>176</v>
      </c>
      <c r="C42" s="1">
        <v>54</v>
      </c>
      <c r="D42" s="3">
        <v>5</v>
      </c>
      <c r="E42">
        <f t="shared" si="0"/>
        <v>26.3</v>
      </c>
      <c r="F42">
        <f t="shared" si="1"/>
        <v>17.6</v>
      </c>
      <c r="G42">
        <f t="shared" si="2"/>
        <v>5.4</v>
      </c>
      <c r="H42">
        <f t="shared" si="14"/>
        <v>29.8</v>
      </c>
      <c r="I42">
        <f t="shared" si="15"/>
        <v>21.2</v>
      </c>
      <c r="J42">
        <f t="shared" si="16"/>
        <v>12.9</v>
      </c>
      <c r="K42">
        <v>0.387533233082707</v>
      </c>
      <c r="L42">
        <v>11.06</v>
      </c>
      <c r="M42">
        <v>1.08836972431078</v>
      </c>
      <c r="N42">
        <v>11.06</v>
      </c>
      <c r="O42">
        <f t="shared" si="3"/>
        <v>0.700836491228068</v>
      </c>
      <c r="P42">
        <f t="shared" si="17"/>
        <v>19</v>
      </c>
      <c r="Q42">
        <f t="shared" si="18"/>
        <v>16.5</v>
      </c>
      <c r="R42">
        <f t="shared" si="19"/>
        <v>5.2</v>
      </c>
      <c r="S42">
        <f t="shared" si="20"/>
        <v>10.8</v>
      </c>
      <c r="T42">
        <f t="shared" si="21"/>
        <v>4.7</v>
      </c>
      <c r="U42">
        <f t="shared" si="22"/>
        <v>7.7</v>
      </c>
    </row>
    <row r="43" spans="1:21">
      <c r="A43" s="1">
        <v>290</v>
      </c>
      <c r="B43" s="1">
        <v>185</v>
      </c>
      <c r="C43" s="1">
        <v>66</v>
      </c>
      <c r="D43" s="3">
        <v>5</v>
      </c>
      <c r="E43">
        <f t="shared" si="0"/>
        <v>29</v>
      </c>
      <c r="F43">
        <f t="shared" si="1"/>
        <v>18.5</v>
      </c>
      <c r="G43">
        <f t="shared" si="2"/>
        <v>6.6</v>
      </c>
      <c r="H43">
        <f t="shared" si="14"/>
        <v>29.8</v>
      </c>
      <c r="I43">
        <f t="shared" si="15"/>
        <v>21.2</v>
      </c>
      <c r="J43">
        <f t="shared" si="16"/>
        <v>12.9</v>
      </c>
      <c r="K43">
        <v>0.519328320802005</v>
      </c>
      <c r="L43">
        <v>11.06</v>
      </c>
      <c r="M43">
        <v>1.08836972431078</v>
      </c>
      <c r="N43">
        <v>11.06</v>
      </c>
      <c r="O43">
        <f t="shared" si="3"/>
        <v>0.56904140350877</v>
      </c>
      <c r="P43">
        <f t="shared" si="17"/>
        <v>19</v>
      </c>
      <c r="Q43">
        <f t="shared" si="18"/>
        <v>16.5</v>
      </c>
      <c r="R43">
        <f t="shared" si="19"/>
        <v>5.2</v>
      </c>
      <c r="S43">
        <f t="shared" si="20"/>
        <v>10.8</v>
      </c>
      <c r="T43">
        <f t="shared" si="21"/>
        <v>4.7</v>
      </c>
      <c r="U43">
        <f t="shared" si="22"/>
        <v>7.7</v>
      </c>
    </row>
    <row r="44" spans="1:21">
      <c r="A44" s="1">
        <v>280</v>
      </c>
      <c r="B44" s="1">
        <v>190</v>
      </c>
      <c r="C44" s="1">
        <v>65</v>
      </c>
      <c r="D44" s="3">
        <v>5</v>
      </c>
      <c r="E44">
        <f t="shared" si="0"/>
        <v>28</v>
      </c>
      <c r="F44">
        <f t="shared" si="1"/>
        <v>19</v>
      </c>
      <c r="G44">
        <f t="shared" si="2"/>
        <v>6.5</v>
      </c>
      <c r="H44">
        <f t="shared" si="14"/>
        <v>29.8</v>
      </c>
      <c r="I44">
        <f t="shared" si="15"/>
        <v>21.2</v>
      </c>
      <c r="J44">
        <f t="shared" si="16"/>
        <v>12.9</v>
      </c>
      <c r="K44">
        <v>0.509632414369256</v>
      </c>
      <c r="L44">
        <v>11.06</v>
      </c>
      <c r="M44">
        <v>1.08836972431078</v>
      </c>
      <c r="N44">
        <v>11.06</v>
      </c>
      <c r="O44">
        <f t="shared" si="3"/>
        <v>0.578737309941519</v>
      </c>
      <c r="P44">
        <f t="shared" si="17"/>
        <v>19</v>
      </c>
      <c r="Q44">
        <f t="shared" si="18"/>
        <v>16.5</v>
      </c>
      <c r="R44">
        <f t="shared" si="19"/>
        <v>5.2</v>
      </c>
      <c r="S44">
        <f t="shared" si="20"/>
        <v>10.8</v>
      </c>
      <c r="T44">
        <f t="shared" si="21"/>
        <v>4.7</v>
      </c>
      <c r="U44">
        <f t="shared" si="22"/>
        <v>7.7</v>
      </c>
    </row>
    <row r="45" spans="1:21">
      <c r="A45" s="1">
        <v>270</v>
      </c>
      <c r="B45" s="1">
        <v>195</v>
      </c>
      <c r="C45" s="1">
        <v>55</v>
      </c>
      <c r="D45" s="3">
        <v>5</v>
      </c>
      <c r="E45">
        <f t="shared" si="0"/>
        <v>27</v>
      </c>
      <c r="F45">
        <f t="shared" si="1"/>
        <v>19.5</v>
      </c>
      <c r="G45">
        <f t="shared" si="2"/>
        <v>5.5</v>
      </c>
      <c r="H45">
        <f t="shared" si="14"/>
        <v>29.8</v>
      </c>
      <c r="I45">
        <f t="shared" si="15"/>
        <v>21.2</v>
      </c>
      <c r="J45">
        <f t="shared" si="16"/>
        <v>12.9</v>
      </c>
      <c r="K45">
        <v>0.433872180451128</v>
      </c>
      <c r="L45">
        <v>11.06</v>
      </c>
      <c r="M45">
        <v>1.08836972431078</v>
      </c>
      <c r="N45">
        <v>11.06</v>
      </c>
      <c r="O45">
        <f t="shared" si="3"/>
        <v>0.654497543859647</v>
      </c>
      <c r="P45">
        <f t="shared" si="17"/>
        <v>19</v>
      </c>
      <c r="Q45">
        <f t="shared" si="18"/>
        <v>16.5</v>
      </c>
      <c r="R45">
        <f t="shared" si="19"/>
        <v>5.2</v>
      </c>
      <c r="S45">
        <f t="shared" si="20"/>
        <v>10.8</v>
      </c>
      <c r="T45">
        <f t="shared" si="21"/>
        <v>4.7</v>
      </c>
      <c r="U45">
        <f t="shared" si="22"/>
        <v>7.7</v>
      </c>
    </row>
    <row r="46" spans="1:21">
      <c r="A46" s="1">
        <v>298</v>
      </c>
      <c r="B46" s="1">
        <v>195</v>
      </c>
      <c r="C46" s="1">
        <v>52</v>
      </c>
      <c r="D46" s="3">
        <v>5</v>
      </c>
      <c r="E46">
        <f t="shared" si="0"/>
        <v>29.8</v>
      </c>
      <c r="F46">
        <f t="shared" si="1"/>
        <v>19.5</v>
      </c>
      <c r="G46">
        <f t="shared" si="2"/>
        <v>5.2</v>
      </c>
      <c r="H46">
        <f t="shared" si="14"/>
        <v>29.8</v>
      </c>
      <c r="I46">
        <f t="shared" si="15"/>
        <v>21.2</v>
      </c>
      <c r="J46">
        <f t="shared" si="16"/>
        <v>12.9</v>
      </c>
      <c r="K46">
        <v>0.458605513784461</v>
      </c>
      <c r="L46">
        <v>11.06</v>
      </c>
      <c r="M46">
        <v>1.08836972431078</v>
      </c>
      <c r="N46">
        <v>11.06</v>
      </c>
      <c r="O46">
        <f t="shared" si="3"/>
        <v>0.629764210526314</v>
      </c>
      <c r="P46">
        <f t="shared" si="17"/>
        <v>19</v>
      </c>
      <c r="Q46">
        <f t="shared" si="18"/>
        <v>16.5</v>
      </c>
      <c r="R46">
        <f t="shared" si="19"/>
        <v>5.2</v>
      </c>
      <c r="S46">
        <f t="shared" si="20"/>
        <v>10.8</v>
      </c>
      <c r="T46">
        <f t="shared" si="21"/>
        <v>4.7</v>
      </c>
      <c r="U46">
        <f t="shared" si="22"/>
        <v>7.7</v>
      </c>
    </row>
    <row r="47" spans="1:21">
      <c r="A47" s="1">
        <v>255</v>
      </c>
      <c r="B47" s="1">
        <v>205</v>
      </c>
      <c r="C47" s="1">
        <v>68</v>
      </c>
      <c r="D47" s="3">
        <v>5</v>
      </c>
      <c r="E47">
        <f t="shared" si="0"/>
        <v>25.5</v>
      </c>
      <c r="F47">
        <f t="shared" si="1"/>
        <v>20.5</v>
      </c>
      <c r="G47">
        <f t="shared" si="2"/>
        <v>6.8</v>
      </c>
      <c r="H47">
        <f t="shared" si="14"/>
        <v>29.8</v>
      </c>
      <c r="I47">
        <f t="shared" si="15"/>
        <v>21.2</v>
      </c>
      <c r="J47">
        <f t="shared" si="16"/>
        <v>12.9</v>
      </c>
      <c r="K47">
        <v>0.520942355889724</v>
      </c>
      <c r="L47">
        <v>11.06</v>
      </c>
      <c r="M47">
        <v>1.08836972431078</v>
      </c>
      <c r="N47">
        <v>11.06</v>
      </c>
      <c r="O47">
        <f t="shared" si="3"/>
        <v>0.567427368421051</v>
      </c>
      <c r="P47">
        <f t="shared" si="17"/>
        <v>19</v>
      </c>
      <c r="Q47">
        <f t="shared" si="18"/>
        <v>16.5</v>
      </c>
      <c r="R47">
        <f t="shared" si="19"/>
        <v>5.2</v>
      </c>
      <c r="S47">
        <f t="shared" si="20"/>
        <v>10.8</v>
      </c>
      <c r="T47">
        <f t="shared" si="21"/>
        <v>4.7</v>
      </c>
      <c r="U47">
        <f t="shared" si="22"/>
        <v>7.7</v>
      </c>
    </row>
    <row r="48" spans="1:21">
      <c r="A48" s="1">
        <v>270</v>
      </c>
      <c r="B48" s="1">
        <v>205</v>
      </c>
      <c r="C48" s="1">
        <v>55</v>
      </c>
      <c r="D48" s="3">
        <v>5</v>
      </c>
      <c r="E48">
        <f t="shared" si="0"/>
        <v>27</v>
      </c>
      <c r="F48">
        <f t="shared" si="1"/>
        <v>20.5</v>
      </c>
      <c r="G48">
        <f t="shared" si="2"/>
        <v>5.5</v>
      </c>
      <c r="H48">
        <f t="shared" si="14"/>
        <v>29.8</v>
      </c>
      <c r="I48">
        <f t="shared" si="15"/>
        <v>21.2</v>
      </c>
      <c r="J48">
        <f t="shared" si="16"/>
        <v>12.9</v>
      </c>
      <c r="K48">
        <v>0.461240601503759</v>
      </c>
      <c r="L48">
        <v>11.06</v>
      </c>
      <c r="M48">
        <v>1.08836972431078</v>
      </c>
      <c r="N48">
        <v>11.06</v>
      </c>
      <c r="O48">
        <f t="shared" si="3"/>
        <v>0.627129122807016</v>
      </c>
      <c r="P48">
        <f t="shared" si="17"/>
        <v>19</v>
      </c>
      <c r="Q48">
        <f t="shared" si="18"/>
        <v>16.5</v>
      </c>
      <c r="R48">
        <f t="shared" si="19"/>
        <v>5.2</v>
      </c>
      <c r="S48">
        <f t="shared" si="20"/>
        <v>10.8</v>
      </c>
      <c r="T48">
        <f t="shared" si="21"/>
        <v>4.7</v>
      </c>
      <c r="U48">
        <f t="shared" si="22"/>
        <v>7.7</v>
      </c>
    </row>
    <row r="49" spans="1:21">
      <c r="A49" s="1">
        <v>272</v>
      </c>
      <c r="B49" s="1">
        <v>212</v>
      </c>
      <c r="C49" s="1">
        <v>85</v>
      </c>
      <c r="D49" s="3">
        <v>5</v>
      </c>
      <c r="E49">
        <f t="shared" si="0"/>
        <v>27.2</v>
      </c>
      <c r="F49">
        <f t="shared" si="1"/>
        <v>21.2</v>
      </c>
      <c r="G49">
        <f t="shared" si="2"/>
        <v>8.5</v>
      </c>
      <c r="H49">
        <f t="shared" si="14"/>
        <v>29.8</v>
      </c>
      <c r="I49">
        <f t="shared" si="15"/>
        <v>21.2</v>
      </c>
      <c r="J49">
        <f t="shared" si="16"/>
        <v>12.9</v>
      </c>
      <c r="K49">
        <v>0.688455806182122</v>
      </c>
      <c r="L49">
        <v>11.06</v>
      </c>
      <c r="M49">
        <v>1.08836972431078</v>
      </c>
      <c r="N49">
        <v>11.06</v>
      </c>
      <c r="O49">
        <f t="shared" si="3"/>
        <v>0.399913918128653</v>
      </c>
      <c r="P49">
        <f t="shared" si="17"/>
        <v>19</v>
      </c>
      <c r="Q49">
        <f t="shared" si="18"/>
        <v>16.5</v>
      </c>
      <c r="R49">
        <f t="shared" si="19"/>
        <v>5.2</v>
      </c>
      <c r="S49">
        <f t="shared" si="20"/>
        <v>10.8</v>
      </c>
      <c r="T49">
        <f t="shared" si="21"/>
        <v>4.7</v>
      </c>
      <c r="U49">
        <f t="shared" si="22"/>
        <v>7.7</v>
      </c>
    </row>
    <row r="50" spans="1:21">
      <c r="A50" s="1">
        <v>340</v>
      </c>
      <c r="B50" s="1">
        <v>260</v>
      </c>
      <c r="C50" s="1">
        <v>230</v>
      </c>
      <c r="D50" s="3">
        <v>6</v>
      </c>
      <c r="E50">
        <f t="shared" si="0"/>
        <v>34</v>
      </c>
      <c r="F50">
        <f t="shared" si="1"/>
        <v>26</v>
      </c>
      <c r="G50">
        <f t="shared" si="2"/>
        <v>23</v>
      </c>
      <c r="H50">
        <f t="shared" si="14"/>
        <v>41</v>
      </c>
      <c r="I50">
        <f t="shared" si="15"/>
        <v>32.5</v>
      </c>
      <c r="J50">
        <f t="shared" si="16"/>
        <v>23</v>
      </c>
      <c r="K50">
        <v>2.59319966583124</v>
      </c>
      <c r="L50">
        <v>11.06</v>
      </c>
      <c r="M50">
        <v>3.86969089390142</v>
      </c>
      <c r="N50">
        <v>13.94</v>
      </c>
      <c r="O50">
        <f t="shared" si="3"/>
        <v>4.15649122807018</v>
      </c>
      <c r="P50">
        <f t="shared" si="17"/>
        <v>34</v>
      </c>
      <c r="Q50">
        <f t="shared" si="18"/>
        <v>26</v>
      </c>
      <c r="R50">
        <f t="shared" si="19"/>
        <v>19.8</v>
      </c>
      <c r="S50">
        <f t="shared" si="20"/>
        <v>7</v>
      </c>
      <c r="T50">
        <f t="shared" si="21"/>
        <v>6.5</v>
      </c>
      <c r="U50">
        <f t="shared" si="22"/>
        <v>3.2</v>
      </c>
    </row>
    <row r="51" spans="1:21">
      <c r="A51" s="1">
        <v>347</v>
      </c>
      <c r="B51" s="1">
        <v>282</v>
      </c>
      <c r="C51" s="1">
        <v>198</v>
      </c>
      <c r="D51" s="3">
        <v>6</v>
      </c>
      <c r="E51">
        <f t="shared" si="0"/>
        <v>34.7</v>
      </c>
      <c r="F51">
        <f t="shared" si="1"/>
        <v>28.2</v>
      </c>
      <c r="G51">
        <f t="shared" si="2"/>
        <v>19.8</v>
      </c>
      <c r="H51">
        <f t="shared" si="14"/>
        <v>41</v>
      </c>
      <c r="I51">
        <f t="shared" si="15"/>
        <v>32.5</v>
      </c>
      <c r="J51">
        <f t="shared" si="16"/>
        <v>23</v>
      </c>
      <c r="K51">
        <v>2.47128060150376</v>
      </c>
      <c r="L51">
        <v>11.06</v>
      </c>
      <c r="M51">
        <v>3.86969089390142</v>
      </c>
      <c r="N51">
        <v>13.94</v>
      </c>
      <c r="O51">
        <f t="shared" si="3"/>
        <v>4.27841029239766</v>
      </c>
      <c r="P51">
        <f t="shared" si="17"/>
        <v>34</v>
      </c>
      <c r="Q51">
        <f t="shared" si="18"/>
        <v>26</v>
      </c>
      <c r="R51">
        <f t="shared" si="19"/>
        <v>19.8</v>
      </c>
      <c r="S51">
        <f t="shared" si="20"/>
        <v>7</v>
      </c>
      <c r="T51">
        <f t="shared" si="21"/>
        <v>6.5</v>
      </c>
      <c r="U51">
        <f t="shared" si="22"/>
        <v>3.2</v>
      </c>
    </row>
    <row r="52" spans="1:21">
      <c r="A52" s="1">
        <v>410</v>
      </c>
      <c r="B52" s="1">
        <v>295</v>
      </c>
      <c r="C52" s="1">
        <v>200</v>
      </c>
      <c r="D52" s="3">
        <v>6</v>
      </c>
      <c r="E52">
        <f t="shared" si="0"/>
        <v>41</v>
      </c>
      <c r="F52">
        <f t="shared" si="1"/>
        <v>29.5</v>
      </c>
      <c r="G52">
        <f t="shared" si="2"/>
        <v>20</v>
      </c>
      <c r="H52">
        <f t="shared" si="14"/>
        <v>41</v>
      </c>
      <c r="I52">
        <f t="shared" si="15"/>
        <v>32.5</v>
      </c>
      <c r="J52">
        <f t="shared" si="16"/>
        <v>23</v>
      </c>
      <c r="K52">
        <v>3.07442773600668</v>
      </c>
      <c r="L52">
        <v>11.06</v>
      </c>
      <c r="M52">
        <v>3.86969089390142</v>
      </c>
      <c r="N52">
        <v>13.94</v>
      </c>
      <c r="O52">
        <f t="shared" si="3"/>
        <v>3.67526315789474</v>
      </c>
      <c r="P52">
        <f t="shared" si="17"/>
        <v>34</v>
      </c>
      <c r="Q52">
        <f t="shared" si="18"/>
        <v>26</v>
      </c>
      <c r="R52">
        <f t="shared" si="19"/>
        <v>19.8</v>
      </c>
      <c r="S52">
        <f t="shared" si="20"/>
        <v>7</v>
      </c>
      <c r="T52">
        <f t="shared" si="21"/>
        <v>6.5</v>
      </c>
      <c r="U52">
        <f t="shared" si="22"/>
        <v>3.2</v>
      </c>
    </row>
    <row r="53" spans="1:21">
      <c r="A53" s="1">
        <v>340</v>
      </c>
      <c r="B53" s="1">
        <v>325</v>
      </c>
      <c r="C53" s="1">
        <v>230</v>
      </c>
      <c r="D53" s="3">
        <v>6</v>
      </c>
      <c r="E53">
        <f t="shared" si="0"/>
        <v>34</v>
      </c>
      <c r="F53">
        <f t="shared" si="1"/>
        <v>32.5</v>
      </c>
      <c r="G53">
        <f t="shared" si="2"/>
        <v>23</v>
      </c>
      <c r="H53">
        <f t="shared" si="14"/>
        <v>41</v>
      </c>
      <c r="I53">
        <f t="shared" si="15"/>
        <v>32.5</v>
      </c>
      <c r="J53">
        <f t="shared" si="16"/>
        <v>23</v>
      </c>
      <c r="K53">
        <v>3.21770258980785</v>
      </c>
      <c r="L53">
        <v>11.06</v>
      </c>
      <c r="M53">
        <v>3.86969089390142</v>
      </c>
      <c r="N53">
        <v>13.94</v>
      </c>
      <c r="O53">
        <f t="shared" si="3"/>
        <v>3.53198830409357</v>
      </c>
      <c r="P53">
        <f t="shared" si="17"/>
        <v>34</v>
      </c>
      <c r="Q53">
        <f t="shared" si="18"/>
        <v>26</v>
      </c>
      <c r="R53">
        <f t="shared" si="19"/>
        <v>19.8</v>
      </c>
      <c r="S53">
        <f t="shared" si="20"/>
        <v>7</v>
      </c>
      <c r="T53">
        <f t="shared" si="21"/>
        <v>6.5</v>
      </c>
      <c r="U53">
        <f t="shared" si="22"/>
        <v>3.2</v>
      </c>
    </row>
    <row r="54" spans="1:21">
      <c r="A54" s="1">
        <v>385</v>
      </c>
      <c r="B54" s="1">
        <v>315</v>
      </c>
      <c r="C54" s="1">
        <v>300</v>
      </c>
      <c r="D54" s="3">
        <v>7</v>
      </c>
      <c r="E54">
        <f t="shared" si="0"/>
        <v>38.5</v>
      </c>
      <c r="F54">
        <f t="shared" si="1"/>
        <v>31.5</v>
      </c>
      <c r="G54">
        <f t="shared" si="2"/>
        <v>30</v>
      </c>
      <c r="H54">
        <f t="shared" si="14"/>
        <v>41</v>
      </c>
      <c r="I54">
        <f t="shared" si="15"/>
        <v>39</v>
      </c>
      <c r="J54">
        <f t="shared" si="16"/>
        <v>32.5</v>
      </c>
      <c r="K54">
        <v>4.58045112781955</v>
      </c>
      <c r="L54">
        <v>14.07</v>
      </c>
      <c r="M54">
        <v>6.50325814536341</v>
      </c>
      <c r="N54">
        <v>15.08</v>
      </c>
      <c r="O54">
        <f t="shared" si="3"/>
        <v>2.93280701754386</v>
      </c>
      <c r="P54">
        <f t="shared" si="17"/>
        <v>36.5</v>
      </c>
      <c r="Q54">
        <f t="shared" si="18"/>
        <v>31.5</v>
      </c>
      <c r="R54">
        <f t="shared" si="19"/>
        <v>28</v>
      </c>
      <c r="S54">
        <f t="shared" si="20"/>
        <v>4.5</v>
      </c>
      <c r="T54">
        <f t="shared" si="21"/>
        <v>7.5</v>
      </c>
      <c r="U54">
        <f t="shared" si="22"/>
        <v>4.5</v>
      </c>
    </row>
    <row r="55" spans="1:21">
      <c r="A55" s="1">
        <v>365</v>
      </c>
      <c r="B55" s="1">
        <v>355</v>
      </c>
      <c r="C55" s="1">
        <v>325</v>
      </c>
      <c r="D55" s="3">
        <v>7</v>
      </c>
      <c r="E55">
        <f t="shared" si="0"/>
        <v>36.5</v>
      </c>
      <c r="F55">
        <f t="shared" si="1"/>
        <v>35.5</v>
      </c>
      <c r="G55">
        <f t="shared" si="2"/>
        <v>32.5</v>
      </c>
      <c r="H55">
        <f t="shared" si="14"/>
        <v>41</v>
      </c>
      <c r="I55">
        <f t="shared" si="15"/>
        <v>39</v>
      </c>
      <c r="J55">
        <f t="shared" si="16"/>
        <v>32.5</v>
      </c>
      <c r="K55">
        <v>5.29055346700084</v>
      </c>
      <c r="L55">
        <v>14.4</v>
      </c>
      <c r="M55">
        <v>6.50325814536341</v>
      </c>
      <c r="N55">
        <v>15.08</v>
      </c>
      <c r="O55">
        <f t="shared" si="3"/>
        <v>1.89270467836257</v>
      </c>
      <c r="P55">
        <f t="shared" si="17"/>
        <v>36.5</v>
      </c>
      <c r="Q55">
        <f t="shared" si="18"/>
        <v>31.5</v>
      </c>
      <c r="R55">
        <f t="shared" si="19"/>
        <v>28</v>
      </c>
      <c r="S55">
        <f t="shared" si="20"/>
        <v>4.5</v>
      </c>
      <c r="T55">
        <f t="shared" si="21"/>
        <v>7.5</v>
      </c>
      <c r="U55">
        <f t="shared" si="22"/>
        <v>4.5</v>
      </c>
    </row>
    <row r="56" spans="1:21">
      <c r="A56" s="1">
        <v>410</v>
      </c>
      <c r="B56" s="1">
        <v>390</v>
      </c>
      <c r="C56" s="1">
        <v>280</v>
      </c>
      <c r="D56" s="3">
        <v>7</v>
      </c>
      <c r="E56">
        <f t="shared" si="0"/>
        <v>41</v>
      </c>
      <c r="F56">
        <f t="shared" si="1"/>
        <v>39</v>
      </c>
      <c r="G56">
        <f t="shared" si="2"/>
        <v>28</v>
      </c>
      <c r="H56">
        <f t="shared" si="14"/>
        <v>41</v>
      </c>
      <c r="I56">
        <f t="shared" si="15"/>
        <v>39</v>
      </c>
      <c r="J56">
        <f t="shared" si="16"/>
        <v>32.5</v>
      </c>
      <c r="K56">
        <v>5.61167919799499</v>
      </c>
      <c r="L56">
        <v>14.54</v>
      </c>
      <c r="M56">
        <v>6.50325814536341</v>
      </c>
      <c r="N56">
        <v>15.08</v>
      </c>
      <c r="O56">
        <f t="shared" si="3"/>
        <v>1.43157894736842</v>
      </c>
      <c r="P56">
        <f t="shared" si="17"/>
        <v>36.5</v>
      </c>
      <c r="Q56">
        <f t="shared" si="18"/>
        <v>31.5</v>
      </c>
      <c r="R56">
        <f t="shared" si="19"/>
        <v>28</v>
      </c>
      <c r="S56">
        <f t="shared" si="20"/>
        <v>4.5</v>
      </c>
      <c r="T56">
        <f t="shared" si="21"/>
        <v>7.5</v>
      </c>
      <c r="U56">
        <f t="shared" si="22"/>
        <v>4.5</v>
      </c>
    </row>
    <row r="57" spans="1:21">
      <c r="A57" s="1">
        <v>485</v>
      </c>
      <c r="B57" s="1">
        <v>210</v>
      </c>
      <c r="C57" s="1">
        <v>90</v>
      </c>
      <c r="D57" s="3">
        <v>8</v>
      </c>
      <c r="E57">
        <f t="shared" si="0"/>
        <v>48.5</v>
      </c>
      <c r="F57">
        <f t="shared" si="1"/>
        <v>21</v>
      </c>
      <c r="G57">
        <f t="shared" si="2"/>
        <v>9</v>
      </c>
      <c r="H57">
        <f t="shared" si="14"/>
        <v>48.5</v>
      </c>
      <c r="I57">
        <f t="shared" si="15"/>
        <v>25</v>
      </c>
      <c r="J57">
        <f t="shared" si="16"/>
        <v>9</v>
      </c>
      <c r="K57">
        <v>1.21729323308271</v>
      </c>
      <c r="L57">
        <v>11.06</v>
      </c>
      <c r="M57">
        <v>1.4315037593985</v>
      </c>
      <c r="N57">
        <v>11.06</v>
      </c>
      <c r="O57">
        <f t="shared" si="3"/>
        <v>0.214210526315784</v>
      </c>
      <c r="P57">
        <f t="shared" si="17"/>
        <v>45</v>
      </c>
      <c r="Q57">
        <f t="shared" si="18"/>
        <v>21</v>
      </c>
      <c r="R57">
        <f t="shared" si="19"/>
        <v>5.6</v>
      </c>
      <c r="S57">
        <f t="shared" si="20"/>
        <v>3.5</v>
      </c>
      <c r="T57">
        <f t="shared" si="21"/>
        <v>4</v>
      </c>
      <c r="U57">
        <f t="shared" si="22"/>
        <v>3.4</v>
      </c>
    </row>
    <row r="58" spans="1:21">
      <c r="A58" s="1">
        <v>450</v>
      </c>
      <c r="B58" s="1">
        <v>250</v>
      </c>
      <c r="C58" s="1">
        <v>56</v>
      </c>
      <c r="D58" s="3">
        <v>8</v>
      </c>
      <c r="E58">
        <f t="shared" si="0"/>
        <v>45</v>
      </c>
      <c r="F58">
        <f t="shared" si="1"/>
        <v>25</v>
      </c>
      <c r="G58">
        <f t="shared" si="2"/>
        <v>5.6</v>
      </c>
      <c r="H58">
        <f t="shared" si="14"/>
        <v>48.5</v>
      </c>
      <c r="I58">
        <f t="shared" si="15"/>
        <v>25</v>
      </c>
      <c r="J58">
        <f t="shared" si="16"/>
        <v>9</v>
      </c>
      <c r="K58">
        <v>0.86203007518797</v>
      </c>
      <c r="L58">
        <v>11.06</v>
      </c>
      <c r="M58">
        <v>1.4315037593985</v>
      </c>
      <c r="N58">
        <v>11.06</v>
      </c>
      <c r="O58">
        <f t="shared" si="3"/>
        <v>0.569473684210524</v>
      </c>
      <c r="P58">
        <f t="shared" si="17"/>
        <v>45</v>
      </c>
      <c r="Q58">
        <f t="shared" si="18"/>
        <v>21</v>
      </c>
      <c r="R58">
        <f t="shared" si="19"/>
        <v>5.6</v>
      </c>
      <c r="S58">
        <f t="shared" si="20"/>
        <v>3.5</v>
      </c>
      <c r="T58">
        <f t="shared" si="21"/>
        <v>4</v>
      </c>
      <c r="U58">
        <f t="shared" si="22"/>
        <v>3.4</v>
      </c>
    </row>
    <row r="59" spans="1:21">
      <c r="A59" s="1">
        <v>335</v>
      </c>
      <c r="B59" s="1">
        <v>180</v>
      </c>
      <c r="C59" s="1">
        <v>160</v>
      </c>
      <c r="D59" s="3">
        <v>9</v>
      </c>
      <c r="E59">
        <f t="shared" si="0"/>
        <v>33.5</v>
      </c>
      <c r="F59">
        <f t="shared" si="1"/>
        <v>18</v>
      </c>
      <c r="G59">
        <f t="shared" si="2"/>
        <v>16</v>
      </c>
      <c r="H59">
        <f t="shared" si="14"/>
        <v>42</v>
      </c>
      <c r="I59">
        <f t="shared" si="15"/>
        <v>24.5</v>
      </c>
      <c r="J59">
        <f t="shared" si="16"/>
        <v>19.5</v>
      </c>
      <c r="K59">
        <v>1.27360902255639</v>
      </c>
      <c r="L59">
        <v>11.06</v>
      </c>
      <c r="M59">
        <v>2.56203007518797</v>
      </c>
      <c r="N59">
        <v>11.06</v>
      </c>
      <c r="O59">
        <f t="shared" si="3"/>
        <v>1.28842105263158</v>
      </c>
      <c r="P59">
        <f t="shared" si="17"/>
        <v>31</v>
      </c>
      <c r="Q59">
        <f t="shared" si="18"/>
        <v>18</v>
      </c>
      <c r="R59">
        <f t="shared" si="19"/>
        <v>15</v>
      </c>
      <c r="S59">
        <f t="shared" si="20"/>
        <v>11</v>
      </c>
      <c r="T59">
        <f t="shared" si="21"/>
        <v>6.5</v>
      </c>
      <c r="U59">
        <f t="shared" si="22"/>
        <v>4.5</v>
      </c>
    </row>
    <row r="60" spans="1:21">
      <c r="A60" s="1">
        <v>315</v>
      </c>
      <c r="B60" s="1">
        <v>190</v>
      </c>
      <c r="C60" s="1">
        <v>185</v>
      </c>
      <c r="D60" s="3">
        <v>9</v>
      </c>
      <c r="E60">
        <f t="shared" si="0"/>
        <v>31.5</v>
      </c>
      <c r="F60">
        <f t="shared" si="1"/>
        <v>19</v>
      </c>
      <c r="G60">
        <f t="shared" si="2"/>
        <v>18.5</v>
      </c>
      <c r="H60">
        <f t="shared" si="14"/>
        <v>42</v>
      </c>
      <c r="I60">
        <f t="shared" si="15"/>
        <v>24.5</v>
      </c>
      <c r="J60">
        <f t="shared" si="16"/>
        <v>19.5</v>
      </c>
      <c r="K60">
        <v>1.45018796992481</v>
      </c>
      <c r="L60">
        <v>11.06</v>
      </c>
      <c r="M60">
        <v>2.56203007518797</v>
      </c>
      <c r="N60">
        <v>11.06</v>
      </c>
      <c r="O60">
        <f t="shared" si="3"/>
        <v>1.11184210526316</v>
      </c>
      <c r="P60">
        <f t="shared" si="17"/>
        <v>31</v>
      </c>
      <c r="Q60">
        <f t="shared" si="18"/>
        <v>18</v>
      </c>
      <c r="R60">
        <f t="shared" si="19"/>
        <v>15</v>
      </c>
      <c r="S60">
        <f t="shared" si="20"/>
        <v>11</v>
      </c>
      <c r="T60">
        <f t="shared" si="21"/>
        <v>6.5</v>
      </c>
      <c r="U60">
        <f t="shared" si="22"/>
        <v>4.5</v>
      </c>
    </row>
    <row r="61" spans="1:21">
      <c r="A61" s="1">
        <v>310</v>
      </c>
      <c r="B61" s="1">
        <v>220</v>
      </c>
      <c r="C61" s="1">
        <v>155</v>
      </c>
      <c r="D61" s="3">
        <v>9</v>
      </c>
      <c r="E61">
        <f t="shared" si="0"/>
        <v>31</v>
      </c>
      <c r="F61">
        <f t="shared" si="1"/>
        <v>22</v>
      </c>
      <c r="G61">
        <f t="shared" si="2"/>
        <v>15.5</v>
      </c>
      <c r="H61">
        <f t="shared" si="14"/>
        <v>42</v>
      </c>
      <c r="I61">
        <f t="shared" si="15"/>
        <v>24.5</v>
      </c>
      <c r="J61">
        <f t="shared" si="16"/>
        <v>19.5</v>
      </c>
      <c r="K61">
        <v>1.39156223893066</v>
      </c>
      <c r="L61">
        <v>11.06</v>
      </c>
      <c r="M61">
        <v>2.56203007518797</v>
      </c>
      <c r="N61">
        <v>11.06</v>
      </c>
      <c r="O61">
        <f t="shared" si="3"/>
        <v>1.17046783625731</v>
      </c>
      <c r="P61">
        <f t="shared" si="17"/>
        <v>31</v>
      </c>
      <c r="Q61">
        <f t="shared" si="18"/>
        <v>18</v>
      </c>
      <c r="R61">
        <f t="shared" si="19"/>
        <v>15</v>
      </c>
      <c r="S61">
        <f t="shared" si="20"/>
        <v>11</v>
      </c>
      <c r="T61">
        <f t="shared" si="21"/>
        <v>6.5</v>
      </c>
      <c r="U61">
        <f t="shared" si="22"/>
        <v>4.5</v>
      </c>
    </row>
    <row r="62" spans="1:21">
      <c r="A62" s="1">
        <v>310</v>
      </c>
      <c r="B62" s="1">
        <v>245</v>
      </c>
      <c r="C62" s="1">
        <v>195</v>
      </c>
      <c r="D62" s="3">
        <v>9</v>
      </c>
      <c r="E62">
        <f t="shared" si="0"/>
        <v>31</v>
      </c>
      <c r="F62">
        <f t="shared" si="1"/>
        <v>24.5</v>
      </c>
      <c r="G62">
        <f t="shared" si="2"/>
        <v>19.5</v>
      </c>
      <c r="H62">
        <f t="shared" si="14"/>
        <v>42</v>
      </c>
      <c r="I62">
        <f t="shared" si="15"/>
        <v>24.5</v>
      </c>
      <c r="J62">
        <f t="shared" si="16"/>
        <v>19.5</v>
      </c>
      <c r="K62">
        <v>1.90738095238095</v>
      </c>
      <c r="L62">
        <v>11.06</v>
      </c>
      <c r="M62">
        <v>2.56203007518797</v>
      </c>
      <c r="N62">
        <v>11.06</v>
      </c>
      <c r="O62">
        <f t="shared" si="3"/>
        <v>0.654649122807018</v>
      </c>
      <c r="P62">
        <f t="shared" si="17"/>
        <v>31</v>
      </c>
      <c r="Q62">
        <f t="shared" si="18"/>
        <v>18</v>
      </c>
      <c r="R62">
        <f t="shared" si="19"/>
        <v>15</v>
      </c>
      <c r="S62">
        <f t="shared" si="20"/>
        <v>11</v>
      </c>
      <c r="T62">
        <f t="shared" si="21"/>
        <v>6.5</v>
      </c>
      <c r="U62">
        <f t="shared" si="22"/>
        <v>4.5</v>
      </c>
    </row>
    <row r="63" spans="1:21">
      <c r="A63" s="1">
        <v>390</v>
      </c>
      <c r="B63" s="1">
        <v>205</v>
      </c>
      <c r="C63" s="1">
        <v>150</v>
      </c>
      <c r="D63" s="3">
        <v>9</v>
      </c>
      <c r="E63">
        <f t="shared" si="0"/>
        <v>39</v>
      </c>
      <c r="F63">
        <f t="shared" si="1"/>
        <v>20.5</v>
      </c>
      <c r="G63">
        <f t="shared" si="2"/>
        <v>15</v>
      </c>
      <c r="H63">
        <f t="shared" si="14"/>
        <v>42</v>
      </c>
      <c r="I63">
        <f t="shared" si="15"/>
        <v>24.5</v>
      </c>
      <c r="J63">
        <f t="shared" si="16"/>
        <v>19.5</v>
      </c>
      <c r="K63">
        <v>1.56781954887218</v>
      </c>
      <c r="L63">
        <v>11.06</v>
      </c>
      <c r="M63">
        <v>2.56203007518797</v>
      </c>
      <c r="N63">
        <v>11.06</v>
      </c>
      <c r="O63">
        <f t="shared" si="3"/>
        <v>0.994210526315788</v>
      </c>
      <c r="P63">
        <f t="shared" si="17"/>
        <v>31</v>
      </c>
      <c r="Q63">
        <f t="shared" si="18"/>
        <v>18</v>
      </c>
      <c r="R63">
        <f t="shared" si="19"/>
        <v>15</v>
      </c>
      <c r="S63">
        <f t="shared" si="20"/>
        <v>11</v>
      </c>
      <c r="T63">
        <f t="shared" si="21"/>
        <v>6.5</v>
      </c>
      <c r="U63">
        <f t="shared" si="22"/>
        <v>4.5</v>
      </c>
    </row>
    <row r="64" spans="1:21">
      <c r="A64" s="1">
        <v>420</v>
      </c>
      <c r="B64" s="1">
        <v>220</v>
      </c>
      <c r="C64" s="1">
        <v>170</v>
      </c>
      <c r="D64" s="3">
        <v>9</v>
      </c>
      <c r="E64">
        <f t="shared" si="0"/>
        <v>42</v>
      </c>
      <c r="F64">
        <f t="shared" si="1"/>
        <v>22</v>
      </c>
      <c r="G64">
        <f t="shared" si="2"/>
        <v>17</v>
      </c>
      <c r="H64">
        <f t="shared" si="14"/>
        <v>42</v>
      </c>
      <c r="I64">
        <f t="shared" si="15"/>
        <v>24.5</v>
      </c>
      <c r="J64">
        <f t="shared" si="16"/>
        <v>19.5</v>
      </c>
      <c r="K64">
        <v>2.02238095238095</v>
      </c>
      <c r="L64">
        <v>11.06</v>
      </c>
      <c r="M64">
        <v>2.56203007518797</v>
      </c>
      <c r="N64">
        <v>11.06</v>
      </c>
      <c r="O64">
        <f t="shared" si="3"/>
        <v>0.539649122807018</v>
      </c>
      <c r="P64">
        <f t="shared" si="17"/>
        <v>31</v>
      </c>
      <c r="Q64">
        <f t="shared" si="18"/>
        <v>18</v>
      </c>
      <c r="R64">
        <f t="shared" si="19"/>
        <v>15</v>
      </c>
      <c r="S64">
        <f t="shared" si="20"/>
        <v>11</v>
      </c>
      <c r="T64">
        <f t="shared" si="21"/>
        <v>6.5</v>
      </c>
      <c r="U64">
        <f t="shared" si="22"/>
        <v>4.5</v>
      </c>
    </row>
  </sheetData>
  <autoFilter ref="A1:D64">
    <sortState ref="A1:D64">
      <sortCondition ref="D1:D64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2" sqref="$A2:$XFD8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310</v>
      </c>
      <c r="B2" s="2">
        <v>220</v>
      </c>
      <c r="C2" s="2">
        <v>155</v>
      </c>
    </row>
    <row r="3" spans="1:3">
      <c r="A3" s="2">
        <v>310</v>
      </c>
      <c r="B3" s="2">
        <v>245</v>
      </c>
      <c r="C3" s="2">
        <v>195</v>
      </c>
    </row>
    <row r="4" spans="1:3">
      <c r="A4" s="2">
        <v>315</v>
      </c>
      <c r="B4" s="2">
        <v>190</v>
      </c>
      <c r="C4" s="2">
        <v>185</v>
      </c>
    </row>
    <row r="5" spans="1:3">
      <c r="A5" s="2">
        <v>335</v>
      </c>
      <c r="B5" s="2">
        <v>180</v>
      </c>
      <c r="C5" s="2">
        <v>160</v>
      </c>
    </row>
    <row r="6" spans="1:3">
      <c r="A6" s="2">
        <v>340</v>
      </c>
      <c r="B6" s="2">
        <v>325</v>
      </c>
      <c r="C6" s="2">
        <v>230</v>
      </c>
    </row>
    <row r="7" spans="1:3">
      <c r="A7" s="2">
        <v>340</v>
      </c>
      <c r="B7" s="2">
        <v>260</v>
      </c>
      <c r="C7" s="2">
        <v>230</v>
      </c>
    </row>
    <row r="8" spans="1:3">
      <c r="A8" s="2">
        <v>347</v>
      </c>
      <c r="B8" s="2">
        <v>282</v>
      </c>
      <c r="C8" s="2">
        <v>198</v>
      </c>
    </row>
    <row r="9" spans="1:3">
      <c r="A9" s="2">
        <v>365</v>
      </c>
      <c r="B9" s="2">
        <v>355</v>
      </c>
      <c r="C9" s="2">
        <v>325</v>
      </c>
    </row>
    <row r="10" spans="1:3">
      <c r="A10" s="2">
        <v>385</v>
      </c>
      <c r="B10" s="2">
        <v>315</v>
      </c>
      <c r="C10" s="2">
        <v>300</v>
      </c>
    </row>
    <row r="11" spans="1:3">
      <c r="A11" s="2">
        <v>390</v>
      </c>
      <c r="B11" s="2">
        <v>205</v>
      </c>
      <c r="C11" s="2">
        <v>150</v>
      </c>
    </row>
    <row r="12" spans="1:3">
      <c r="A12" s="2">
        <v>410</v>
      </c>
      <c r="B12" s="2">
        <v>390</v>
      </c>
      <c r="C12" s="2">
        <v>280</v>
      </c>
    </row>
    <row r="13" spans="1:3">
      <c r="A13" s="2">
        <v>410</v>
      </c>
      <c r="B13" s="2">
        <v>295</v>
      </c>
      <c r="C13" s="2">
        <v>200</v>
      </c>
    </row>
    <row r="14" spans="1:3">
      <c r="A14" s="2">
        <v>420</v>
      </c>
      <c r="B14" s="2">
        <v>220</v>
      </c>
      <c r="C14" s="2">
        <v>170</v>
      </c>
    </row>
  </sheetData>
  <autoFilter ref="A1:C14">
    <sortState ref="A1:C14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测算结果2-9种</vt:lpstr>
      <vt:lpstr>测算结果2-9种 (2)</vt:lpstr>
      <vt:lpstr>测算结果2-7种</vt:lpstr>
      <vt:lpstr>测算结果1-10种</vt:lpstr>
      <vt:lpstr>再次聚类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YangTeng</dc:creator>
  <cp:lastModifiedBy>WPS_1678937501</cp:lastModifiedBy>
  <dcterms:created xsi:type="dcterms:W3CDTF">2023-05-12T11:15:00Z</dcterms:created>
  <dcterms:modified xsi:type="dcterms:W3CDTF">2023-08-16T06:11:30Z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