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406C2579-74D7-40B0-8CC7-F28CD4054F9D}" xr6:coauthVersionLast="43" xr6:coauthVersionMax="43" xr10:uidLastSave="{00000000-0000-0000-0000-000000000000}"/>
  <bookViews>
    <workbookView xWindow="-108" yWindow="-108" windowWidth="23256" windowHeight="12576" xr2:uid="{B5C479DD-30F1-438F-AB07-B0A04A05A4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8" i="1" l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/>
  <c r="H116" i="1" s="1"/>
  <c r="H153" i="1"/>
  <c r="H154" i="1" s="1"/>
  <c r="H155" i="1" s="1"/>
  <c r="H156" i="1" s="1"/>
  <c r="H157" i="1" s="1"/>
  <c r="H158" i="1" s="1"/>
  <c r="H159" i="1" s="1"/>
  <c r="H160" i="1" s="1"/>
  <c r="H161" i="1" s="1"/>
  <c r="H162" i="1" s="1"/>
  <c r="H180" i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202" i="1"/>
  <c r="H203" i="1" s="1"/>
  <c r="H209" i="1"/>
  <c r="H230" i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54" i="1"/>
  <c r="H255" i="1" s="1"/>
  <c r="H256" i="1" s="1"/>
  <c r="H271" i="1"/>
  <c r="H272" i="1" s="1"/>
  <c r="H273" i="1" s="1"/>
  <c r="H275" i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27" i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94" i="1"/>
  <c r="H395" i="1" s="1"/>
  <c r="H396" i="1" s="1"/>
  <c r="H399" i="1"/>
  <c r="H400" i="1" s="1"/>
  <c r="H401" i="1" s="1"/>
  <c r="H402" i="1" s="1"/>
  <c r="H403" i="1" s="1"/>
  <c r="H404" i="1" s="1"/>
  <c r="H405" i="1" s="1"/>
  <c r="H422" i="1"/>
  <c r="H423" i="1" s="1"/>
  <c r="H424" i="1" s="1"/>
  <c r="H425" i="1" s="1"/>
  <c r="H426" i="1" s="1"/>
  <c r="H437" i="1"/>
  <c r="H438" i="1" s="1"/>
  <c r="H439" i="1" s="1"/>
  <c r="H440" i="1" s="1"/>
  <c r="H441" i="1" s="1"/>
  <c r="H457" i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546" i="1"/>
  <c r="H547" i="1" s="1"/>
  <c r="H548" i="1" s="1"/>
  <c r="H549" i="1" s="1"/>
  <c r="H550" i="1" s="1"/>
  <c r="H571" i="1"/>
  <c r="H572" i="1" s="1"/>
  <c r="H573" i="1"/>
  <c r="H574" i="1" s="1"/>
  <c r="H575" i="1" s="1"/>
  <c r="F11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22" i="1" s="1"/>
  <c r="D21" i="1"/>
  <c r="C22" i="1"/>
  <c r="D22" i="1"/>
  <c r="E22" i="1"/>
  <c r="C23" i="1"/>
  <c r="D23" i="1"/>
  <c r="E23" i="1"/>
  <c r="I23" i="1"/>
  <c r="J23" i="1"/>
  <c r="C24" i="1"/>
  <c r="D24" i="1"/>
  <c r="F24" i="1"/>
  <c r="I24" i="1"/>
  <c r="J24" i="1"/>
  <c r="M24" i="1"/>
  <c r="C25" i="1"/>
  <c r="D25" i="1"/>
  <c r="I25" i="1"/>
  <c r="M25" i="1"/>
  <c r="C26" i="1"/>
  <c r="F27" i="1" s="1"/>
  <c r="D26" i="1"/>
  <c r="F26" i="1"/>
  <c r="I26" i="1"/>
  <c r="M26" i="1"/>
  <c r="C27" i="1"/>
  <c r="D27" i="1"/>
  <c r="E27" i="1"/>
  <c r="I27" i="1"/>
  <c r="M27" i="1"/>
  <c r="C28" i="1"/>
  <c r="D28" i="1"/>
  <c r="I28" i="1"/>
  <c r="M28" i="1"/>
  <c r="C29" i="1"/>
  <c r="D29" i="1"/>
  <c r="I29" i="1"/>
  <c r="M29" i="1"/>
  <c r="C30" i="1"/>
  <c r="F31" i="1" s="1"/>
  <c r="D30" i="1"/>
  <c r="I30" i="1"/>
  <c r="M30" i="1"/>
  <c r="C31" i="1"/>
  <c r="D31" i="1"/>
  <c r="E31" i="1"/>
  <c r="I31" i="1"/>
  <c r="M31" i="1"/>
  <c r="C32" i="1"/>
  <c r="D32" i="1"/>
  <c r="I32" i="1"/>
  <c r="M32" i="1"/>
  <c r="C33" i="1"/>
  <c r="D33" i="1"/>
  <c r="E34" i="1" s="1"/>
  <c r="I33" i="1"/>
  <c r="M33" i="1"/>
  <c r="C34" i="1"/>
  <c r="F35" i="1" s="1"/>
  <c r="D34" i="1"/>
  <c r="F34" i="1"/>
  <c r="I34" i="1"/>
  <c r="M34" i="1"/>
  <c r="C35" i="1"/>
  <c r="D35" i="1"/>
  <c r="E35" i="1"/>
  <c r="I35" i="1"/>
  <c r="M35" i="1"/>
  <c r="C36" i="1"/>
  <c r="D36" i="1"/>
  <c r="I36" i="1"/>
  <c r="M36" i="1"/>
  <c r="C37" i="1"/>
  <c r="D37" i="1"/>
  <c r="I37" i="1"/>
  <c r="M37" i="1"/>
  <c r="C38" i="1"/>
  <c r="F39" i="1" s="1"/>
  <c r="D38" i="1"/>
  <c r="I38" i="1"/>
  <c r="M38" i="1"/>
  <c r="C39" i="1"/>
  <c r="D39" i="1"/>
  <c r="E39" i="1"/>
  <c r="I39" i="1"/>
  <c r="M39" i="1"/>
  <c r="C40" i="1"/>
  <c r="D40" i="1"/>
  <c r="I40" i="1"/>
  <c r="M40" i="1"/>
  <c r="C41" i="1"/>
  <c r="D41" i="1"/>
  <c r="F42" i="1" s="1"/>
  <c r="I41" i="1"/>
  <c r="C42" i="1"/>
  <c r="D42" i="1"/>
  <c r="E42" i="1"/>
  <c r="I42" i="1"/>
  <c r="C43" i="1"/>
  <c r="D43" i="1"/>
  <c r="F43" i="1"/>
  <c r="I43" i="1"/>
  <c r="C44" i="1"/>
  <c r="D44" i="1"/>
  <c r="H44" i="1"/>
  <c r="I44" i="1"/>
  <c r="C45" i="1"/>
  <c r="D45" i="1"/>
  <c r="F46" i="1" s="1"/>
  <c r="I45" i="1"/>
  <c r="C46" i="1"/>
  <c r="D46" i="1"/>
  <c r="E46" i="1"/>
  <c r="I46" i="1"/>
  <c r="C47" i="1"/>
  <c r="D47" i="1"/>
  <c r="F47" i="1"/>
  <c r="I47" i="1"/>
  <c r="C48" i="1"/>
  <c r="D48" i="1"/>
  <c r="I48" i="1"/>
  <c r="C49" i="1"/>
  <c r="D49" i="1"/>
  <c r="F50" i="1" s="1"/>
  <c r="I49" i="1"/>
  <c r="C50" i="1"/>
  <c r="D50" i="1"/>
  <c r="E50" i="1"/>
  <c r="I50" i="1"/>
  <c r="C51" i="1"/>
  <c r="D51" i="1"/>
  <c r="F51" i="1"/>
  <c r="I51" i="1"/>
  <c r="C52" i="1"/>
  <c r="D52" i="1"/>
  <c r="I52" i="1"/>
  <c r="C53" i="1"/>
  <c r="D53" i="1"/>
  <c r="F54" i="1" s="1"/>
  <c r="I53" i="1"/>
  <c r="C54" i="1"/>
  <c r="D54" i="1"/>
  <c r="E55" i="1" s="1"/>
  <c r="E54" i="1"/>
  <c r="I54" i="1"/>
  <c r="M54" i="1"/>
  <c r="C55" i="1"/>
  <c r="D55" i="1"/>
  <c r="E56" i="1" s="1"/>
  <c r="I55" i="1"/>
  <c r="M55" i="1"/>
  <c r="C56" i="1"/>
  <c r="D56" i="1"/>
  <c r="F56" i="1"/>
  <c r="I56" i="1"/>
  <c r="M56" i="1"/>
  <c r="C57" i="1"/>
  <c r="D57" i="1"/>
  <c r="I57" i="1"/>
  <c r="M57" i="1"/>
  <c r="C58" i="1"/>
  <c r="D58" i="1"/>
  <c r="I58" i="1"/>
  <c r="C59" i="1"/>
  <c r="D59" i="1"/>
  <c r="F59" i="1"/>
  <c r="I59" i="1"/>
  <c r="C60" i="1"/>
  <c r="D60" i="1"/>
  <c r="I60" i="1"/>
  <c r="C61" i="1"/>
  <c r="D61" i="1"/>
  <c r="I61" i="1"/>
  <c r="C62" i="1"/>
  <c r="D62" i="1"/>
  <c r="I62" i="1"/>
  <c r="C63" i="1"/>
  <c r="D63" i="1"/>
  <c r="F63" i="1"/>
  <c r="I63" i="1"/>
  <c r="C64" i="1"/>
  <c r="D64" i="1"/>
  <c r="I64" i="1"/>
  <c r="C65" i="1"/>
  <c r="D65" i="1"/>
  <c r="I65" i="1"/>
  <c r="C66" i="1"/>
  <c r="D66" i="1"/>
  <c r="I66" i="1"/>
  <c r="C67" i="1"/>
  <c r="D67" i="1"/>
  <c r="F67" i="1"/>
  <c r="I67" i="1"/>
  <c r="C68" i="1"/>
  <c r="D68" i="1"/>
  <c r="I68" i="1"/>
  <c r="C69" i="1"/>
  <c r="D69" i="1"/>
  <c r="E70" i="1" s="1"/>
  <c r="I69" i="1"/>
  <c r="C70" i="1"/>
  <c r="D70" i="1"/>
  <c r="F70" i="1"/>
  <c r="I70" i="1"/>
  <c r="C71" i="1"/>
  <c r="D71" i="1"/>
  <c r="I71" i="1"/>
  <c r="C72" i="1"/>
  <c r="D72" i="1"/>
  <c r="I72" i="1"/>
  <c r="C73" i="1"/>
  <c r="D73" i="1"/>
  <c r="E73" i="1"/>
  <c r="I73" i="1"/>
  <c r="C74" i="1"/>
  <c r="D74" i="1"/>
  <c r="E74" i="1"/>
  <c r="F74" i="1"/>
  <c r="I74" i="1"/>
  <c r="C75" i="1"/>
  <c r="D75" i="1"/>
  <c r="I75" i="1"/>
  <c r="C76" i="1"/>
  <c r="D76" i="1"/>
  <c r="I76" i="1"/>
  <c r="C77" i="1"/>
  <c r="D77" i="1"/>
  <c r="E77" i="1"/>
  <c r="I77" i="1"/>
  <c r="C78" i="1"/>
  <c r="D78" i="1"/>
  <c r="E78" i="1"/>
  <c r="F78" i="1"/>
  <c r="I78" i="1"/>
  <c r="C79" i="1"/>
  <c r="D79" i="1"/>
  <c r="I79" i="1"/>
  <c r="C80" i="1"/>
  <c r="D80" i="1"/>
  <c r="I80" i="1"/>
  <c r="C81" i="1"/>
  <c r="D81" i="1"/>
  <c r="E81" i="1"/>
  <c r="I81" i="1"/>
  <c r="C82" i="1"/>
  <c r="D82" i="1"/>
  <c r="E82" i="1"/>
  <c r="F82" i="1"/>
  <c r="I82" i="1"/>
  <c r="C83" i="1"/>
  <c r="D83" i="1"/>
  <c r="I83" i="1"/>
  <c r="C84" i="1"/>
  <c r="D84" i="1"/>
  <c r="E85" i="1" s="1"/>
  <c r="I84" i="1"/>
  <c r="C85" i="1"/>
  <c r="D85" i="1"/>
  <c r="I85" i="1"/>
  <c r="C86" i="1"/>
  <c r="D86" i="1"/>
  <c r="E86" i="1"/>
  <c r="F86" i="1"/>
  <c r="I86" i="1"/>
  <c r="C87" i="1"/>
  <c r="D87" i="1"/>
  <c r="I87" i="1"/>
  <c r="C88" i="1"/>
  <c r="E89" i="1" s="1"/>
  <c r="D88" i="1"/>
  <c r="F89" i="1" s="1"/>
  <c r="I88" i="1"/>
  <c r="C89" i="1"/>
  <c r="D89" i="1"/>
  <c r="I89" i="1"/>
  <c r="C90" i="1"/>
  <c r="D90" i="1"/>
  <c r="E90" i="1"/>
  <c r="F90" i="1"/>
  <c r="I90" i="1"/>
  <c r="C91" i="1"/>
  <c r="D91" i="1"/>
  <c r="F91" i="1"/>
  <c r="I91" i="1"/>
  <c r="C92" i="1"/>
  <c r="D92" i="1"/>
  <c r="F93" i="1" s="1"/>
  <c r="I92" i="1"/>
  <c r="C93" i="1"/>
  <c r="D93" i="1"/>
  <c r="I93" i="1"/>
  <c r="C94" i="1"/>
  <c r="D94" i="1"/>
  <c r="E94" i="1"/>
  <c r="F94" i="1"/>
  <c r="I94" i="1"/>
  <c r="C95" i="1"/>
  <c r="D95" i="1"/>
  <c r="F95" i="1"/>
  <c r="I95" i="1"/>
  <c r="C96" i="1"/>
  <c r="E97" i="1" s="1"/>
  <c r="D96" i="1"/>
  <c r="F97" i="1" s="1"/>
  <c r="I96" i="1"/>
  <c r="C97" i="1"/>
  <c r="D97" i="1"/>
  <c r="I97" i="1"/>
  <c r="C98" i="1"/>
  <c r="D98" i="1"/>
  <c r="E98" i="1"/>
  <c r="F98" i="1"/>
  <c r="I98" i="1"/>
  <c r="C99" i="1"/>
  <c r="D99" i="1"/>
  <c r="F99" i="1"/>
  <c r="I99" i="1"/>
  <c r="C100" i="1"/>
  <c r="D100" i="1"/>
  <c r="F101" i="1" s="1"/>
  <c r="I100" i="1"/>
  <c r="C101" i="1"/>
  <c r="D101" i="1"/>
  <c r="I101" i="1"/>
  <c r="C102" i="1"/>
  <c r="D102" i="1"/>
  <c r="E102" i="1"/>
  <c r="F102" i="1"/>
  <c r="I102" i="1"/>
  <c r="C103" i="1"/>
  <c r="D103" i="1"/>
  <c r="E104" i="1" s="1"/>
  <c r="F103" i="1"/>
  <c r="I103" i="1"/>
  <c r="C104" i="1"/>
  <c r="E105" i="1" s="1"/>
  <c r="D104" i="1"/>
  <c r="F105" i="1" s="1"/>
  <c r="I104" i="1"/>
  <c r="C105" i="1"/>
  <c r="D105" i="1"/>
  <c r="I105" i="1"/>
  <c r="C106" i="1"/>
  <c r="D106" i="1"/>
  <c r="E106" i="1"/>
  <c r="F106" i="1"/>
  <c r="I106" i="1"/>
  <c r="C107" i="1"/>
  <c r="D107" i="1"/>
  <c r="F107" i="1"/>
  <c r="I107" i="1"/>
  <c r="C108" i="1"/>
  <c r="D108" i="1"/>
  <c r="I108" i="1"/>
  <c r="C109" i="1"/>
  <c r="F110" i="1" s="1"/>
  <c r="D109" i="1"/>
  <c r="I109" i="1"/>
  <c r="C110" i="1"/>
  <c r="D110" i="1"/>
  <c r="E110" i="1"/>
  <c r="I110" i="1"/>
  <c r="C111" i="1"/>
  <c r="D111" i="1"/>
  <c r="E111" i="1"/>
  <c r="F111" i="1"/>
  <c r="I111" i="1"/>
  <c r="C112" i="1"/>
  <c r="D112" i="1"/>
  <c r="I112" i="1"/>
  <c r="C113" i="1"/>
  <c r="D113" i="1"/>
  <c r="I113" i="1"/>
  <c r="C114" i="1"/>
  <c r="D114" i="1"/>
  <c r="E114" i="1"/>
  <c r="I114" i="1"/>
  <c r="C115" i="1"/>
  <c r="D115" i="1"/>
  <c r="E115" i="1"/>
  <c r="F115" i="1"/>
  <c r="I115" i="1"/>
  <c r="C116" i="1"/>
  <c r="D116" i="1"/>
  <c r="I116" i="1"/>
  <c r="C117" i="1"/>
  <c r="F118" i="1" s="1"/>
  <c r="D117" i="1"/>
  <c r="E118" i="1" s="1"/>
  <c r="I117" i="1"/>
  <c r="C118" i="1"/>
  <c r="D118" i="1"/>
  <c r="I118" i="1"/>
  <c r="C119" i="1"/>
  <c r="D119" i="1"/>
  <c r="E119" i="1"/>
  <c r="F119" i="1"/>
  <c r="I119" i="1"/>
  <c r="C120" i="1"/>
  <c r="D120" i="1"/>
  <c r="I120" i="1"/>
  <c r="C121" i="1"/>
  <c r="D121" i="1"/>
  <c r="I121" i="1"/>
  <c r="C122" i="1"/>
  <c r="D122" i="1"/>
  <c r="F123" i="1" s="1"/>
  <c r="I122" i="1"/>
  <c r="C123" i="1"/>
  <c r="D123" i="1"/>
  <c r="I123" i="1"/>
  <c r="C124" i="1"/>
  <c r="D124" i="1"/>
  <c r="I124" i="1"/>
  <c r="C125" i="1"/>
  <c r="D125" i="1"/>
  <c r="I125" i="1"/>
  <c r="C126" i="1"/>
  <c r="D126" i="1"/>
  <c r="F127" i="1" s="1"/>
  <c r="I126" i="1"/>
  <c r="C127" i="1"/>
  <c r="D127" i="1"/>
  <c r="I127" i="1"/>
  <c r="C128" i="1"/>
  <c r="D128" i="1"/>
  <c r="I128" i="1"/>
  <c r="C129" i="1"/>
  <c r="D129" i="1"/>
  <c r="I129" i="1"/>
  <c r="C130" i="1"/>
  <c r="D130" i="1"/>
  <c r="F131" i="1" s="1"/>
  <c r="I130" i="1"/>
  <c r="C131" i="1"/>
  <c r="D131" i="1"/>
  <c r="I131" i="1"/>
  <c r="C132" i="1"/>
  <c r="D132" i="1"/>
  <c r="I132" i="1"/>
  <c r="C133" i="1"/>
  <c r="D133" i="1"/>
  <c r="I133" i="1"/>
  <c r="C134" i="1"/>
  <c r="D134" i="1"/>
  <c r="F135" i="1" s="1"/>
  <c r="I134" i="1"/>
  <c r="C135" i="1"/>
  <c r="D135" i="1"/>
  <c r="I135" i="1"/>
  <c r="C136" i="1"/>
  <c r="D136" i="1"/>
  <c r="I136" i="1"/>
  <c r="C137" i="1"/>
  <c r="D137" i="1"/>
  <c r="I137" i="1"/>
  <c r="C138" i="1"/>
  <c r="D138" i="1"/>
  <c r="F139" i="1" s="1"/>
  <c r="I138" i="1"/>
  <c r="C139" i="1"/>
  <c r="D139" i="1"/>
  <c r="I139" i="1"/>
  <c r="C140" i="1"/>
  <c r="D140" i="1"/>
  <c r="I140" i="1"/>
  <c r="C141" i="1"/>
  <c r="D141" i="1"/>
  <c r="I141" i="1"/>
  <c r="C142" i="1"/>
  <c r="D142" i="1"/>
  <c r="F143" i="1" s="1"/>
  <c r="I142" i="1"/>
  <c r="C143" i="1"/>
  <c r="D143" i="1"/>
  <c r="I143" i="1"/>
  <c r="C144" i="1"/>
  <c r="D144" i="1"/>
  <c r="I144" i="1"/>
  <c r="C145" i="1"/>
  <c r="D145" i="1"/>
  <c r="I145" i="1"/>
  <c r="C146" i="1"/>
  <c r="D146" i="1"/>
  <c r="F147" i="1" s="1"/>
  <c r="I146" i="1"/>
  <c r="C147" i="1"/>
  <c r="D147" i="1"/>
  <c r="I147" i="1"/>
  <c r="C148" i="1"/>
  <c r="D148" i="1"/>
  <c r="I148" i="1"/>
  <c r="C149" i="1"/>
  <c r="D149" i="1"/>
  <c r="I149" i="1"/>
  <c r="C150" i="1"/>
  <c r="D150" i="1"/>
  <c r="F151" i="1" s="1"/>
  <c r="I150" i="1"/>
  <c r="C151" i="1"/>
  <c r="D151" i="1"/>
  <c r="I151" i="1"/>
  <c r="C152" i="1"/>
  <c r="D152" i="1"/>
  <c r="I152" i="1"/>
  <c r="C153" i="1"/>
  <c r="D153" i="1"/>
  <c r="I153" i="1"/>
  <c r="C154" i="1"/>
  <c r="D154" i="1"/>
  <c r="E155" i="1" s="1"/>
  <c r="I154" i="1"/>
  <c r="C155" i="1"/>
  <c r="F156" i="1" s="1"/>
  <c r="D155" i="1"/>
  <c r="I155" i="1"/>
  <c r="C156" i="1"/>
  <c r="D156" i="1"/>
  <c r="I156" i="1"/>
  <c r="C157" i="1"/>
  <c r="D157" i="1"/>
  <c r="E157" i="1"/>
  <c r="I157" i="1"/>
  <c r="C158" i="1"/>
  <c r="D158" i="1"/>
  <c r="F158" i="1"/>
  <c r="I158" i="1"/>
  <c r="C159" i="1"/>
  <c r="F160" i="1" s="1"/>
  <c r="D159" i="1"/>
  <c r="I159" i="1"/>
  <c r="C160" i="1"/>
  <c r="D160" i="1"/>
  <c r="I160" i="1"/>
  <c r="C161" i="1"/>
  <c r="D161" i="1"/>
  <c r="E161" i="1"/>
  <c r="I161" i="1"/>
  <c r="C162" i="1"/>
  <c r="D162" i="1"/>
  <c r="F162" i="1"/>
  <c r="I162" i="1"/>
  <c r="C163" i="1"/>
  <c r="E164" i="1" s="1"/>
  <c r="D163" i="1"/>
  <c r="I163" i="1"/>
  <c r="C164" i="1"/>
  <c r="D164" i="1"/>
  <c r="I164" i="1"/>
  <c r="C165" i="1"/>
  <c r="D165" i="1"/>
  <c r="E166" i="1" s="1"/>
  <c r="E165" i="1"/>
  <c r="I165" i="1"/>
  <c r="C166" i="1"/>
  <c r="D166" i="1"/>
  <c r="F167" i="1" s="1"/>
  <c r="I166" i="1"/>
  <c r="C167" i="1"/>
  <c r="E168" i="1" s="1"/>
  <c r="D167" i="1"/>
  <c r="I167" i="1"/>
  <c r="C168" i="1"/>
  <c r="F169" i="1" s="1"/>
  <c r="D168" i="1"/>
  <c r="I168" i="1"/>
  <c r="C169" i="1"/>
  <c r="E169" i="1" s="1"/>
  <c r="D169" i="1"/>
  <c r="I169" i="1"/>
  <c r="C170" i="1"/>
  <c r="D170" i="1"/>
  <c r="E170" i="1"/>
  <c r="I170" i="1"/>
  <c r="C171" i="1"/>
  <c r="E172" i="1" s="1"/>
  <c r="D171" i="1"/>
  <c r="E171" i="1"/>
  <c r="F171" i="1"/>
  <c r="I171" i="1"/>
  <c r="C172" i="1"/>
  <c r="D172" i="1"/>
  <c r="I172" i="1"/>
  <c r="C173" i="1"/>
  <c r="D173" i="1"/>
  <c r="E174" i="1" s="1"/>
  <c r="I173" i="1"/>
  <c r="C174" i="1"/>
  <c r="D174" i="1"/>
  <c r="I174" i="1"/>
  <c r="C175" i="1"/>
  <c r="D175" i="1"/>
  <c r="E175" i="1"/>
  <c r="F175" i="1"/>
  <c r="I175" i="1"/>
  <c r="C176" i="1"/>
  <c r="D176" i="1"/>
  <c r="I176" i="1"/>
  <c r="C177" i="1"/>
  <c r="F178" i="1" s="1"/>
  <c r="D177" i="1"/>
  <c r="I177" i="1"/>
  <c r="C178" i="1"/>
  <c r="D178" i="1"/>
  <c r="E178" i="1"/>
  <c r="I178" i="1"/>
  <c r="C179" i="1"/>
  <c r="D179" i="1"/>
  <c r="E179" i="1"/>
  <c r="F179" i="1"/>
  <c r="I179" i="1"/>
  <c r="C180" i="1"/>
  <c r="D180" i="1"/>
  <c r="I180" i="1"/>
  <c r="C181" i="1"/>
  <c r="D181" i="1"/>
  <c r="I181" i="1"/>
  <c r="C182" i="1"/>
  <c r="D182" i="1"/>
  <c r="E182" i="1"/>
  <c r="I182" i="1"/>
  <c r="C183" i="1"/>
  <c r="E184" i="1" s="1"/>
  <c r="D183" i="1"/>
  <c r="E183" i="1"/>
  <c r="F183" i="1"/>
  <c r="I183" i="1"/>
  <c r="C184" i="1"/>
  <c r="D184" i="1"/>
  <c r="F184" i="1"/>
  <c r="I184" i="1"/>
  <c r="C185" i="1"/>
  <c r="D185" i="1"/>
  <c r="I185" i="1"/>
  <c r="C186" i="1"/>
  <c r="D186" i="1"/>
  <c r="E186" i="1"/>
  <c r="I186" i="1"/>
  <c r="C187" i="1"/>
  <c r="D187" i="1"/>
  <c r="E187" i="1"/>
  <c r="F187" i="1"/>
  <c r="I187" i="1"/>
  <c r="C188" i="1"/>
  <c r="D188" i="1"/>
  <c r="F188" i="1"/>
  <c r="I188" i="1"/>
  <c r="C189" i="1"/>
  <c r="D189" i="1"/>
  <c r="F189" i="1"/>
  <c r="I189" i="1"/>
  <c r="C190" i="1"/>
  <c r="D190" i="1"/>
  <c r="E191" i="1" s="1"/>
  <c r="I190" i="1"/>
  <c r="C191" i="1"/>
  <c r="D191" i="1"/>
  <c r="I191" i="1"/>
  <c r="C192" i="1"/>
  <c r="D192" i="1"/>
  <c r="E192" i="1"/>
  <c r="F192" i="1"/>
  <c r="I192" i="1"/>
  <c r="C193" i="1"/>
  <c r="D193" i="1"/>
  <c r="I193" i="1"/>
  <c r="C194" i="1"/>
  <c r="D194" i="1"/>
  <c r="E195" i="1" s="1"/>
  <c r="I194" i="1"/>
  <c r="C195" i="1"/>
  <c r="D195" i="1"/>
  <c r="I195" i="1"/>
  <c r="C196" i="1"/>
  <c r="D196" i="1"/>
  <c r="E196" i="1"/>
  <c r="F196" i="1"/>
  <c r="I196" i="1"/>
  <c r="C197" i="1"/>
  <c r="D197" i="1"/>
  <c r="I197" i="1"/>
  <c r="C198" i="1"/>
  <c r="F199" i="1" s="1"/>
  <c r="D198" i="1"/>
  <c r="I198" i="1"/>
  <c r="C199" i="1"/>
  <c r="D199" i="1"/>
  <c r="E199" i="1"/>
  <c r="I199" i="1"/>
  <c r="C200" i="1"/>
  <c r="D200" i="1"/>
  <c r="E200" i="1"/>
  <c r="F200" i="1"/>
  <c r="I200" i="1"/>
  <c r="C201" i="1"/>
  <c r="D201" i="1"/>
  <c r="I201" i="1"/>
  <c r="C202" i="1"/>
  <c r="F203" i="1" s="1"/>
  <c r="D202" i="1"/>
  <c r="I202" i="1"/>
  <c r="C203" i="1"/>
  <c r="D203" i="1"/>
  <c r="E203" i="1"/>
  <c r="I203" i="1"/>
  <c r="C204" i="1"/>
  <c r="D204" i="1"/>
  <c r="E204" i="1"/>
  <c r="F204" i="1"/>
  <c r="I204" i="1"/>
  <c r="C205" i="1"/>
  <c r="D205" i="1"/>
  <c r="F205" i="1"/>
  <c r="I205" i="1"/>
  <c r="C206" i="1"/>
  <c r="E207" i="1" s="1"/>
  <c r="D206" i="1"/>
  <c r="I206" i="1"/>
  <c r="C207" i="1"/>
  <c r="D207" i="1"/>
  <c r="F208" i="1" s="1"/>
  <c r="I207" i="1"/>
  <c r="C208" i="1"/>
  <c r="D208" i="1"/>
  <c r="E208" i="1"/>
  <c r="I208" i="1"/>
  <c r="C209" i="1"/>
  <c r="D209" i="1"/>
  <c r="F209" i="1"/>
  <c r="I209" i="1"/>
  <c r="C210" i="1"/>
  <c r="E211" i="1" s="1"/>
  <c r="D210" i="1"/>
  <c r="I210" i="1"/>
  <c r="C211" i="1"/>
  <c r="D211" i="1"/>
  <c r="F212" i="1" s="1"/>
  <c r="I211" i="1"/>
  <c r="C212" i="1"/>
  <c r="D212" i="1"/>
  <c r="E212" i="1"/>
  <c r="I212" i="1"/>
  <c r="C213" i="1"/>
  <c r="D213" i="1"/>
  <c r="F213" i="1"/>
  <c r="I213" i="1"/>
  <c r="C214" i="1"/>
  <c r="E215" i="1" s="1"/>
  <c r="D214" i="1"/>
  <c r="I214" i="1"/>
  <c r="C215" i="1"/>
  <c r="D215" i="1"/>
  <c r="F216" i="1" s="1"/>
  <c r="I215" i="1"/>
  <c r="C216" i="1"/>
  <c r="D216" i="1"/>
  <c r="E216" i="1"/>
  <c r="I216" i="1"/>
  <c r="C217" i="1"/>
  <c r="D217" i="1"/>
  <c r="F217" i="1"/>
  <c r="I217" i="1"/>
  <c r="C218" i="1"/>
  <c r="E219" i="1" s="1"/>
  <c r="D218" i="1"/>
  <c r="I218" i="1"/>
  <c r="C219" i="1"/>
  <c r="D219" i="1"/>
  <c r="F220" i="1" s="1"/>
  <c r="I219" i="1"/>
  <c r="C220" i="1"/>
  <c r="D220" i="1"/>
  <c r="E220" i="1"/>
  <c r="I220" i="1"/>
  <c r="C221" i="1"/>
  <c r="D221" i="1"/>
  <c r="F221" i="1"/>
  <c r="I221" i="1"/>
  <c r="C222" i="1"/>
  <c r="E223" i="1" s="1"/>
  <c r="D222" i="1"/>
  <c r="I222" i="1"/>
  <c r="C223" i="1"/>
  <c r="D223" i="1"/>
  <c r="F224" i="1" s="1"/>
  <c r="I223" i="1"/>
  <c r="C224" i="1"/>
  <c r="D224" i="1"/>
  <c r="E224" i="1"/>
  <c r="I224" i="1"/>
  <c r="C225" i="1"/>
  <c r="D225" i="1"/>
  <c r="F225" i="1"/>
  <c r="I225" i="1"/>
  <c r="C226" i="1"/>
  <c r="E227" i="1" s="1"/>
  <c r="D226" i="1"/>
  <c r="I226" i="1"/>
  <c r="C227" i="1"/>
  <c r="D227" i="1"/>
  <c r="F228" i="1" s="1"/>
  <c r="I227" i="1"/>
  <c r="C228" i="1"/>
  <c r="D228" i="1"/>
  <c r="E228" i="1"/>
  <c r="I228" i="1"/>
  <c r="C229" i="1"/>
  <c r="D229" i="1"/>
  <c r="F229" i="1"/>
  <c r="I229" i="1"/>
  <c r="C230" i="1"/>
  <c r="E231" i="1" s="1"/>
  <c r="D230" i="1"/>
  <c r="I230" i="1"/>
  <c r="C231" i="1"/>
  <c r="D231" i="1"/>
  <c r="F232" i="1" s="1"/>
  <c r="I231" i="1"/>
  <c r="C232" i="1"/>
  <c r="D232" i="1"/>
  <c r="E232" i="1"/>
  <c r="I232" i="1"/>
  <c r="C233" i="1"/>
  <c r="D233" i="1"/>
  <c r="F233" i="1"/>
  <c r="I233" i="1"/>
  <c r="C234" i="1"/>
  <c r="E235" i="1" s="1"/>
  <c r="D234" i="1"/>
  <c r="I234" i="1"/>
  <c r="C235" i="1"/>
  <c r="D235" i="1"/>
  <c r="F236" i="1" s="1"/>
  <c r="I235" i="1"/>
  <c r="C236" i="1"/>
  <c r="D236" i="1"/>
  <c r="E236" i="1"/>
  <c r="I236" i="1"/>
  <c r="C237" i="1"/>
  <c r="D237" i="1"/>
  <c r="F237" i="1"/>
  <c r="I237" i="1"/>
  <c r="C238" i="1"/>
  <c r="E239" i="1" s="1"/>
  <c r="D238" i="1"/>
  <c r="I238" i="1"/>
  <c r="C239" i="1"/>
  <c r="D239" i="1"/>
  <c r="F240" i="1" s="1"/>
  <c r="I239" i="1"/>
  <c r="C240" i="1"/>
  <c r="D240" i="1"/>
  <c r="E240" i="1"/>
  <c r="I240" i="1"/>
  <c r="C241" i="1"/>
  <c r="D241" i="1"/>
  <c r="F241" i="1"/>
  <c r="I241" i="1"/>
  <c r="C242" i="1"/>
  <c r="E243" i="1" s="1"/>
  <c r="D242" i="1"/>
  <c r="I242" i="1"/>
  <c r="C243" i="1"/>
  <c r="D243" i="1"/>
  <c r="F244" i="1" s="1"/>
  <c r="I243" i="1"/>
  <c r="C244" i="1"/>
  <c r="D244" i="1"/>
  <c r="E244" i="1"/>
  <c r="I244" i="1"/>
  <c r="C245" i="1"/>
  <c r="D245" i="1"/>
  <c r="F245" i="1"/>
  <c r="I245" i="1"/>
  <c r="C246" i="1"/>
  <c r="E247" i="1" s="1"/>
  <c r="D246" i="1"/>
  <c r="I246" i="1"/>
  <c r="C247" i="1"/>
  <c r="D247" i="1"/>
  <c r="F248" i="1" s="1"/>
  <c r="I247" i="1"/>
  <c r="C248" i="1"/>
  <c r="D248" i="1"/>
  <c r="E248" i="1"/>
  <c r="I248" i="1"/>
  <c r="C249" i="1"/>
  <c r="D249" i="1"/>
  <c r="F249" i="1"/>
  <c r="I249" i="1"/>
  <c r="C250" i="1"/>
  <c r="E251" i="1" s="1"/>
  <c r="D250" i="1"/>
  <c r="I250" i="1"/>
  <c r="C251" i="1"/>
  <c r="D251" i="1"/>
  <c r="F252" i="1" s="1"/>
  <c r="I251" i="1"/>
  <c r="C252" i="1"/>
  <c r="D252" i="1"/>
  <c r="E252" i="1"/>
  <c r="I252" i="1"/>
  <c r="C253" i="1"/>
  <c r="D253" i="1"/>
  <c r="F253" i="1"/>
  <c r="I253" i="1"/>
  <c r="C254" i="1"/>
  <c r="E255" i="1" s="1"/>
  <c r="D254" i="1"/>
  <c r="I254" i="1"/>
  <c r="C255" i="1"/>
  <c r="D255" i="1"/>
  <c r="F256" i="1" s="1"/>
  <c r="I255" i="1"/>
  <c r="C256" i="1"/>
  <c r="D256" i="1"/>
  <c r="E256" i="1"/>
  <c r="I256" i="1"/>
  <c r="C257" i="1"/>
  <c r="D257" i="1"/>
  <c r="F257" i="1"/>
  <c r="I257" i="1"/>
  <c r="C258" i="1"/>
  <c r="E259" i="1" s="1"/>
  <c r="D258" i="1"/>
  <c r="I258" i="1"/>
  <c r="C259" i="1"/>
  <c r="D259" i="1"/>
  <c r="F260" i="1" s="1"/>
  <c r="I259" i="1"/>
  <c r="C260" i="1"/>
  <c r="D260" i="1"/>
  <c r="E260" i="1"/>
  <c r="I260" i="1"/>
  <c r="C261" i="1"/>
  <c r="D261" i="1"/>
  <c r="F261" i="1"/>
  <c r="I261" i="1"/>
  <c r="C262" i="1"/>
  <c r="E263" i="1" s="1"/>
  <c r="D262" i="1"/>
  <c r="I262" i="1"/>
  <c r="C263" i="1"/>
  <c r="D263" i="1"/>
  <c r="F264" i="1" s="1"/>
  <c r="I263" i="1"/>
  <c r="C264" i="1"/>
  <c r="D264" i="1"/>
  <c r="E264" i="1"/>
  <c r="I264" i="1"/>
  <c r="C265" i="1"/>
  <c r="D265" i="1"/>
  <c r="F265" i="1"/>
  <c r="I265" i="1"/>
  <c r="C266" i="1"/>
  <c r="E267" i="1" s="1"/>
  <c r="D266" i="1"/>
  <c r="I266" i="1"/>
  <c r="C267" i="1"/>
  <c r="D267" i="1"/>
  <c r="E268" i="1" s="1"/>
  <c r="I267" i="1"/>
  <c r="C268" i="1"/>
  <c r="D268" i="1"/>
  <c r="E269" i="1" s="1"/>
  <c r="I268" i="1"/>
  <c r="C269" i="1"/>
  <c r="E270" i="1" s="1"/>
  <c r="D269" i="1"/>
  <c r="F269" i="1"/>
  <c r="I269" i="1"/>
  <c r="C270" i="1"/>
  <c r="D270" i="1"/>
  <c r="F270" i="1"/>
  <c r="I270" i="1"/>
  <c r="C271" i="1"/>
  <c r="D271" i="1"/>
  <c r="I271" i="1"/>
  <c r="C272" i="1"/>
  <c r="D272" i="1"/>
  <c r="E273" i="1" s="1"/>
  <c r="I272" i="1"/>
  <c r="C273" i="1"/>
  <c r="E274" i="1" s="1"/>
  <c r="D273" i="1"/>
  <c r="F273" i="1"/>
  <c r="I273" i="1"/>
  <c r="C274" i="1"/>
  <c r="D274" i="1"/>
  <c r="F274" i="1"/>
  <c r="I274" i="1"/>
  <c r="C275" i="1"/>
  <c r="D275" i="1"/>
  <c r="I275" i="1"/>
  <c r="C276" i="1"/>
  <c r="D276" i="1"/>
  <c r="I276" i="1"/>
  <c r="C277" i="1"/>
  <c r="D277" i="1"/>
  <c r="F278" i="1" s="1"/>
  <c r="I277" i="1"/>
  <c r="C278" i="1"/>
  <c r="E279" i="1" s="1"/>
  <c r="D278" i="1"/>
  <c r="E278" i="1"/>
  <c r="I278" i="1"/>
  <c r="C279" i="1"/>
  <c r="D279" i="1"/>
  <c r="F279" i="1"/>
  <c r="I279" i="1"/>
  <c r="C280" i="1"/>
  <c r="D280" i="1"/>
  <c r="I280" i="1"/>
  <c r="C281" i="1"/>
  <c r="D281" i="1"/>
  <c r="F282" i="1" s="1"/>
  <c r="I281" i="1"/>
  <c r="C282" i="1"/>
  <c r="E283" i="1" s="1"/>
  <c r="D282" i="1"/>
  <c r="E282" i="1"/>
  <c r="I282" i="1"/>
  <c r="C283" i="1"/>
  <c r="D283" i="1"/>
  <c r="F283" i="1"/>
  <c r="I283" i="1"/>
  <c r="C284" i="1"/>
  <c r="D284" i="1"/>
  <c r="I284" i="1"/>
  <c r="C285" i="1"/>
  <c r="D285" i="1"/>
  <c r="F286" i="1" s="1"/>
  <c r="I285" i="1"/>
  <c r="C286" i="1"/>
  <c r="D286" i="1"/>
  <c r="E286" i="1"/>
  <c r="I286" i="1"/>
  <c r="C287" i="1"/>
  <c r="D287" i="1"/>
  <c r="F287" i="1"/>
  <c r="I287" i="1"/>
  <c r="C288" i="1"/>
  <c r="D288" i="1"/>
  <c r="I288" i="1"/>
  <c r="C289" i="1"/>
  <c r="D289" i="1"/>
  <c r="F290" i="1" s="1"/>
  <c r="I289" i="1"/>
  <c r="C290" i="1"/>
  <c r="D290" i="1"/>
  <c r="E290" i="1"/>
  <c r="I290" i="1"/>
  <c r="C291" i="1"/>
  <c r="D291" i="1"/>
  <c r="F291" i="1"/>
  <c r="I291" i="1"/>
  <c r="C292" i="1"/>
  <c r="D292" i="1"/>
  <c r="I292" i="1"/>
  <c r="C293" i="1"/>
  <c r="D293" i="1"/>
  <c r="F294" i="1" s="1"/>
  <c r="I293" i="1"/>
  <c r="C294" i="1"/>
  <c r="D294" i="1"/>
  <c r="E294" i="1"/>
  <c r="I294" i="1"/>
  <c r="C295" i="1"/>
  <c r="D295" i="1"/>
  <c r="F295" i="1"/>
  <c r="I295" i="1"/>
  <c r="C296" i="1"/>
  <c r="D296" i="1"/>
  <c r="I296" i="1"/>
  <c r="C297" i="1"/>
  <c r="D297" i="1"/>
  <c r="F298" i="1" s="1"/>
  <c r="I297" i="1"/>
  <c r="C298" i="1"/>
  <c r="D298" i="1"/>
  <c r="E298" i="1"/>
  <c r="I298" i="1"/>
  <c r="C299" i="1"/>
  <c r="D299" i="1"/>
  <c r="F299" i="1"/>
  <c r="I299" i="1"/>
  <c r="C300" i="1"/>
  <c r="D300" i="1"/>
  <c r="I300" i="1"/>
  <c r="C301" i="1"/>
  <c r="D301" i="1"/>
  <c r="E301" i="1"/>
  <c r="I301" i="1"/>
  <c r="C302" i="1"/>
  <c r="D302" i="1"/>
  <c r="E302" i="1"/>
  <c r="F302" i="1"/>
  <c r="I302" i="1"/>
  <c r="C303" i="1"/>
  <c r="D303" i="1"/>
  <c r="F303" i="1"/>
  <c r="I303" i="1"/>
  <c r="C304" i="1"/>
  <c r="D304" i="1"/>
  <c r="I304" i="1"/>
  <c r="C305" i="1"/>
  <c r="D305" i="1"/>
  <c r="E305" i="1"/>
  <c r="I305" i="1"/>
  <c r="C306" i="1"/>
  <c r="D306" i="1"/>
  <c r="E306" i="1"/>
  <c r="F306" i="1"/>
  <c r="I306" i="1"/>
  <c r="C307" i="1"/>
  <c r="D307" i="1"/>
  <c r="F307" i="1"/>
  <c r="I307" i="1"/>
  <c r="C308" i="1"/>
  <c r="D308" i="1"/>
  <c r="I308" i="1"/>
  <c r="C309" i="1"/>
  <c r="D309" i="1"/>
  <c r="E309" i="1"/>
  <c r="I309" i="1"/>
  <c r="C310" i="1"/>
  <c r="D310" i="1"/>
  <c r="E310" i="1"/>
  <c r="F310" i="1"/>
  <c r="I310" i="1"/>
  <c r="C311" i="1"/>
  <c r="D311" i="1"/>
  <c r="F311" i="1"/>
  <c r="I311" i="1"/>
  <c r="C312" i="1"/>
  <c r="D312" i="1"/>
  <c r="I312" i="1"/>
  <c r="C313" i="1"/>
  <c r="D313" i="1"/>
  <c r="E313" i="1"/>
  <c r="I313" i="1"/>
  <c r="C314" i="1"/>
  <c r="D314" i="1"/>
  <c r="E314" i="1"/>
  <c r="F314" i="1"/>
  <c r="I314" i="1"/>
  <c r="C315" i="1"/>
  <c r="D315" i="1"/>
  <c r="F315" i="1"/>
  <c r="I315" i="1"/>
  <c r="C316" i="1"/>
  <c r="E317" i="1" s="1"/>
  <c r="D316" i="1"/>
  <c r="I316" i="1"/>
  <c r="C317" i="1"/>
  <c r="F318" i="1" s="1"/>
  <c r="D317" i="1"/>
  <c r="F317" i="1"/>
  <c r="I317" i="1"/>
  <c r="C318" i="1"/>
  <c r="E319" i="1" s="1"/>
  <c r="D318" i="1"/>
  <c r="I318" i="1"/>
  <c r="C319" i="1"/>
  <c r="D319" i="1"/>
  <c r="F320" i="1" s="1"/>
  <c r="I319" i="1"/>
  <c r="C320" i="1"/>
  <c r="E321" i="1" s="1"/>
  <c r="D320" i="1"/>
  <c r="E320" i="1"/>
  <c r="I320" i="1"/>
  <c r="C321" i="1"/>
  <c r="F322" i="1" s="1"/>
  <c r="D321" i="1"/>
  <c r="F321" i="1"/>
  <c r="I321" i="1"/>
  <c r="C322" i="1"/>
  <c r="E323" i="1" s="1"/>
  <c r="D322" i="1"/>
  <c r="I322" i="1"/>
  <c r="C323" i="1"/>
  <c r="D323" i="1"/>
  <c r="F324" i="1" s="1"/>
  <c r="I323" i="1"/>
  <c r="C324" i="1"/>
  <c r="E325" i="1" s="1"/>
  <c r="D324" i="1"/>
  <c r="E324" i="1"/>
  <c r="I324" i="1"/>
  <c r="C325" i="1"/>
  <c r="F326" i="1" s="1"/>
  <c r="D325" i="1"/>
  <c r="F325" i="1"/>
  <c r="I325" i="1"/>
  <c r="C326" i="1"/>
  <c r="E327" i="1" s="1"/>
  <c r="D326" i="1"/>
  <c r="I326" i="1"/>
  <c r="C327" i="1"/>
  <c r="D327" i="1"/>
  <c r="F328" i="1" s="1"/>
  <c r="I327" i="1"/>
  <c r="C328" i="1"/>
  <c r="E329" i="1" s="1"/>
  <c r="D328" i="1"/>
  <c r="E328" i="1"/>
  <c r="I328" i="1"/>
  <c r="C329" i="1"/>
  <c r="D329" i="1"/>
  <c r="F329" i="1"/>
  <c r="I329" i="1"/>
  <c r="C330" i="1"/>
  <c r="D330" i="1"/>
  <c r="I330" i="1"/>
  <c r="C331" i="1"/>
  <c r="D331" i="1"/>
  <c r="F332" i="1" s="1"/>
  <c r="I331" i="1"/>
  <c r="C332" i="1"/>
  <c r="E333" i="1" s="1"/>
  <c r="D332" i="1"/>
  <c r="E332" i="1"/>
  <c r="I332" i="1"/>
  <c r="C333" i="1"/>
  <c r="D333" i="1"/>
  <c r="F333" i="1"/>
  <c r="I333" i="1"/>
  <c r="C334" i="1"/>
  <c r="D334" i="1"/>
  <c r="I334" i="1"/>
  <c r="C335" i="1"/>
  <c r="D335" i="1"/>
  <c r="F336" i="1" s="1"/>
  <c r="I335" i="1"/>
  <c r="C336" i="1"/>
  <c r="E337" i="1" s="1"/>
  <c r="D336" i="1"/>
  <c r="E336" i="1"/>
  <c r="I336" i="1"/>
  <c r="C337" i="1"/>
  <c r="D337" i="1"/>
  <c r="F337" i="1"/>
  <c r="I337" i="1"/>
  <c r="C338" i="1"/>
  <c r="D338" i="1"/>
  <c r="I338" i="1"/>
  <c r="C339" i="1"/>
  <c r="D339" i="1"/>
  <c r="F340" i="1" s="1"/>
  <c r="I339" i="1"/>
  <c r="C340" i="1"/>
  <c r="E341" i="1" s="1"/>
  <c r="D340" i="1"/>
  <c r="I340" i="1"/>
  <c r="C341" i="1"/>
  <c r="D341" i="1"/>
  <c r="F341" i="1"/>
  <c r="I341" i="1"/>
  <c r="C342" i="1"/>
  <c r="D342" i="1"/>
  <c r="I342" i="1"/>
  <c r="C343" i="1"/>
  <c r="D343" i="1"/>
  <c r="F344" i="1" s="1"/>
  <c r="I343" i="1"/>
  <c r="C344" i="1"/>
  <c r="E345" i="1" s="1"/>
  <c r="D344" i="1"/>
  <c r="I344" i="1"/>
  <c r="C345" i="1"/>
  <c r="D345" i="1"/>
  <c r="F345" i="1"/>
  <c r="I345" i="1"/>
  <c r="C346" i="1"/>
  <c r="D346" i="1"/>
  <c r="I346" i="1"/>
  <c r="C347" i="1"/>
  <c r="D347" i="1"/>
  <c r="F348" i="1" s="1"/>
  <c r="I347" i="1"/>
  <c r="C348" i="1"/>
  <c r="E349" i="1" s="1"/>
  <c r="D348" i="1"/>
  <c r="I348" i="1"/>
  <c r="C349" i="1"/>
  <c r="D349" i="1"/>
  <c r="F349" i="1"/>
  <c r="I349" i="1"/>
  <c r="C350" i="1"/>
  <c r="D350" i="1"/>
  <c r="I350" i="1"/>
  <c r="C351" i="1"/>
  <c r="D351" i="1"/>
  <c r="F352" i="1" s="1"/>
  <c r="I351" i="1"/>
  <c r="C352" i="1"/>
  <c r="E353" i="1" s="1"/>
  <c r="D352" i="1"/>
  <c r="I352" i="1"/>
  <c r="C353" i="1"/>
  <c r="D353" i="1"/>
  <c r="F353" i="1"/>
  <c r="I353" i="1"/>
  <c r="C354" i="1"/>
  <c r="D354" i="1"/>
  <c r="I354" i="1"/>
  <c r="C355" i="1"/>
  <c r="D355" i="1"/>
  <c r="F356" i="1" s="1"/>
  <c r="I355" i="1"/>
  <c r="C356" i="1"/>
  <c r="D356" i="1"/>
  <c r="E356" i="1"/>
  <c r="I356" i="1"/>
  <c r="C357" i="1"/>
  <c r="D357" i="1"/>
  <c r="F357" i="1"/>
  <c r="I357" i="1"/>
  <c r="C358" i="1"/>
  <c r="F359" i="1" s="1"/>
  <c r="D358" i="1"/>
  <c r="I358" i="1"/>
  <c r="C359" i="1"/>
  <c r="D359" i="1"/>
  <c r="F360" i="1" s="1"/>
  <c r="I359" i="1"/>
  <c r="C360" i="1"/>
  <c r="D360" i="1"/>
  <c r="E360" i="1"/>
  <c r="I360" i="1"/>
  <c r="C361" i="1"/>
  <c r="D361" i="1"/>
  <c r="F361" i="1"/>
  <c r="I361" i="1"/>
  <c r="C362" i="1"/>
  <c r="F363" i="1" s="1"/>
  <c r="D362" i="1"/>
  <c r="I362" i="1"/>
  <c r="C363" i="1"/>
  <c r="D363" i="1"/>
  <c r="F364" i="1" s="1"/>
  <c r="I363" i="1"/>
  <c r="C364" i="1"/>
  <c r="D364" i="1"/>
  <c r="E364" i="1"/>
  <c r="I364" i="1"/>
  <c r="C365" i="1"/>
  <c r="D365" i="1"/>
  <c r="F365" i="1"/>
  <c r="I365" i="1"/>
  <c r="C366" i="1"/>
  <c r="F367" i="1" s="1"/>
  <c r="D366" i="1"/>
  <c r="I366" i="1"/>
  <c r="C367" i="1"/>
  <c r="D367" i="1"/>
  <c r="F368" i="1" s="1"/>
  <c r="I367" i="1"/>
  <c r="C368" i="1"/>
  <c r="D368" i="1"/>
  <c r="E368" i="1"/>
  <c r="I368" i="1"/>
  <c r="C369" i="1"/>
  <c r="D369" i="1"/>
  <c r="F369" i="1"/>
  <c r="I369" i="1"/>
  <c r="C370" i="1"/>
  <c r="E370" i="1" s="1"/>
  <c r="D370" i="1"/>
  <c r="I370" i="1"/>
  <c r="C371" i="1"/>
  <c r="D371" i="1"/>
  <c r="E372" i="1" s="1"/>
  <c r="I371" i="1"/>
  <c r="C372" i="1"/>
  <c r="E373" i="1" s="1"/>
  <c r="D372" i="1"/>
  <c r="F372" i="1"/>
  <c r="I372" i="1"/>
  <c r="C373" i="1"/>
  <c r="D373" i="1"/>
  <c r="F373" i="1"/>
  <c r="I373" i="1"/>
  <c r="C374" i="1"/>
  <c r="E375" i="1" s="1"/>
  <c r="D374" i="1"/>
  <c r="F375" i="1" s="1"/>
  <c r="I374" i="1"/>
  <c r="C375" i="1"/>
  <c r="D375" i="1"/>
  <c r="E376" i="1" s="1"/>
  <c r="I375" i="1"/>
  <c r="C376" i="1"/>
  <c r="E377" i="1" s="1"/>
  <c r="D376" i="1"/>
  <c r="F376" i="1"/>
  <c r="I376" i="1"/>
  <c r="C377" i="1"/>
  <c r="D377" i="1"/>
  <c r="F377" i="1"/>
  <c r="I377" i="1"/>
  <c r="C378" i="1"/>
  <c r="D378" i="1"/>
  <c r="E379" i="1" s="1"/>
  <c r="I378" i="1"/>
  <c r="C379" i="1"/>
  <c r="E380" i="1" s="1"/>
  <c r="D379" i="1"/>
  <c r="F379" i="1"/>
  <c r="I379" i="1"/>
  <c r="C380" i="1"/>
  <c r="F381" i="1" s="1"/>
  <c r="D380" i="1"/>
  <c r="I380" i="1"/>
  <c r="C381" i="1"/>
  <c r="D381" i="1"/>
  <c r="F382" i="1" s="1"/>
  <c r="I381" i="1"/>
  <c r="C382" i="1"/>
  <c r="D382" i="1"/>
  <c r="E382" i="1"/>
  <c r="I382" i="1"/>
  <c r="C383" i="1"/>
  <c r="E384" i="1" s="1"/>
  <c r="D383" i="1"/>
  <c r="F383" i="1"/>
  <c r="I383" i="1"/>
  <c r="C384" i="1"/>
  <c r="F385" i="1" s="1"/>
  <c r="D384" i="1"/>
  <c r="I384" i="1"/>
  <c r="C385" i="1"/>
  <c r="D385" i="1"/>
  <c r="F386" i="1" s="1"/>
  <c r="I385" i="1"/>
  <c r="C386" i="1"/>
  <c r="D386" i="1"/>
  <c r="E386" i="1"/>
  <c r="I386" i="1"/>
  <c r="C387" i="1"/>
  <c r="E388" i="1" s="1"/>
  <c r="D387" i="1"/>
  <c r="F387" i="1"/>
  <c r="I387" i="1"/>
  <c r="C388" i="1"/>
  <c r="F389" i="1" s="1"/>
  <c r="D388" i="1"/>
  <c r="I388" i="1"/>
  <c r="C389" i="1"/>
  <c r="D389" i="1"/>
  <c r="F390" i="1" s="1"/>
  <c r="I389" i="1"/>
  <c r="C390" i="1"/>
  <c r="D390" i="1"/>
  <c r="E390" i="1"/>
  <c r="I390" i="1"/>
  <c r="C391" i="1"/>
  <c r="E392" i="1" s="1"/>
  <c r="D391" i="1"/>
  <c r="F391" i="1"/>
  <c r="I391" i="1"/>
  <c r="C392" i="1"/>
  <c r="F393" i="1" s="1"/>
  <c r="D392" i="1"/>
  <c r="I392" i="1"/>
  <c r="C393" i="1"/>
  <c r="D393" i="1"/>
  <c r="F394" i="1" s="1"/>
  <c r="I393" i="1"/>
  <c r="C394" i="1"/>
  <c r="D394" i="1"/>
  <c r="E394" i="1"/>
  <c r="I394" i="1"/>
  <c r="C395" i="1"/>
  <c r="E396" i="1" s="1"/>
  <c r="D395" i="1"/>
  <c r="F395" i="1"/>
  <c r="I395" i="1"/>
  <c r="C396" i="1"/>
  <c r="F397" i="1" s="1"/>
  <c r="D396" i="1"/>
  <c r="I396" i="1"/>
  <c r="C397" i="1"/>
  <c r="D397" i="1"/>
  <c r="F398" i="1" s="1"/>
  <c r="I397" i="1"/>
  <c r="C398" i="1"/>
  <c r="D398" i="1"/>
  <c r="E398" i="1"/>
  <c r="I398" i="1"/>
  <c r="C399" i="1"/>
  <c r="E400" i="1" s="1"/>
  <c r="D399" i="1"/>
  <c r="F399" i="1"/>
  <c r="I399" i="1"/>
  <c r="C400" i="1"/>
  <c r="F401" i="1" s="1"/>
  <c r="D400" i="1"/>
  <c r="I400" i="1"/>
  <c r="C401" i="1"/>
  <c r="D401" i="1"/>
  <c r="F402" i="1" s="1"/>
  <c r="I401" i="1"/>
  <c r="C402" i="1"/>
  <c r="D402" i="1"/>
  <c r="E402" i="1"/>
  <c r="I402" i="1"/>
  <c r="C403" i="1"/>
  <c r="E404" i="1" s="1"/>
  <c r="D403" i="1"/>
  <c r="F403" i="1"/>
  <c r="I403" i="1"/>
  <c r="C404" i="1"/>
  <c r="F405" i="1" s="1"/>
  <c r="D404" i="1"/>
  <c r="I404" i="1"/>
  <c r="C405" i="1"/>
  <c r="D405" i="1"/>
  <c r="F406" i="1" s="1"/>
  <c r="I405" i="1"/>
  <c r="C406" i="1"/>
  <c r="D406" i="1"/>
  <c r="E406" i="1"/>
  <c r="I406" i="1"/>
  <c r="C407" i="1"/>
  <c r="E408" i="1" s="1"/>
  <c r="D407" i="1"/>
  <c r="F407" i="1"/>
  <c r="I407" i="1"/>
  <c r="C408" i="1"/>
  <c r="F409" i="1" s="1"/>
  <c r="D408" i="1"/>
  <c r="I408" i="1"/>
  <c r="C409" i="1"/>
  <c r="D409" i="1"/>
  <c r="F410" i="1" s="1"/>
  <c r="I409" i="1"/>
  <c r="C410" i="1"/>
  <c r="D410" i="1"/>
  <c r="E410" i="1"/>
  <c r="I410" i="1"/>
  <c r="C411" i="1"/>
  <c r="E412" i="1" s="1"/>
  <c r="D411" i="1"/>
  <c r="F411" i="1"/>
  <c r="I411" i="1"/>
  <c r="C412" i="1"/>
  <c r="F413" i="1" s="1"/>
  <c r="D412" i="1"/>
  <c r="I412" i="1"/>
  <c r="C413" i="1"/>
  <c r="D413" i="1"/>
  <c r="F414" i="1" s="1"/>
  <c r="I413" i="1"/>
  <c r="C414" i="1"/>
  <c r="D414" i="1"/>
  <c r="E414" i="1"/>
  <c r="I414" i="1"/>
  <c r="C415" i="1"/>
  <c r="E416" i="1" s="1"/>
  <c r="D415" i="1"/>
  <c r="F415" i="1"/>
  <c r="I415" i="1"/>
  <c r="C416" i="1"/>
  <c r="F417" i="1" s="1"/>
  <c r="D416" i="1"/>
  <c r="I416" i="1"/>
  <c r="C417" i="1"/>
  <c r="D417" i="1"/>
  <c r="F418" i="1" s="1"/>
  <c r="I417" i="1"/>
  <c r="C418" i="1"/>
  <c r="D418" i="1"/>
  <c r="E418" i="1"/>
  <c r="I418" i="1"/>
  <c r="C419" i="1"/>
  <c r="E420" i="1" s="1"/>
  <c r="D419" i="1"/>
  <c r="F419" i="1"/>
  <c r="I419" i="1"/>
  <c r="C420" i="1"/>
  <c r="F421" i="1" s="1"/>
  <c r="D420" i="1"/>
  <c r="I420" i="1"/>
  <c r="C421" i="1"/>
  <c r="D421" i="1"/>
  <c r="F422" i="1" s="1"/>
  <c r="I421" i="1"/>
  <c r="C422" i="1"/>
  <c r="D422" i="1"/>
  <c r="E422" i="1"/>
  <c r="I422" i="1"/>
  <c r="C423" i="1"/>
  <c r="E424" i="1" s="1"/>
  <c r="D423" i="1"/>
  <c r="F423" i="1"/>
  <c r="I423" i="1"/>
  <c r="C424" i="1"/>
  <c r="F425" i="1" s="1"/>
  <c r="D424" i="1"/>
  <c r="I424" i="1"/>
  <c r="C425" i="1"/>
  <c r="D425" i="1"/>
  <c r="F426" i="1" s="1"/>
  <c r="I425" i="1"/>
  <c r="C426" i="1"/>
  <c r="D426" i="1"/>
  <c r="E426" i="1"/>
  <c r="I426" i="1"/>
  <c r="C427" i="1"/>
  <c r="E428" i="1" s="1"/>
  <c r="D427" i="1"/>
  <c r="F427" i="1"/>
  <c r="I427" i="1"/>
  <c r="C428" i="1"/>
  <c r="F429" i="1" s="1"/>
  <c r="D428" i="1"/>
  <c r="I428" i="1"/>
  <c r="C429" i="1"/>
  <c r="D429" i="1"/>
  <c r="F430" i="1" s="1"/>
  <c r="I429" i="1"/>
  <c r="C430" i="1"/>
  <c r="D430" i="1"/>
  <c r="E430" i="1"/>
  <c r="I430" i="1"/>
  <c r="C431" i="1"/>
  <c r="E432" i="1" s="1"/>
  <c r="D431" i="1"/>
  <c r="F431" i="1"/>
  <c r="I431" i="1"/>
  <c r="C432" i="1"/>
  <c r="F433" i="1" s="1"/>
  <c r="D432" i="1"/>
  <c r="I432" i="1"/>
  <c r="C433" i="1"/>
  <c r="D433" i="1"/>
  <c r="F434" i="1" s="1"/>
  <c r="I433" i="1"/>
  <c r="C434" i="1"/>
  <c r="D434" i="1"/>
  <c r="E434" i="1"/>
  <c r="I434" i="1"/>
  <c r="C435" i="1"/>
  <c r="E436" i="1" s="1"/>
  <c r="D435" i="1"/>
  <c r="F435" i="1"/>
  <c r="I435" i="1"/>
  <c r="C436" i="1"/>
  <c r="F437" i="1" s="1"/>
  <c r="D436" i="1"/>
  <c r="I436" i="1"/>
  <c r="C437" i="1"/>
  <c r="D437" i="1"/>
  <c r="F438" i="1" s="1"/>
  <c r="I437" i="1"/>
  <c r="C438" i="1"/>
  <c r="D438" i="1"/>
  <c r="E438" i="1"/>
  <c r="I438" i="1"/>
  <c r="C439" i="1"/>
  <c r="E440" i="1" s="1"/>
  <c r="D439" i="1"/>
  <c r="F439" i="1"/>
  <c r="I439" i="1"/>
  <c r="C440" i="1"/>
  <c r="F441" i="1" s="1"/>
  <c r="D440" i="1"/>
  <c r="I440" i="1"/>
  <c r="C441" i="1"/>
  <c r="D441" i="1"/>
  <c r="F442" i="1" s="1"/>
  <c r="I441" i="1"/>
  <c r="C442" i="1"/>
  <c r="D442" i="1"/>
  <c r="E442" i="1"/>
  <c r="I442" i="1"/>
  <c r="C443" i="1"/>
  <c r="E444" i="1" s="1"/>
  <c r="D443" i="1"/>
  <c r="F443" i="1"/>
  <c r="I443" i="1"/>
  <c r="C444" i="1"/>
  <c r="F445" i="1" s="1"/>
  <c r="D444" i="1"/>
  <c r="I444" i="1"/>
  <c r="C445" i="1"/>
  <c r="D445" i="1"/>
  <c r="F446" i="1" s="1"/>
  <c r="I445" i="1"/>
  <c r="C446" i="1"/>
  <c r="D446" i="1"/>
  <c r="E446" i="1"/>
  <c r="I446" i="1"/>
  <c r="C447" i="1"/>
  <c r="E448" i="1" s="1"/>
  <c r="D447" i="1"/>
  <c r="F447" i="1"/>
  <c r="I447" i="1"/>
  <c r="C448" i="1"/>
  <c r="F449" i="1" s="1"/>
  <c r="D448" i="1"/>
  <c r="I448" i="1"/>
  <c r="C449" i="1"/>
  <c r="D449" i="1"/>
  <c r="F450" i="1" s="1"/>
  <c r="I449" i="1"/>
  <c r="C450" i="1"/>
  <c r="D450" i="1"/>
  <c r="E450" i="1"/>
  <c r="I450" i="1"/>
  <c r="C451" i="1"/>
  <c r="E452" i="1" s="1"/>
  <c r="D451" i="1"/>
  <c r="F451" i="1"/>
  <c r="I451" i="1"/>
  <c r="C452" i="1"/>
  <c r="F453" i="1" s="1"/>
  <c r="D452" i="1"/>
  <c r="I452" i="1"/>
  <c r="C453" i="1"/>
  <c r="D453" i="1"/>
  <c r="F454" i="1" s="1"/>
  <c r="I453" i="1"/>
  <c r="C454" i="1"/>
  <c r="D454" i="1"/>
  <c r="E454" i="1"/>
  <c r="I454" i="1"/>
  <c r="C455" i="1"/>
  <c r="E456" i="1" s="1"/>
  <c r="D455" i="1"/>
  <c r="F455" i="1"/>
  <c r="I455" i="1"/>
  <c r="C456" i="1"/>
  <c r="F457" i="1" s="1"/>
  <c r="D456" i="1"/>
  <c r="I456" i="1"/>
  <c r="C457" i="1"/>
  <c r="D457" i="1"/>
  <c r="F458" i="1" s="1"/>
  <c r="I457" i="1"/>
  <c r="C458" i="1"/>
  <c r="D458" i="1"/>
  <c r="E458" i="1"/>
  <c r="I458" i="1"/>
  <c r="C459" i="1"/>
  <c r="E460" i="1" s="1"/>
  <c r="D459" i="1"/>
  <c r="F459" i="1"/>
  <c r="I459" i="1"/>
  <c r="C460" i="1"/>
  <c r="F461" i="1" s="1"/>
  <c r="D460" i="1"/>
  <c r="I460" i="1"/>
  <c r="C461" i="1"/>
  <c r="D461" i="1"/>
  <c r="F462" i="1" s="1"/>
  <c r="I461" i="1"/>
  <c r="C462" i="1"/>
  <c r="D462" i="1"/>
  <c r="E462" i="1"/>
  <c r="I462" i="1"/>
  <c r="C463" i="1"/>
  <c r="E464" i="1" s="1"/>
  <c r="D463" i="1"/>
  <c r="F463" i="1"/>
  <c r="I463" i="1"/>
  <c r="C464" i="1"/>
  <c r="F465" i="1" s="1"/>
  <c r="D464" i="1"/>
  <c r="I464" i="1"/>
  <c r="C465" i="1"/>
  <c r="D465" i="1"/>
  <c r="F466" i="1" s="1"/>
  <c r="I465" i="1"/>
  <c r="C466" i="1"/>
  <c r="D466" i="1"/>
  <c r="E466" i="1"/>
  <c r="I466" i="1"/>
  <c r="C467" i="1"/>
  <c r="E468" i="1" s="1"/>
  <c r="D467" i="1"/>
  <c r="F467" i="1"/>
  <c r="I467" i="1"/>
  <c r="C468" i="1"/>
  <c r="F469" i="1" s="1"/>
  <c r="D468" i="1"/>
  <c r="I468" i="1"/>
  <c r="C469" i="1"/>
  <c r="D469" i="1"/>
  <c r="F470" i="1" s="1"/>
  <c r="I469" i="1"/>
  <c r="C470" i="1"/>
  <c r="D470" i="1"/>
  <c r="E470" i="1"/>
  <c r="I470" i="1"/>
  <c r="C471" i="1"/>
  <c r="E472" i="1" s="1"/>
  <c r="D471" i="1"/>
  <c r="F471" i="1"/>
  <c r="I471" i="1"/>
  <c r="C472" i="1"/>
  <c r="D472" i="1"/>
  <c r="I472" i="1"/>
  <c r="C473" i="1"/>
  <c r="D473" i="1"/>
  <c r="F474" i="1" s="1"/>
  <c r="I473" i="1"/>
  <c r="C474" i="1"/>
  <c r="D474" i="1"/>
  <c r="I474" i="1"/>
  <c r="C475" i="1"/>
  <c r="E476" i="1" s="1"/>
  <c r="D475" i="1"/>
  <c r="F475" i="1"/>
  <c r="I475" i="1"/>
  <c r="C476" i="1"/>
  <c r="D476" i="1"/>
  <c r="I476" i="1"/>
  <c r="C477" i="1"/>
  <c r="D477" i="1"/>
  <c r="F478" i="1" s="1"/>
  <c r="I477" i="1"/>
  <c r="C478" i="1"/>
  <c r="D478" i="1"/>
  <c r="I478" i="1"/>
  <c r="C479" i="1"/>
  <c r="E480" i="1" s="1"/>
  <c r="D479" i="1"/>
  <c r="F479" i="1"/>
  <c r="I479" i="1"/>
  <c r="C480" i="1"/>
  <c r="D480" i="1"/>
  <c r="I480" i="1"/>
  <c r="C481" i="1"/>
  <c r="D481" i="1"/>
  <c r="F482" i="1" s="1"/>
  <c r="I481" i="1"/>
  <c r="C482" i="1"/>
  <c r="D482" i="1"/>
  <c r="I482" i="1"/>
  <c r="C483" i="1"/>
  <c r="E484" i="1" s="1"/>
  <c r="D483" i="1"/>
  <c r="F483" i="1"/>
  <c r="I483" i="1"/>
  <c r="C484" i="1"/>
  <c r="D484" i="1"/>
  <c r="I484" i="1"/>
  <c r="C485" i="1"/>
  <c r="D485" i="1"/>
  <c r="F486" i="1" s="1"/>
  <c r="I485" i="1"/>
  <c r="C486" i="1"/>
  <c r="D486" i="1"/>
  <c r="I486" i="1"/>
  <c r="C487" i="1"/>
  <c r="E488" i="1" s="1"/>
  <c r="D487" i="1"/>
  <c r="F487" i="1"/>
  <c r="I487" i="1"/>
  <c r="C488" i="1"/>
  <c r="D488" i="1"/>
  <c r="I488" i="1"/>
  <c r="C489" i="1"/>
  <c r="D489" i="1"/>
  <c r="F490" i="1" s="1"/>
  <c r="I489" i="1"/>
  <c r="C490" i="1"/>
  <c r="D490" i="1"/>
  <c r="I490" i="1"/>
  <c r="C491" i="1"/>
  <c r="E492" i="1" s="1"/>
  <c r="D491" i="1"/>
  <c r="F491" i="1"/>
  <c r="I491" i="1"/>
  <c r="C492" i="1"/>
  <c r="D492" i="1"/>
  <c r="I492" i="1"/>
  <c r="C493" i="1"/>
  <c r="D493" i="1"/>
  <c r="F494" i="1" s="1"/>
  <c r="I493" i="1"/>
  <c r="C494" i="1"/>
  <c r="D494" i="1"/>
  <c r="I494" i="1"/>
  <c r="C495" i="1"/>
  <c r="E496" i="1" s="1"/>
  <c r="D495" i="1"/>
  <c r="F495" i="1"/>
  <c r="I495" i="1"/>
  <c r="C496" i="1"/>
  <c r="D496" i="1"/>
  <c r="I496" i="1"/>
  <c r="C497" i="1"/>
  <c r="D497" i="1"/>
  <c r="F498" i="1" s="1"/>
  <c r="I497" i="1"/>
  <c r="C498" i="1"/>
  <c r="D498" i="1"/>
  <c r="I498" i="1"/>
  <c r="C499" i="1"/>
  <c r="E500" i="1" s="1"/>
  <c r="D499" i="1"/>
  <c r="F499" i="1"/>
  <c r="I499" i="1"/>
  <c r="C500" i="1"/>
  <c r="D500" i="1"/>
  <c r="I500" i="1"/>
  <c r="C501" i="1"/>
  <c r="D501" i="1"/>
  <c r="F502" i="1" s="1"/>
  <c r="I501" i="1"/>
  <c r="C502" i="1"/>
  <c r="D502" i="1"/>
  <c r="I502" i="1"/>
  <c r="C503" i="1"/>
  <c r="E504" i="1" s="1"/>
  <c r="D503" i="1"/>
  <c r="F503" i="1"/>
  <c r="I503" i="1"/>
  <c r="C504" i="1"/>
  <c r="D504" i="1"/>
  <c r="I504" i="1"/>
  <c r="C505" i="1"/>
  <c r="D505" i="1"/>
  <c r="F506" i="1" s="1"/>
  <c r="I505" i="1"/>
  <c r="C506" i="1"/>
  <c r="D506" i="1"/>
  <c r="I506" i="1"/>
  <c r="C507" i="1"/>
  <c r="E508" i="1" s="1"/>
  <c r="D507" i="1"/>
  <c r="F507" i="1"/>
  <c r="I507" i="1"/>
  <c r="C508" i="1"/>
  <c r="D508" i="1"/>
  <c r="I508" i="1"/>
  <c r="C509" i="1"/>
  <c r="D509" i="1"/>
  <c r="F510" i="1" s="1"/>
  <c r="I509" i="1"/>
  <c r="C510" i="1"/>
  <c r="D510" i="1"/>
  <c r="I510" i="1"/>
  <c r="C511" i="1"/>
  <c r="E512" i="1" s="1"/>
  <c r="D511" i="1"/>
  <c r="F511" i="1"/>
  <c r="I511" i="1"/>
  <c r="C512" i="1"/>
  <c r="D512" i="1"/>
  <c r="I512" i="1"/>
  <c r="C513" i="1"/>
  <c r="D513" i="1"/>
  <c r="F514" i="1" s="1"/>
  <c r="I513" i="1"/>
  <c r="C514" i="1"/>
  <c r="D514" i="1"/>
  <c r="I514" i="1"/>
  <c r="C515" i="1"/>
  <c r="E516" i="1" s="1"/>
  <c r="D515" i="1"/>
  <c r="F515" i="1"/>
  <c r="I515" i="1"/>
  <c r="C516" i="1"/>
  <c r="D516" i="1"/>
  <c r="I516" i="1"/>
  <c r="C517" i="1"/>
  <c r="D517" i="1"/>
  <c r="F518" i="1" s="1"/>
  <c r="I517" i="1"/>
  <c r="C518" i="1"/>
  <c r="D518" i="1"/>
  <c r="I518" i="1"/>
  <c r="C519" i="1"/>
  <c r="D519" i="1"/>
  <c r="F519" i="1"/>
  <c r="I519" i="1"/>
  <c r="C520" i="1"/>
  <c r="D520" i="1"/>
  <c r="I520" i="1"/>
  <c r="C521" i="1"/>
  <c r="D521" i="1"/>
  <c r="E521" i="1"/>
  <c r="I521" i="1"/>
  <c r="C522" i="1"/>
  <c r="D522" i="1"/>
  <c r="E522" i="1" s="1"/>
  <c r="I522" i="1"/>
  <c r="C523" i="1"/>
  <c r="E524" i="1" s="1"/>
  <c r="D523" i="1"/>
  <c r="I523" i="1"/>
  <c r="C524" i="1"/>
  <c r="E525" i="1" s="1"/>
  <c r="D524" i="1"/>
  <c r="I524" i="1"/>
  <c r="C525" i="1"/>
  <c r="D525" i="1"/>
  <c r="F526" i="1" s="1"/>
  <c r="I525" i="1"/>
  <c r="C526" i="1"/>
  <c r="E527" i="1" s="1"/>
  <c r="D526" i="1"/>
  <c r="E526" i="1"/>
  <c r="I526" i="1"/>
  <c r="C527" i="1"/>
  <c r="E528" i="1" s="1"/>
  <c r="D527" i="1"/>
  <c r="F527" i="1"/>
  <c r="I527" i="1"/>
  <c r="C528" i="1"/>
  <c r="E529" i="1" s="1"/>
  <c r="D528" i="1"/>
  <c r="I528" i="1"/>
  <c r="C529" i="1"/>
  <c r="D529" i="1"/>
  <c r="F530" i="1" s="1"/>
  <c r="I529" i="1"/>
  <c r="C530" i="1"/>
  <c r="E531" i="1" s="1"/>
  <c r="D530" i="1"/>
  <c r="I530" i="1"/>
  <c r="C531" i="1"/>
  <c r="E532" i="1" s="1"/>
  <c r="D531" i="1"/>
  <c r="F531" i="1"/>
  <c r="I531" i="1"/>
  <c r="C532" i="1"/>
  <c r="E533" i="1" s="1"/>
  <c r="D532" i="1"/>
  <c r="I532" i="1"/>
  <c r="C533" i="1"/>
  <c r="D533" i="1"/>
  <c r="F534" i="1" s="1"/>
  <c r="I533" i="1"/>
  <c r="C534" i="1"/>
  <c r="E535" i="1" s="1"/>
  <c r="D534" i="1"/>
  <c r="E534" i="1"/>
  <c r="I534" i="1"/>
  <c r="C535" i="1"/>
  <c r="E536" i="1" s="1"/>
  <c r="D535" i="1"/>
  <c r="F535" i="1"/>
  <c r="I535" i="1"/>
  <c r="C536" i="1"/>
  <c r="E537" i="1" s="1"/>
  <c r="D536" i="1"/>
  <c r="I536" i="1"/>
  <c r="C537" i="1"/>
  <c r="D537" i="1"/>
  <c r="F538" i="1" s="1"/>
  <c r="I537" i="1"/>
  <c r="C538" i="1"/>
  <c r="E539" i="1" s="1"/>
  <c r="D538" i="1"/>
  <c r="E538" i="1"/>
  <c r="I538" i="1"/>
  <c r="C539" i="1"/>
  <c r="E540" i="1" s="1"/>
  <c r="D539" i="1"/>
  <c r="F539" i="1"/>
  <c r="I539" i="1"/>
  <c r="C540" i="1"/>
  <c r="E541" i="1" s="1"/>
  <c r="D540" i="1"/>
  <c r="I540" i="1"/>
  <c r="C541" i="1"/>
  <c r="D541" i="1"/>
  <c r="F542" i="1" s="1"/>
  <c r="I541" i="1"/>
  <c r="C542" i="1"/>
  <c r="E543" i="1" s="1"/>
  <c r="D542" i="1"/>
  <c r="E542" i="1"/>
  <c r="I542" i="1"/>
  <c r="C543" i="1"/>
  <c r="E544" i="1" s="1"/>
  <c r="D543" i="1"/>
  <c r="F543" i="1"/>
  <c r="I543" i="1"/>
  <c r="C544" i="1"/>
  <c r="E545" i="1" s="1"/>
  <c r="D544" i="1"/>
  <c r="I544" i="1"/>
  <c r="C545" i="1"/>
  <c r="D545" i="1"/>
  <c r="F546" i="1" s="1"/>
  <c r="I545" i="1"/>
  <c r="C546" i="1"/>
  <c r="E547" i="1" s="1"/>
  <c r="D546" i="1"/>
  <c r="I546" i="1"/>
  <c r="C547" i="1"/>
  <c r="E548" i="1" s="1"/>
  <c r="D547" i="1"/>
  <c r="F547" i="1"/>
  <c r="I547" i="1"/>
  <c r="C548" i="1"/>
  <c r="E549" i="1" s="1"/>
  <c r="D548" i="1"/>
  <c r="I548" i="1"/>
  <c r="C549" i="1"/>
  <c r="D549" i="1"/>
  <c r="F550" i="1" s="1"/>
  <c r="I549" i="1"/>
  <c r="C550" i="1"/>
  <c r="E551" i="1" s="1"/>
  <c r="D550" i="1"/>
  <c r="E550" i="1"/>
  <c r="I550" i="1"/>
  <c r="C551" i="1"/>
  <c r="E552" i="1" s="1"/>
  <c r="D551" i="1"/>
  <c r="F551" i="1"/>
  <c r="I551" i="1"/>
  <c r="C552" i="1"/>
  <c r="E553" i="1" s="1"/>
  <c r="D552" i="1"/>
  <c r="I552" i="1"/>
  <c r="C553" i="1"/>
  <c r="D553" i="1"/>
  <c r="F554" i="1" s="1"/>
  <c r="I553" i="1"/>
  <c r="C554" i="1"/>
  <c r="E555" i="1" s="1"/>
  <c r="D554" i="1"/>
  <c r="I554" i="1"/>
  <c r="C555" i="1"/>
  <c r="E556" i="1" s="1"/>
  <c r="D555" i="1"/>
  <c r="F555" i="1"/>
  <c r="I555" i="1"/>
  <c r="C556" i="1"/>
  <c r="E557" i="1" s="1"/>
  <c r="D556" i="1"/>
  <c r="I556" i="1"/>
  <c r="C557" i="1"/>
  <c r="D557" i="1"/>
  <c r="F558" i="1" s="1"/>
  <c r="I557" i="1"/>
  <c r="C558" i="1"/>
  <c r="E559" i="1" s="1"/>
  <c r="D558" i="1"/>
  <c r="E558" i="1"/>
  <c r="I558" i="1"/>
  <c r="C559" i="1"/>
  <c r="E560" i="1" s="1"/>
  <c r="D559" i="1"/>
  <c r="F559" i="1"/>
  <c r="I559" i="1"/>
  <c r="C560" i="1"/>
  <c r="E561" i="1" s="1"/>
  <c r="D560" i="1"/>
  <c r="I560" i="1"/>
  <c r="C561" i="1"/>
  <c r="D561" i="1"/>
  <c r="F562" i="1" s="1"/>
  <c r="I561" i="1"/>
  <c r="C562" i="1"/>
  <c r="E563" i="1" s="1"/>
  <c r="D562" i="1"/>
  <c r="E562" i="1"/>
  <c r="I562" i="1"/>
  <c r="C563" i="1"/>
  <c r="E564" i="1" s="1"/>
  <c r="D563" i="1"/>
  <c r="F563" i="1"/>
  <c r="I563" i="1"/>
  <c r="C564" i="1"/>
  <c r="E565" i="1" s="1"/>
  <c r="D564" i="1"/>
  <c r="I564" i="1"/>
  <c r="C565" i="1"/>
  <c r="D565" i="1"/>
  <c r="F566" i="1" s="1"/>
  <c r="I565" i="1"/>
  <c r="C566" i="1"/>
  <c r="E567" i="1" s="1"/>
  <c r="D566" i="1"/>
  <c r="I566" i="1"/>
  <c r="C567" i="1"/>
  <c r="E568" i="1" s="1"/>
  <c r="D567" i="1"/>
  <c r="F567" i="1"/>
  <c r="I567" i="1"/>
  <c r="C568" i="1"/>
  <c r="E569" i="1" s="1"/>
  <c r="D568" i="1"/>
  <c r="I568" i="1"/>
  <c r="C569" i="1"/>
  <c r="D569" i="1"/>
  <c r="F570" i="1" s="1"/>
  <c r="I569" i="1"/>
  <c r="C570" i="1"/>
  <c r="E571" i="1" s="1"/>
  <c r="D570" i="1"/>
  <c r="E570" i="1"/>
  <c r="I570" i="1"/>
  <c r="C571" i="1"/>
  <c r="E572" i="1" s="1"/>
  <c r="D571" i="1"/>
  <c r="F571" i="1"/>
  <c r="I571" i="1"/>
  <c r="C572" i="1"/>
  <c r="E573" i="1" s="1"/>
  <c r="D572" i="1"/>
  <c r="I572" i="1"/>
  <c r="C573" i="1"/>
  <c r="D573" i="1"/>
  <c r="F574" i="1" s="1"/>
  <c r="I573" i="1"/>
  <c r="C574" i="1"/>
  <c r="E575" i="1" s="1"/>
  <c r="D574" i="1"/>
  <c r="E574" i="1"/>
  <c r="I574" i="1"/>
  <c r="C575" i="1"/>
  <c r="D575" i="1"/>
  <c r="F575" i="1"/>
  <c r="I575" i="1"/>
  <c r="E566" i="1" l="1"/>
  <c r="E530" i="1"/>
  <c r="E54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E523" i="1"/>
  <c r="F521" i="1"/>
  <c r="E518" i="1"/>
  <c r="F517" i="1"/>
  <c r="E517" i="1"/>
  <c r="E514" i="1"/>
  <c r="F513" i="1"/>
  <c r="E513" i="1"/>
  <c r="E510" i="1"/>
  <c r="F509" i="1"/>
  <c r="E509" i="1"/>
  <c r="E506" i="1"/>
  <c r="F505" i="1"/>
  <c r="E505" i="1"/>
  <c r="E502" i="1"/>
  <c r="F501" i="1"/>
  <c r="E501" i="1"/>
  <c r="E498" i="1"/>
  <c r="F497" i="1"/>
  <c r="E497" i="1"/>
  <c r="E494" i="1"/>
  <c r="F493" i="1"/>
  <c r="E493" i="1"/>
  <c r="E490" i="1"/>
  <c r="F489" i="1"/>
  <c r="E489" i="1"/>
  <c r="E486" i="1"/>
  <c r="F485" i="1"/>
  <c r="E485" i="1"/>
  <c r="E482" i="1"/>
  <c r="F481" i="1"/>
  <c r="E481" i="1"/>
  <c r="E478" i="1"/>
  <c r="F477" i="1"/>
  <c r="E477" i="1"/>
  <c r="E474" i="1"/>
  <c r="J423" i="1"/>
  <c r="K423" i="1"/>
  <c r="F523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2" i="1"/>
  <c r="E520" i="1"/>
  <c r="E554" i="1"/>
  <c r="F473" i="1"/>
  <c r="J395" i="1"/>
  <c r="K395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8" i="1"/>
  <c r="E374" i="1"/>
  <c r="F370" i="1"/>
  <c r="F366" i="1"/>
  <c r="F362" i="1"/>
  <c r="F358" i="1"/>
  <c r="E367" i="1"/>
  <c r="E363" i="1"/>
  <c r="E359" i="1"/>
  <c r="F520" i="1"/>
  <c r="E519" i="1"/>
  <c r="F516" i="1"/>
  <c r="E515" i="1"/>
  <c r="F512" i="1"/>
  <c r="E511" i="1"/>
  <c r="F508" i="1"/>
  <c r="E507" i="1"/>
  <c r="F504" i="1"/>
  <c r="E503" i="1"/>
  <c r="F500" i="1"/>
  <c r="E499" i="1"/>
  <c r="F496" i="1"/>
  <c r="E495" i="1"/>
  <c r="F492" i="1"/>
  <c r="E491" i="1"/>
  <c r="F488" i="1"/>
  <c r="E487" i="1"/>
  <c r="F484" i="1"/>
  <c r="E483" i="1"/>
  <c r="F480" i="1"/>
  <c r="E479" i="1"/>
  <c r="F476" i="1"/>
  <c r="E475" i="1"/>
  <c r="F472" i="1"/>
  <c r="E471" i="1"/>
  <c r="F468" i="1"/>
  <c r="E467" i="1"/>
  <c r="F464" i="1"/>
  <c r="E463" i="1"/>
  <c r="F460" i="1"/>
  <c r="E459" i="1"/>
  <c r="F456" i="1"/>
  <c r="E455" i="1"/>
  <c r="F452" i="1"/>
  <c r="E451" i="1"/>
  <c r="F448" i="1"/>
  <c r="E447" i="1"/>
  <c r="F444" i="1"/>
  <c r="E443" i="1"/>
  <c r="F440" i="1"/>
  <c r="E439" i="1"/>
  <c r="F436" i="1"/>
  <c r="E435" i="1"/>
  <c r="F432" i="1"/>
  <c r="E431" i="1"/>
  <c r="F428" i="1"/>
  <c r="E427" i="1"/>
  <c r="F424" i="1"/>
  <c r="E423" i="1"/>
  <c r="F420" i="1"/>
  <c r="E419" i="1"/>
  <c r="F416" i="1"/>
  <c r="E415" i="1"/>
  <c r="F412" i="1"/>
  <c r="E411" i="1"/>
  <c r="F408" i="1"/>
  <c r="E407" i="1"/>
  <c r="F404" i="1"/>
  <c r="E403" i="1"/>
  <c r="F400" i="1"/>
  <c r="E399" i="1"/>
  <c r="F396" i="1"/>
  <c r="E395" i="1"/>
  <c r="F392" i="1"/>
  <c r="E391" i="1"/>
  <c r="F388" i="1"/>
  <c r="E387" i="1"/>
  <c r="F384" i="1"/>
  <c r="E383" i="1"/>
  <c r="F380" i="1"/>
  <c r="F371" i="1"/>
  <c r="E355" i="1"/>
  <c r="E354" i="1"/>
  <c r="F355" i="1"/>
  <c r="E352" i="1"/>
  <c r="E351" i="1"/>
  <c r="E350" i="1"/>
  <c r="F351" i="1"/>
  <c r="E348" i="1"/>
  <c r="E347" i="1"/>
  <c r="E346" i="1"/>
  <c r="F347" i="1"/>
  <c r="E344" i="1"/>
  <c r="E343" i="1"/>
  <c r="E342" i="1"/>
  <c r="F343" i="1"/>
  <c r="E340" i="1"/>
  <c r="E339" i="1"/>
  <c r="E338" i="1"/>
  <c r="F339" i="1"/>
  <c r="E335" i="1"/>
  <c r="E334" i="1"/>
  <c r="F335" i="1"/>
  <c r="E331" i="1"/>
  <c r="E330" i="1"/>
  <c r="F331" i="1"/>
  <c r="F378" i="1"/>
  <c r="F374" i="1"/>
  <c r="E371" i="1"/>
  <c r="E369" i="1"/>
  <c r="E366" i="1"/>
  <c r="E365" i="1"/>
  <c r="E362" i="1"/>
  <c r="E361" i="1"/>
  <c r="E358" i="1"/>
  <c r="E357" i="1"/>
  <c r="F354" i="1"/>
  <c r="F350" i="1"/>
  <c r="F346" i="1"/>
  <c r="F342" i="1"/>
  <c r="F338" i="1"/>
  <c r="F334" i="1"/>
  <c r="F330" i="1"/>
  <c r="E300" i="1"/>
  <c r="E296" i="1"/>
  <c r="E292" i="1"/>
  <c r="E288" i="1"/>
  <c r="E284" i="1"/>
  <c r="E280" i="1"/>
  <c r="F327" i="1"/>
  <c r="E326" i="1"/>
  <c r="F323" i="1"/>
  <c r="E322" i="1"/>
  <c r="F319" i="1"/>
  <c r="E318" i="1"/>
  <c r="E316" i="1"/>
  <c r="E315" i="1"/>
  <c r="F316" i="1"/>
  <c r="E312" i="1"/>
  <c r="E311" i="1"/>
  <c r="F312" i="1"/>
  <c r="E308" i="1"/>
  <c r="E307" i="1"/>
  <c r="F308" i="1"/>
  <c r="E304" i="1"/>
  <c r="E303" i="1"/>
  <c r="F304" i="1"/>
  <c r="E275" i="1"/>
  <c r="E276" i="1"/>
  <c r="F276" i="1"/>
  <c r="F313" i="1"/>
  <c r="F309" i="1"/>
  <c r="F305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1" i="1"/>
  <c r="E272" i="1"/>
  <c r="F272" i="1"/>
  <c r="E202" i="1"/>
  <c r="E201" i="1"/>
  <c r="F202" i="1"/>
  <c r="F201" i="1"/>
  <c r="F300" i="1"/>
  <c r="E299" i="1"/>
  <c r="F296" i="1"/>
  <c r="E295" i="1"/>
  <c r="F292" i="1"/>
  <c r="E291" i="1"/>
  <c r="F288" i="1"/>
  <c r="E287" i="1"/>
  <c r="F284" i="1"/>
  <c r="F280" i="1"/>
  <c r="F268" i="1"/>
  <c r="E198" i="1"/>
  <c r="E197" i="1"/>
  <c r="F198" i="1"/>
  <c r="F197" i="1"/>
  <c r="F195" i="1"/>
  <c r="F180" i="1"/>
  <c r="E181" i="1"/>
  <c r="F181" i="1"/>
  <c r="F275" i="1"/>
  <c r="F271" i="1"/>
  <c r="E266" i="1"/>
  <c r="E265" i="1"/>
  <c r="F266" i="1"/>
  <c r="E262" i="1"/>
  <c r="E261" i="1"/>
  <c r="F262" i="1"/>
  <c r="E258" i="1"/>
  <c r="E257" i="1"/>
  <c r="F258" i="1"/>
  <c r="E254" i="1"/>
  <c r="E253" i="1"/>
  <c r="F254" i="1"/>
  <c r="E250" i="1"/>
  <c r="E249" i="1"/>
  <c r="F250" i="1"/>
  <c r="E246" i="1"/>
  <c r="E245" i="1"/>
  <c r="F246" i="1"/>
  <c r="E242" i="1"/>
  <c r="E241" i="1"/>
  <c r="F242" i="1"/>
  <c r="E238" i="1"/>
  <c r="E237" i="1"/>
  <c r="F238" i="1"/>
  <c r="E234" i="1"/>
  <c r="E233" i="1"/>
  <c r="F234" i="1"/>
  <c r="E230" i="1"/>
  <c r="E229" i="1"/>
  <c r="F230" i="1"/>
  <c r="E226" i="1"/>
  <c r="E225" i="1"/>
  <c r="F226" i="1"/>
  <c r="E222" i="1"/>
  <c r="E221" i="1"/>
  <c r="F222" i="1"/>
  <c r="E218" i="1"/>
  <c r="E217" i="1"/>
  <c r="F218" i="1"/>
  <c r="E214" i="1"/>
  <c r="E213" i="1"/>
  <c r="F214" i="1"/>
  <c r="E210" i="1"/>
  <c r="E209" i="1"/>
  <c r="F210" i="1"/>
  <c r="E206" i="1"/>
  <c r="E205" i="1"/>
  <c r="F206" i="1"/>
  <c r="E194" i="1"/>
  <c r="E193" i="1"/>
  <c r="F194" i="1"/>
  <c r="F193" i="1"/>
  <c r="F19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E190" i="1"/>
  <c r="F176" i="1"/>
  <c r="E177" i="1"/>
  <c r="F177" i="1"/>
  <c r="F174" i="1"/>
  <c r="F190" i="1"/>
  <c r="E189" i="1"/>
  <c r="E188" i="1"/>
  <c r="E185" i="1"/>
  <c r="F185" i="1"/>
  <c r="E180" i="1"/>
  <c r="F172" i="1"/>
  <c r="E173" i="1"/>
  <c r="F173" i="1"/>
  <c r="F186" i="1"/>
  <c r="F182" i="1"/>
  <c r="E176" i="1"/>
  <c r="E167" i="1"/>
  <c r="F166" i="1"/>
  <c r="E163" i="1"/>
  <c r="E162" i="1"/>
  <c r="E159" i="1"/>
  <c r="F159" i="1"/>
  <c r="E158" i="1"/>
  <c r="F154" i="1"/>
  <c r="E154" i="1"/>
  <c r="E151" i="1"/>
  <c r="F150" i="1"/>
  <c r="E150" i="1"/>
  <c r="E147" i="1"/>
  <c r="F146" i="1"/>
  <c r="E146" i="1"/>
  <c r="E143" i="1"/>
  <c r="F142" i="1"/>
  <c r="E142" i="1"/>
  <c r="E139" i="1"/>
  <c r="F138" i="1"/>
  <c r="E138" i="1"/>
  <c r="E135" i="1"/>
  <c r="F134" i="1"/>
  <c r="E134" i="1"/>
  <c r="E131" i="1"/>
  <c r="F130" i="1"/>
  <c r="E130" i="1"/>
  <c r="E127" i="1"/>
  <c r="F126" i="1"/>
  <c r="E126" i="1"/>
  <c r="E123" i="1"/>
  <c r="F122" i="1"/>
  <c r="E122" i="1"/>
  <c r="F170" i="1"/>
  <c r="F165" i="1"/>
  <c r="E113" i="1"/>
  <c r="E112" i="1"/>
  <c r="F113" i="1"/>
  <c r="F112" i="1"/>
  <c r="E84" i="1"/>
  <c r="F84" i="1"/>
  <c r="F83" i="1"/>
  <c r="F33" i="1"/>
  <c r="F32" i="1"/>
  <c r="E33" i="1"/>
  <c r="E30" i="1"/>
  <c r="F30" i="1"/>
  <c r="E160" i="1"/>
  <c r="E156" i="1"/>
  <c r="F155" i="1"/>
  <c r="F41" i="1"/>
  <c r="F40" i="1"/>
  <c r="E41" i="1"/>
  <c r="E38" i="1"/>
  <c r="F38" i="1"/>
  <c r="F168" i="1"/>
  <c r="F164" i="1"/>
  <c r="F163" i="1"/>
  <c r="F161" i="1"/>
  <c r="F157" i="1"/>
  <c r="F62" i="1"/>
  <c r="E62" i="1"/>
  <c r="E153" i="1"/>
  <c r="E152" i="1"/>
  <c r="F153" i="1"/>
  <c r="E149" i="1"/>
  <c r="E148" i="1"/>
  <c r="F149" i="1"/>
  <c r="E145" i="1"/>
  <c r="E144" i="1"/>
  <c r="F145" i="1"/>
  <c r="E141" i="1"/>
  <c r="E140" i="1"/>
  <c r="F141" i="1"/>
  <c r="E137" i="1"/>
  <c r="E136" i="1"/>
  <c r="F137" i="1"/>
  <c r="E133" i="1"/>
  <c r="E132" i="1"/>
  <c r="F133" i="1"/>
  <c r="E129" i="1"/>
  <c r="E128" i="1"/>
  <c r="F129" i="1"/>
  <c r="E125" i="1"/>
  <c r="E124" i="1"/>
  <c r="F125" i="1"/>
  <c r="E121" i="1"/>
  <c r="E120" i="1"/>
  <c r="F121" i="1"/>
  <c r="E109" i="1"/>
  <c r="F109" i="1"/>
  <c r="F108" i="1"/>
  <c r="E108" i="1"/>
  <c r="E93" i="1"/>
  <c r="E80" i="1"/>
  <c r="F80" i="1"/>
  <c r="F79" i="1"/>
  <c r="F66" i="1"/>
  <c r="E66" i="1"/>
  <c r="E76" i="1"/>
  <c r="F76" i="1"/>
  <c r="F75" i="1"/>
  <c r="F152" i="1"/>
  <c r="F148" i="1"/>
  <c r="F144" i="1"/>
  <c r="F140" i="1"/>
  <c r="F136" i="1"/>
  <c r="F132" i="1"/>
  <c r="F128" i="1"/>
  <c r="F124" i="1"/>
  <c r="F120" i="1"/>
  <c r="E117" i="1"/>
  <c r="E116" i="1"/>
  <c r="F117" i="1"/>
  <c r="F116" i="1"/>
  <c r="E101" i="1"/>
  <c r="E100" i="1"/>
  <c r="F88" i="1"/>
  <c r="E88" i="1"/>
  <c r="F87" i="1"/>
  <c r="E72" i="1"/>
  <c r="F72" i="1"/>
  <c r="F71" i="1"/>
  <c r="F85" i="1"/>
  <c r="F81" i="1"/>
  <c r="F77" i="1"/>
  <c r="F73" i="1"/>
  <c r="F69" i="1"/>
  <c r="E69" i="1"/>
  <c r="F65" i="1"/>
  <c r="E65" i="1"/>
  <c r="F61" i="1"/>
  <c r="E61" i="1"/>
  <c r="J45" i="1"/>
  <c r="F104" i="1"/>
  <c r="F100" i="1"/>
  <c r="F96" i="1"/>
  <c r="F92" i="1"/>
  <c r="F57" i="1"/>
  <c r="F58" i="1"/>
  <c r="F37" i="1"/>
  <c r="F36" i="1"/>
  <c r="E37" i="1"/>
  <c r="F29" i="1"/>
  <c r="F28" i="1"/>
  <c r="E29" i="1"/>
  <c r="E26" i="1"/>
  <c r="E25" i="1"/>
  <c r="E107" i="1"/>
  <c r="E103" i="1"/>
  <c r="E99" i="1"/>
  <c r="E96" i="1"/>
  <c r="E95" i="1"/>
  <c r="E92" i="1"/>
  <c r="E91" i="1"/>
  <c r="E87" i="1"/>
  <c r="E83" i="1"/>
  <c r="E79" i="1"/>
  <c r="E75" i="1"/>
  <c r="E71" i="1"/>
  <c r="E58" i="1"/>
  <c r="F53" i="1"/>
  <c r="E53" i="1"/>
  <c r="F49" i="1"/>
  <c r="E49" i="1"/>
  <c r="F45" i="1"/>
  <c r="E45" i="1"/>
  <c r="F55" i="1"/>
  <c r="E40" i="1"/>
  <c r="E36" i="1"/>
  <c r="E32" i="1"/>
  <c r="E28" i="1"/>
  <c r="F25" i="1"/>
  <c r="E24" i="1"/>
  <c r="H25" i="1" s="1"/>
  <c r="F23" i="1"/>
  <c r="H24" i="1" s="1"/>
  <c r="E68" i="1"/>
  <c r="E67" i="1"/>
  <c r="F68" i="1"/>
  <c r="E64" i="1"/>
  <c r="E63" i="1"/>
  <c r="F64" i="1"/>
  <c r="E60" i="1"/>
  <c r="E59" i="1"/>
  <c r="F60" i="1"/>
  <c r="E57" i="1"/>
  <c r="E52" i="1"/>
  <c r="E51" i="1"/>
  <c r="F52" i="1"/>
  <c r="E48" i="1"/>
  <c r="E47" i="1"/>
  <c r="F48" i="1"/>
  <c r="E44" i="1"/>
  <c r="E43" i="1"/>
  <c r="F44" i="1"/>
  <c r="L395" i="1" l="1"/>
  <c r="K438" i="1"/>
  <c r="L423" i="1"/>
  <c r="J116" i="1"/>
  <c r="K116" i="1"/>
  <c r="K547" i="1"/>
  <c r="J547" i="1"/>
  <c r="K25" i="1"/>
  <c r="J26" i="1"/>
  <c r="J400" i="1"/>
  <c r="K400" i="1"/>
  <c r="J424" i="1"/>
  <c r="K424" i="1"/>
  <c r="J396" i="1"/>
  <c r="K396" i="1"/>
  <c r="K458" i="1"/>
  <c r="J458" i="1"/>
  <c r="J203" i="1"/>
  <c r="K203" i="1"/>
  <c r="J273" i="1"/>
  <c r="K273" i="1"/>
  <c r="K24" i="1"/>
  <c r="L24" i="1" s="1"/>
  <c r="J25" i="1"/>
  <c r="L25" i="1" s="1"/>
  <c r="H45" i="1"/>
  <c r="H46" i="1"/>
  <c r="K272" i="1"/>
  <c r="J272" i="1"/>
  <c r="J574" i="1"/>
  <c r="K574" i="1"/>
  <c r="J573" i="1"/>
  <c r="K573" i="1"/>
  <c r="H26" i="1"/>
  <c r="J276" i="1"/>
  <c r="K276" i="1"/>
  <c r="J328" i="1"/>
  <c r="K328" i="1"/>
  <c r="J572" i="1"/>
  <c r="K572" i="1"/>
  <c r="L396" i="1" l="1"/>
  <c r="L272" i="1"/>
  <c r="L547" i="1"/>
  <c r="L424" i="1"/>
  <c r="L328" i="1"/>
  <c r="J438" i="1"/>
  <c r="L438" i="1" s="1"/>
  <c r="L400" i="1"/>
  <c r="L116" i="1"/>
  <c r="L203" i="1"/>
  <c r="L574" i="1"/>
  <c r="L572" i="1"/>
  <c r="L276" i="1"/>
  <c r="L573" i="1"/>
  <c r="L273" i="1"/>
  <c r="L458" i="1"/>
  <c r="K426" i="1"/>
  <c r="J426" i="1"/>
  <c r="K402" i="1"/>
  <c r="J402" i="1"/>
  <c r="J440" i="1"/>
  <c r="K440" i="1"/>
  <c r="J549" i="1"/>
  <c r="K549" i="1"/>
  <c r="K183" i="1"/>
  <c r="J183" i="1"/>
  <c r="J278" i="1"/>
  <c r="K278" i="1"/>
  <c r="J182" i="1"/>
  <c r="K182" i="1"/>
  <c r="J155" i="1"/>
  <c r="K155" i="1"/>
  <c r="J27" i="1"/>
  <c r="K26" i="1"/>
  <c r="K181" i="1"/>
  <c r="J181" i="1"/>
  <c r="K45" i="1"/>
  <c r="L45" i="1" s="1"/>
  <c r="J46" i="1"/>
  <c r="L46" i="1" s="1"/>
  <c r="J277" i="1"/>
  <c r="K277" i="1"/>
  <c r="L26" i="1"/>
  <c r="H27" i="1"/>
  <c r="J255" i="1"/>
  <c r="K255" i="1"/>
  <c r="J154" i="1"/>
  <c r="K154" i="1"/>
  <c r="K46" i="1"/>
  <c r="J47" i="1"/>
  <c r="H47" i="1"/>
  <c r="J401" i="1"/>
  <c r="K401" i="1"/>
  <c r="K329" i="1"/>
  <c r="J329" i="1"/>
  <c r="L329" i="1" s="1"/>
  <c r="K232" i="1"/>
  <c r="J232" i="1"/>
  <c r="K575" i="1"/>
  <c r="J575" i="1"/>
  <c r="J231" i="1"/>
  <c r="K231" i="1"/>
  <c r="J425" i="1"/>
  <c r="K425" i="1"/>
  <c r="L425" i="1"/>
  <c r="K548" i="1"/>
  <c r="J548" i="1"/>
  <c r="J459" i="1"/>
  <c r="K459" i="1"/>
  <c r="J439" i="1"/>
  <c r="K439" i="1"/>
  <c r="L440" i="1" l="1"/>
  <c r="L549" i="1"/>
  <c r="L155" i="1"/>
  <c r="L402" i="1"/>
  <c r="L401" i="1"/>
  <c r="L575" i="1"/>
  <c r="L181" i="1"/>
  <c r="L154" i="1"/>
  <c r="L278" i="1"/>
  <c r="L182" i="1"/>
  <c r="L459" i="1"/>
  <c r="L231" i="1"/>
  <c r="L439" i="1"/>
  <c r="L548" i="1"/>
  <c r="L232" i="1"/>
  <c r="L255" i="1"/>
  <c r="L277" i="1"/>
  <c r="L183" i="1"/>
  <c r="L426" i="1"/>
  <c r="K256" i="1"/>
  <c r="J256" i="1"/>
  <c r="J233" i="1"/>
  <c r="K233" i="1"/>
  <c r="K156" i="1"/>
  <c r="J156" i="1"/>
  <c r="J403" i="1"/>
  <c r="K403" i="1"/>
  <c r="J330" i="1"/>
  <c r="K330" i="1"/>
  <c r="K279" i="1"/>
  <c r="J279" i="1"/>
  <c r="J460" i="1"/>
  <c r="K460" i="1"/>
  <c r="J550" i="1"/>
  <c r="K550" i="1"/>
  <c r="K27" i="1"/>
  <c r="L27" i="1" s="1"/>
  <c r="J28" i="1"/>
  <c r="H28" i="1"/>
  <c r="J184" i="1"/>
  <c r="K184" i="1"/>
  <c r="J48" i="1"/>
  <c r="K47" i="1"/>
  <c r="L47" i="1" s="1"/>
  <c r="H48" i="1"/>
  <c r="J441" i="1"/>
  <c r="K441" i="1"/>
  <c r="L330" i="1" l="1"/>
  <c r="L279" i="1"/>
  <c r="L460" i="1"/>
  <c r="L403" i="1"/>
  <c r="L550" i="1"/>
  <c r="L233" i="1"/>
  <c r="L441" i="1"/>
  <c r="L184" i="1"/>
  <c r="L156" i="1"/>
  <c r="L256" i="1"/>
  <c r="J404" i="1"/>
  <c r="K404" i="1"/>
  <c r="J461" i="1"/>
  <c r="K461" i="1"/>
  <c r="J157" i="1"/>
  <c r="K157" i="1"/>
  <c r="J49" i="1"/>
  <c r="K48" i="1"/>
  <c r="H49" i="1"/>
  <c r="K28" i="1"/>
  <c r="L28" i="1" s="1"/>
  <c r="J29" i="1"/>
  <c r="H29" i="1"/>
  <c r="J280" i="1"/>
  <c r="K280" i="1"/>
  <c r="L48" i="1"/>
  <c r="J185" i="1"/>
  <c r="K185" i="1"/>
  <c r="J331" i="1"/>
  <c r="K331" i="1"/>
  <c r="J234" i="1"/>
  <c r="K234" i="1"/>
  <c r="L280" i="1" l="1"/>
  <c r="L185" i="1"/>
  <c r="L404" i="1"/>
  <c r="L331" i="1"/>
  <c r="L157" i="1"/>
  <c r="L461" i="1"/>
  <c r="L234" i="1"/>
  <c r="J186" i="1"/>
  <c r="K186" i="1"/>
  <c r="K158" i="1"/>
  <c r="J158" i="1"/>
  <c r="J332" i="1"/>
  <c r="K332" i="1"/>
  <c r="J281" i="1"/>
  <c r="K281" i="1"/>
  <c r="K49" i="1"/>
  <c r="L49" i="1" s="1"/>
  <c r="J50" i="1"/>
  <c r="H50" i="1"/>
  <c r="K462" i="1"/>
  <c r="J462" i="1"/>
  <c r="J235" i="1"/>
  <c r="K235" i="1"/>
  <c r="K29" i="1"/>
  <c r="L29" i="1" s="1"/>
  <c r="J30" i="1"/>
  <c r="H30" i="1"/>
  <c r="J405" i="1"/>
  <c r="K405" i="1"/>
  <c r="L281" i="1" l="1"/>
  <c r="L186" i="1"/>
  <c r="L235" i="1"/>
  <c r="L158" i="1"/>
  <c r="L332" i="1"/>
  <c r="L405" i="1"/>
  <c r="L462" i="1"/>
  <c r="K50" i="1"/>
  <c r="J51" i="1"/>
  <c r="H51" i="1"/>
  <c r="K333" i="1"/>
  <c r="J333" i="1"/>
  <c r="L333" i="1" s="1"/>
  <c r="K236" i="1"/>
  <c r="J236" i="1"/>
  <c r="L50" i="1"/>
  <c r="J159" i="1"/>
  <c r="K159" i="1"/>
  <c r="J31" i="1"/>
  <c r="K30" i="1"/>
  <c r="H31" i="1"/>
  <c r="L30" i="1"/>
  <c r="J463" i="1"/>
  <c r="K463" i="1"/>
  <c r="J282" i="1"/>
  <c r="K282" i="1"/>
  <c r="K187" i="1"/>
  <c r="J187" i="1"/>
  <c r="L282" i="1" l="1"/>
  <c r="L187" i="1"/>
  <c r="L159" i="1"/>
  <c r="L236" i="1"/>
  <c r="L463" i="1"/>
  <c r="J188" i="1"/>
  <c r="K188" i="1"/>
  <c r="J464" i="1"/>
  <c r="K464" i="1"/>
  <c r="J334" i="1"/>
  <c r="K334" i="1"/>
  <c r="K160" i="1"/>
  <c r="J160" i="1"/>
  <c r="J52" i="1"/>
  <c r="K51" i="1"/>
  <c r="L51" i="1" s="1"/>
  <c r="H52" i="1"/>
  <c r="K31" i="1"/>
  <c r="L31" i="1" s="1"/>
  <c r="J32" i="1"/>
  <c r="H32" i="1"/>
  <c r="K283" i="1"/>
  <c r="J283" i="1"/>
  <c r="J237" i="1"/>
  <c r="K237" i="1"/>
  <c r="L283" i="1" l="1"/>
  <c r="L160" i="1"/>
  <c r="L464" i="1"/>
  <c r="L334" i="1"/>
  <c r="L237" i="1"/>
  <c r="L188" i="1"/>
  <c r="J53" i="1"/>
  <c r="K52" i="1"/>
  <c r="L52" i="1" s="1"/>
  <c r="H53" i="1"/>
  <c r="L32" i="1"/>
  <c r="K32" i="1"/>
  <c r="J33" i="1"/>
  <c r="H33" i="1"/>
  <c r="J335" i="1"/>
  <c r="K335" i="1"/>
  <c r="J465" i="1"/>
  <c r="K465" i="1"/>
  <c r="J238" i="1"/>
  <c r="K238" i="1"/>
  <c r="L238" i="1" s="1"/>
  <c r="J284" i="1"/>
  <c r="K284" i="1"/>
  <c r="J161" i="1"/>
  <c r="K161" i="1"/>
  <c r="J189" i="1"/>
  <c r="K189" i="1"/>
  <c r="L161" i="1" l="1"/>
  <c r="L465" i="1"/>
  <c r="L284" i="1"/>
  <c r="L189" i="1"/>
  <c r="L335" i="1"/>
  <c r="J336" i="1"/>
  <c r="K336" i="1"/>
  <c r="J285" i="1"/>
  <c r="K285" i="1"/>
  <c r="J239" i="1"/>
  <c r="K239" i="1"/>
  <c r="K33" i="1"/>
  <c r="J34" i="1"/>
  <c r="H34" i="1"/>
  <c r="K53" i="1"/>
  <c r="J54" i="1"/>
  <c r="H54" i="1"/>
  <c r="J190" i="1"/>
  <c r="K190" i="1"/>
  <c r="L33" i="1"/>
  <c r="K466" i="1"/>
  <c r="J466" i="1"/>
  <c r="K162" i="1"/>
  <c r="J162" i="1"/>
  <c r="L53" i="1"/>
  <c r="L466" i="1" l="1"/>
  <c r="L336" i="1"/>
  <c r="L162" i="1"/>
  <c r="L190" i="1"/>
  <c r="L285" i="1"/>
  <c r="L239" i="1"/>
  <c r="J467" i="1"/>
  <c r="K467" i="1"/>
  <c r="K240" i="1"/>
  <c r="J240" i="1"/>
  <c r="J191" i="1"/>
  <c r="K191" i="1"/>
  <c r="J35" i="1"/>
  <c r="K34" i="1"/>
  <c r="H35" i="1"/>
  <c r="J286" i="1"/>
  <c r="K286" i="1"/>
  <c r="J55" i="1"/>
  <c r="K54" i="1"/>
  <c r="L54" i="1" s="1"/>
  <c r="H55" i="1"/>
  <c r="L34" i="1"/>
  <c r="K337" i="1"/>
  <c r="J337" i="1"/>
  <c r="L240" i="1" l="1"/>
  <c r="L337" i="1"/>
  <c r="L467" i="1"/>
  <c r="L286" i="1"/>
  <c r="L191" i="1"/>
  <c r="J338" i="1"/>
  <c r="K338" i="1"/>
  <c r="K287" i="1"/>
  <c r="J287" i="1"/>
  <c r="J241" i="1"/>
  <c r="K241" i="1"/>
  <c r="K55" i="1"/>
  <c r="L55" i="1" s="1"/>
  <c r="J56" i="1"/>
  <c r="H56" i="1"/>
  <c r="K35" i="1"/>
  <c r="L35" i="1" s="1"/>
  <c r="J36" i="1"/>
  <c r="H36" i="1"/>
  <c r="J468" i="1"/>
  <c r="K468" i="1"/>
  <c r="L287" i="1" l="1"/>
  <c r="L338" i="1"/>
  <c r="L241" i="1"/>
  <c r="L468" i="1"/>
  <c r="J57" i="1"/>
  <c r="K56" i="1"/>
  <c r="H57" i="1"/>
  <c r="J288" i="1"/>
  <c r="K288" i="1"/>
  <c r="J339" i="1"/>
  <c r="K339" i="1"/>
  <c r="J469" i="1"/>
  <c r="K469" i="1"/>
  <c r="K36" i="1"/>
  <c r="J37" i="1"/>
  <c r="H37" i="1"/>
  <c r="L56" i="1"/>
  <c r="J242" i="1"/>
  <c r="K242" i="1"/>
  <c r="L242" i="1" s="1"/>
  <c r="L36" i="1"/>
  <c r="L288" i="1" l="1"/>
  <c r="L469" i="1"/>
  <c r="L339" i="1"/>
  <c r="J289" i="1"/>
  <c r="L289" i="1" s="1"/>
  <c r="K289" i="1"/>
  <c r="K37" i="1"/>
  <c r="L37" i="1" s="1"/>
  <c r="J38" i="1"/>
  <c r="H38" i="1"/>
  <c r="K57" i="1"/>
  <c r="J58" i="1"/>
  <c r="H58" i="1"/>
  <c r="K470" i="1"/>
  <c r="J470" i="1"/>
  <c r="J340" i="1"/>
  <c r="K340" i="1"/>
  <c r="L57" i="1"/>
  <c r="L340" i="1" l="1"/>
  <c r="L470" i="1"/>
  <c r="L58" i="1"/>
  <c r="G58" i="1" s="1"/>
  <c r="K58" i="1"/>
  <c r="J59" i="1"/>
  <c r="H59" i="1"/>
  <c r="K341" i="1"/>
  <c r="J341" i="1"/>
  <c r="J290" i="1"/>
  <c r="K290" i="1"/>
  <c r="J471" i="1"/>
  <c r="K471" i="1"/>
  <c r="J39" i="1"/>
  <c r="K38" i="1"/>
  <c r="L38" i="1" s="1"/>
  <c r="H39" i="1"/>
  <c r="L341" i="1" l="1"/>
  <c r="L471" i="1"/>
  <c r="L290" i="1"/>
  <c r="J472" i="1"/>
  <c r="K472" i="1"/>
  <c r="K39" i="1"/>
  <c r="J40" i="1"/>
  <c r="H40" i="1"/>
  <c r="K291" i="1"/>
  <c r="J291" i="1"/>
  <c r="J342" i="1"/>
  <c r="K342" i="1"/>
  <c r="M58" i="1"/>
  <c r="L39" i="1"/>
  <c r="J60" i="1"/>
  <c r="K59" i="1"/>
  <c r="L59" i="1" s="1"/>
  <c r="G59" i="1" s="1"/>
  <c r="H60" i="1"/>
  <c r="L291" i="1" l="1"/>
  <c r="L472" i="1"/>
  <c r="L342" i="1"/>
  <c r="M59" i="1"/>
  <c r="J343" i="1"/>
  <c r="K343" i="1"/>
  <c r="J292" i="1"/>
  <c r="K292" i="1"/>
  <c r="J473" i="1"/>
  <c r="K473" i="1"/>
  <c r="J61" i="1"/>
  <c r="K60" i="1"/>
  <c r="L60" i="1" s="1"/>
  <c r="G60" i="1" s="1"/>
  <c r="H61" i="1"/>
  <c r="J41" i="1"/>
  <c r="K40" i="1"/>
  <c r="L40" i="1" s="1"/>
  <c r="H41" i="1"/>
  <c r="L343" i="1" l="1"/>
  <c r="L292" i="1"/>
  <c r="L473" i="1"/>
  <c r="M60" i="1"/>
  <c r="K474" i="1"/>
  <c r="J474" i="1"/>
  <c r="K61" i="1"/>
  <c r="J62" i="1"/>
  <c r="H62" i="1"/>
  <c r="J293" i="1"/>
  <c r="K293" i="1"/>
  <c r="L61" i="1"/>
  <c r="G61" i="1" s="1"/>
  <c r="K41" i="1"/>
  <c r="L41" i="1" s="1"/>
  <c r="G41" i="1" s="1"/>
  <c r="J42" i="1"/>
  <c r="H42" i="1"/>
  <c r="J344" i="1"/>
  <c r="K344" i="1"/>
  <c r="L344" i="1" l="1"/>
  <c r="L474" i="1"/>
  <c r="L293" i="1"/>
  <c r="M61" i="1"/>
  <c r="M41" i="1"/>
  <c r="K42" i="1"/>
  <c r="J43" i="1"/>
  <c r="H43" i="1"/>
  <c r="J294" i="1"/>
  <c r="K294" i="1"/>
  <c r="K475" i="1"/>
  <c r="J475" i="1"/>
  <c r="L42" i="1"/>
  <c r="G42" i="1" s="1"/>
  <c r="K62" i="1"/>
  <c r="J63" i="1"/>
  <c r="H63" i="1"/>
  <c r="L62" i="1"/>
  <c r="G62" i="1" s="1"/>
  <c r="K345" i="1"/>
  <c r="J345" i="1"/>
  <c r="L345" i="1" l="1"/>
  <c r="L475" i="1"/>
  <c r="L294" i="1"/>
  <c r="M62" i="1"/>
  <c r="M42" i="1"/>
  <c r="K295" i="1"/>
  <c r="J295" i="1"/>
  <c r="J346" i="1"/>
  <c r="K346" i="1"/>
  <c r="J44" i="1"/>
  <c r="L44" i="1" s="1"/>
  <c r="K43" i="1"/>
  <c r="L43" i="1" s="1"/>
  <c r="G43" i="1" s="1"/>
  <c r="K44" i="1"/>
  <c r="J64" i="1"/>
  <c r="K63" i="1"/>
  <c r="L63" i="1" s="1"/>
  <c r="G63" i="1" s="1"/>
  <c r="H64" i="1"/>
  <c r="J476" i="1"/>
  <c r="K476" i="1"/>
  <c r="L476" i="1" l="1"/>
  <c r="L346" i="1"/>
  <c r="L295" i="1"/>
  <c r="M43" i="1"/>
  <c r="G44" i="1"/>
  <c r="M63" i="1"/>
  <c r="J477" i="1"/>
  <c r="K477" i="1"/>
  <c r="L477" i="1" s="1"/>
  <c r="J347" i="1"/>
  <c r="K347" i="1"/>
  <c r="J65" i="1"/>
  <c r="K64" i="1"/>
  <c r="L64" i="1" s="1"/>
  <c r="G64" i="1" s="1"/>
  <c r="H65" i="1"/>
  <c r="J296" i="1"/>
  <c r="K296" i="1"/>
  <c r="L296" i="1" l="1"/>
  <c r="L347" i="1"/>
  <c r="M64" i="1"/>
  <c r="J348" i="1"/>
  <c r="K348" i="1"/>
  <c r="L65" i="1"/>
  <c r="G65" i="1" s="1"/>
  <c r="J297" i="1"/>
  <c r="K297" i="1"/>
  <c r="K65" i="1"/>
  <c r="J66" i="1"/>
  <c r="H66" i="1"/>
  <c r="K478" i="1"/>
  <c r="J478" i="1"/>
  <c r="M44" i="1"/>
  <c r="G45" i="1"/>
  <c r="L478" i="1" l="1"/>
  <c r="L348" i="1"/>
  <c r="L297" i="1"/>
  <c r="M65" i="1"/>
  <c r="K66" i="1"/>
  <c r="J67" i="1"/>
  <c r="H67" i="1"/>
  <c r="L66" i="1"/>
  <c r="G66" i="1" s="1"/>
  <c r="K349" i="1"/>
  <c r="J349" i="1"/>
  <c r="G46" i="1"/>
  <c r="M45" i="1"/>
  <c r="K479" i="1"/>
  <c r="J479" i="1"/>
  <c r="J298" i="1"/>
  <c r="K298" i="1"/>
  <c r="L349" i="1" l="1"/>
  <c r="L298" i="1"/>
  <c r="L479" i="1"/>
  <c r="M66" i="1"/>
  <c r="M46" i="1"/>
  <c r="G47" i="1"/>
  <c r="K299" i="1"/>
  <c r="J299" i="1"/>
  <c r="J350" i="1"/>
  <c r="K350" i="1"/>
  <c r="J480" i="1"/>
  <c r="K480" i="1"/>
  <c r="K67" i="1"/>
  <c r="L67" i="1" s="1"/>
  <c r="G67" i="1" s="1"/>
  <c r="M67" i="1" s="1"/>
  <c r="H68" i="1"/>
  <c r="L480" i="1" l="1"/>
  <c r="L350" i="1"/>
  <c r="L299" i="1"/>
  <c r="M47" i="1"/>
  <c r="G48" i="1"/>
  <c r="J351" i="1"/>
  <c r="K351" i="1"/>
  <c r="J481" i="1"/>
  <c r="K481" i="1"/>
  <c r="J300" i="1"/>
  <c r="K300" i="1"/>
  <c r="J68" i="1"/>
  <c r="L68" i="1" s="1"/>
  <c r="G68" i="1" s="1"/>
  <c r="M68" i="1" s="1"/>
  <c r="K68" i="1"/>
  <c r="H69" i="1"/>
  <c r="L300" i="1" l="1"/>
  <c r="L351" i="1"/>
  <c r="L481" i="1"/>
  <c r="K482" i="1"/>
  <c r="J482" i="1"/>
  <c r="J352" i="1"/>
  <c r="K352" i="1"/>
  <c r="J69" i="1"/>
  <c r="G69" i="1"/>
  <c r="M69" i="1" s="1"/>
  <c r="K69" i="1"/>
  <c r="L69" i="1"/>
  <c r="H70" i="1"/>
  <c r="M48" i="1"/>
  <c r="G49" i="1"/>
  <c r="J301" i="1"/>
  <c r="K301" i="1"/>
  <c r="L482" i="1" l="1"/>
  <c r="L352" i="1"/>
  <c r="L301" i="1"/>
  <c r="K70" i="1"/>
  <c r="J70" i="1"/>
  <c r="L70" i="1" s="1"/>
  <c r="G70" i="1" s="1"/>
  <c r="M70" i="1" s="1"/>
  <c r="H71" i="1"/>
  <c r="K302" i="1"/>
  <c r="J302" i="1"/>
  <c r="K353" i="1"/>
  <c r="J353" i="1"/>
  <c r="G50" i="1"/>
  <c r="M49" i="1"/>
  <c r="K483" i="1"/>
  <c r="J483" i="1"/>
  <c r="L302" i="1" l="1"/>
  <c r="L483" i="1"/>
  <c r="L353" i="1"/>
  <c r="M50" i="1"/>
  <c r="G51" i="1"/>
  <c r="J354" i="1"/>
  <c r="K354" i="1"/>
  <c r="J484" i="1"/>
  <c r="K484" i="1"/>
  <c r="K303" i="1"/>
  <c r="J303" i="1"/>
  <c r="L303" i="1" s="1"/>
  <c r="J71" i="1"/>
  <c r="K71" i="1"/>
  <c r="L71" i="1" s="1"/>
  <c r="G71" i="1" s="1"/>
  <c r="M71" i="1" s="1"/>
  <c r="H72" i="1"/>
  <c r="L484" i="1" l="1"/>
  <c r="L354" i="1"/>
  <c r="J304" i="1"/>
  <c r="K304" i="1"/>
  <c r="J485" i="1"/>
  <c r="K485" i="1"/>
  <c r="K355" i="1"/>
  <c r="J355" i="1"/>
  <c r="J72" i="1"/>
  <c r="L72" i="1" s="1"/>
  <c r="G72" i="1" s="1"/>
  <c r="M72" i="1" s="1"/>
  <c r="K72" i="1"/>
  <c r="H73" i="1"/>
  <c r="M51" i="1"/>
  <c r="G52" i="1"/>
  <c r="L304" i="1" l="1"/>
  <c r="L485" i="1"/>
  <c r="L355" i="1"/>
  <c r="J356" i="1"/>
  <c r="K356" i="1"/>
  <c r="K486" i="1"/>
  <c r="J486" i="1"/>
  <c r="J73" i="1"/>
  <c r="L73" i="1" s="1"/>
  <c r="G73" i="1" s="1"/>
  <c r="M73" i="1" s="1"/>
  <c r="K73" i="1"/>
  <c r="H74" i="1"/>
  <c r="M52" i="1"/>
  <c r="G53" i="1"/>
  <c r="M53" i="1" s="1"/>
  <c r="J305" i="1"/>
  <c r="K305" i="1"/>
  <c r="L486" i="1" l="1"/>
  <c r="L356" i="1"/>
  <c r="L305" i="1"/>
  <c r="K357" i="1"/>
  <c r="J357" i="1"/>
  <c r="K74" i="1"/>
  <c r="L74" i="1" s="1"/>
  <c r="G74" i="1" s="1"/>
  <c r="M74" i="1" s="1"/>
  <c r="J74" i="1"/>
  <c r="H75" i="1"/>
  <c r="K306" i="1"/>
  <c r="J306" i="1"/>
  <c r="K487" i="1"/>
  <c r="J487" i="1"/>
  <c r="L487" i="1" l="1"/>
  <c r="L357" i="1"/>
  <c r="L306" i="1"/>
  <c r="J488" i="1"/>
  <c r="K488" i="1"/>
  <c r="K307" i="1"/>
  <c r="J307" i="1"/>
  <c r="J75" i="1"/>
  <c r="L75" i="1" s="1"/>
  <c r="G75" i="1" s="1"/>
  <c r="M75" i="1" s="1"/>
  <c r="K75" i="1"/>
  <c r="H76" i="1"/>
  <c r="J358" i="1"/>
  <c r="K358" i="1"/>
  <c r="L358" i="1" l="1"/>
  <c r="L488" i="1"/>
  <c r="L307" i="1"/>
  <c r="K359" i="1"/>
  <c r="J359" i="1"/>
  <c r="J76" i="1"/>
  <c r="L76" i="1" s="1"/>
  <c r="G76" i="1" s="1"/>
  <c r="M76" i="1" s="1"/>
  <c r="K76" i="1"/>
  <c r="H77" i="1"/>
  <c r="J308" i="1"/>
  <c r="K308" i="1"/>
  <c r="J489" i="1"/>
  <c r="K489" i="1"/>
  <c r="L489" i="1" l="1"/>
  <c r="L308" i="1"/>
  <c r="L359" i="1"/>
  <c r="J309" i="1"/>
  <c r="K309" i="1"/>
  <c r="K490" i="1"/>
  <c r="J490" i="1"/>
  <c r="L490" i="1" s="1"/>
  <c r="J77" i="1"/>
  <c r="K77" i="1"/>
  <c r="L77" i="1"/>
  <c r="G77" i="1" s="1"/>
  <c r="M77" i="1" s="1"/>
  <c r="H78" i="1"/>
  <c r="J360" i="1"/>
  <c r="K360" i="1"/>
  <c r="L309" i="1" l="1"/>
  <c r="L360" i="1"/>
  <c r="K361" i="1"/>
  <c r="J361" i="1"/>
  <c r="L361" i="1" s="1"/>
  <c r="K78" i="1"/>
  <c r="L78" i="1"/>
  <c r="G78" i="1" s="1"/>
  <c r="M78" i="1" s="1"/>
  <c r="J78" i="1"/>
  <c r="H79" i="1"/>
  <c r="K491" i="1"/>
  <c r="J491" i="1"/>
  <c r="K310" i="1"/>
  <c r="J310" i="1"/>
  <c r="L310" i="1" l="1"/>
  <c r="L491" i="1"/>
  <c r="K311" i="1"/>
  <c r="J311" i="1"/>
  <c r="J492" i="1"/>
  <c r="K492" i="1"/>
  <c r="J79" i="1"/>
  <c r="L79" i="1" s="1"/>
  <c r="G79" i="1" s="1"/>
  <c r="M79" i="1" s="1"/>
  <c r="K79" i="1"/>
  <c r="H80" i="1"/>
  <c r="J362" i="1"/>
  <c r="K362" i="1"/>
  <c r="L492" i="1" l="1"/>
  <c r="L311" i="1"/>
  <c r="L362" i="1"/>
  <c r="K363" i="1"/>
  <c r="J363" i="1"/>
  <c r="J80" i="1"/>
  <c r="K80" i="1"/>
  <c r="L80" i="1" s="1"/>
  <c r="G80" i="1" s="1"/>
  <c r="M80" i="1" s="1"/>
  <c r="H81" i="1"/>
  <c r="J493" i="1"/>
  <c r="K493" i="1"/>
  <c r="J312" i="1"/>
  <c r="K312" i="1"/>
  <c r="L363" i="1" l="1"/>
  <c r="L493" i="1"/>
  <c r="L312" i="1"/>
  <c r="J313" i="1"/>
  <c r="K313" i="1"/>
  <c r="K494" i="1"/>
  <c r="J494" i="1"/>
  <c r="L494" i="1" s="1"/>
  <c r="J364" i="1"/>
  <c r="K364" i="1"/>
  <c r="J81" i="1"/>
  <c r="L81" i="1" s="1"/>
  <c r="G81" i="1" s="1"/>
  <c r="M81" i="1" s="1"/>
  <c r="K81" i="1"/>
  <c r="H82" i="1"/>
  <c r="L313" i="1" l="1"/>
  <c r="L364" i="1"/>
  <c r="K82" i="1"/>
  <c r="J82" i="1"/>
  <c r="L82" i="1" s="1"/>
  <c r="G82" i="1" s="1"/>
  <c r="M82" i="1" s="1"/>
  <c r="H83" i="1"/>
  <c r="K365" i="1"/>
  <c r="J365" i="1"/>
  <c r="K495" i="1"/>
  <c r="J495" i="1"/>
  <c r="L495" i="1" l="1"/>
  <c r="L365" i="1"/>
  <c r="J496" i="1"/>
  <c r="K496" i="1"/>
  <c r="J366" i="1"/>
  <c r="K366" i="1"/>
  <c r="L366" i="1" s="1"/>
  <c r="J83" i="1"/>
  <c r="L83" i="1" s="1"/>
  <c r="G83" i="1" s="1"/>
  <c r="M83" i="1" s="1"/>
  <c r="K83" i="1"/>
  <c r="H84" i="1"/>
  <c r="L496" i="1" l="1"/>
  <c r="J84" i="1"/>
  <c r="L84" i="1" s="1"/>
  <c r="G84" i="1" s="1"/>
  <c r="M84" i="1" s="1"/>
  <c r="K84" i="1"/>
  <c r="H85" i="1"/>
  <c r="K367" i="1"/>
  <c r="J367" i="1"/>
  <c r="J497" i="1"/>
  <c r="K497" i="1"/>
  <c r="L367" i="1" l="1"/>
  <c r="L497" i="1"/>
  <c r="J368" i="1"/>
  <c r="K368" i="1"/>
  <c r="J85" i="1"/>
  <c r="L85" i="1" s="1"/>
  <c r="G85" i="1" s="1"/>
  <c r="M85" i="1" s="1"/>
  <c r="K85" i="1"/>
  <c r="H86" i="1"/>
  <c r="L368" i="1" l="1"/>
  <c r="K86" i="1"/>
  <c r="L86" i="1"/>
  <c r="G86" i="1" s="1"/>
  <c r="M86" i="1" s="1"/>
  <c r="J86" i="1"/>
  <c r="H87" i="1"/>
  <c r="K369" i="1"/>
  <c r="J369" i="1"/>
  <c r="L369" i="1" l="1"/>
  <c r="J87" i="1"/>
  <c r="L87" i="1" s="1"/>
  <c r="G87" i="1" s="1"/>
  <c r="M87" i="1" s="1"/>
  <c r="K87" i="1"/>
  <c r="H88" i="1"/>
  <c r="J370" i="1"/>
  <c r="K370" i="1"/>
  <c r="L370" i="1" s="1"/>
  <c r="K371" i="1" l="1"/>
  <c r="J371" i="1"/>
  <c r="L371" i="1" s="1"/>
  <c r="J88" i="1"/>
  <c r="K88" i="1"/>
  <c r="L88" i="1"/>
  <c r="G88" i="1" s="1"/>
  <c r="M88" i="1" s="1"/>
  <c r="H89" i="1"/>
  <c r="J372" i="1" l="1"/>
  <c r="K372" i="1"/>
  <c r="K89" i="1"/>
  <c r="J89" i="1"/>
  <c r="L89" i="1" s="1"/>
  <c r="G89" i="1" s="1"/>
  <c r="M89" i="1" s="1"/>
  <c r="H90" i="1"/>
  <c r="L372" i="1" l="1"/>
  <c r="J90" i="1"/>
  <c r="K90" i="1"/>
  <c r="L90" i="1" s="1"/>
  <c r="G90" i="1" s="1"/>
  <c r="M90" i="1" s="1"/>
  <c r="H91" i="1"/>
  <c r="J373" i="1"/>
  <c r="K373" i="1"/>
  <c r="L373" i="1" l="1"/>
  <c r="J374" i="1"/>
  <c r="K374" i="1"/>
  <c r="K91" i="1"/>
  <c r="L91" i="1" s="1"/>
  <c r="G91" i="1" s="1"/>
  <c r="M91" i="1" s="1"/>
  <c r="J91" i="1"/>
  <c r="H92" i="1"/>
  <c r="L374" i="1" l="1"/>
  <c r="J92" i="1"/>
  <c r="L92" i="1" s="1"/>
  <c r="G92" i="1" s="1"/>
  <c r="M92" i="1" s="1"/>
  <c r="K92" i="1"/>
  <c r="H93" i="1"/>
  <c r="K375" i="1"/>
  <c r="J375" i="1"/>
  <c r="L375" i="1" l="1"/>
  <c r="J376" i="1"/>
  <c r="K376" i="1"/>
  <c r="K93" i="1"/>
  <c r="L93" i="1" s="1"/>
  <c r="G93" i="1" s="1"/>
  <c r="M93" i="1" s="1"/>
  <c r="J93" i="1"/>
  <c r="H94" i="1"/>
  <c r="L376" i="1" l="1"/>
  <c r="J94" i="1"/>
  <c r="L94" i="1" s="1"/>
  <c r="G94" i="1" s="1"/>
  <c r="M94" i="1" s="1"/>
  <c r="K94" i="1"/>
  <c r="H95" i="1"/>
  <c r="J377" i="1"/>
  <c r="K377" i="1"/>
  <c r="L377" i="1" l="1"/>
  <c r="K378" i="1"/>
  <c r="J378" i="1"/>
  <c r="K95" i="1"/>
  <c r="L95" i="1" s="1"/>
  <c r="G95" i="1" s="1"/>
  <c r="M95" i="1" s="1"/>
  <c r="J95" i="1"/>
  <c r="H96" i="1"/>
  <c r="L378" i="1" l="1"/>
  <c r="J96" i="1"/>
  <c r="L96" i="1" s="1"/>
  <c r="G96" i="1" s="1"/>
  <c r="M96" i="1" s="1"/>
  <c r="K96" i="1"/>
  <c r="H97" i="1"/>
  <c r="J379" i="1"/>
  <c r="K379" i="1"/>
  <c r="L379" i="1" l="1"/>
  <c r="K97" i="1"/>
  <c r="J97" i="1"/>
  <c r="L97" i="1"/>
  <c r="G97" i="1" s="1"/>
  <c r="J380" i="1"/>
  <c r="K380" i="1"/>
  <c r="L380" i="1" s="1"/>
  <c r="M97" i="1" l="1"/>
  <c r="J381" i="1"/>
  <c r="K381" i="1"/>
  <c r="L381" i="1" l="1"/>
  <c r="J98" i="1"/>
  <c r="K98" i="1"/>
  <c r="K382" i="1"/>
  <c r="J382" i="1"/>
  <c r="L382" i="1" l="1"/>
  <c r="L98" i="1"/>
  <c r="G98" i="1" s="1"/>
  <c r="M98" i="1" s="1"/>
  <c r="K99" i="1"/>
  <c r="J99" i="1"/>
  <c r="L99" i="1" s="1"/>
  <c r="G99" i="1" s="1"/>
  <c r="M99" i="1" s="1"/>
  <c r="J100" i="1" l="1"/>
  <c r="K100" i="1"/>
  <c r="L100" i="1" l="1"/>
  <c r="G100" i="1" s="1"/>
  <c r="M100" i="1" s="1"/>
  <c r="K101" i="1"/>
  <c r="L101" i="1" s="1"/>
  <c r="G101" i="1" s="1"/>
  <c r="M101" i="1" s="1"/>
  <c r="J101" i="1"/>
  <c r="J102" i="1" l="1"/>
  <c r="K102" i="1"/>
  <c r="L102" i="1" l="1"/>
  <c r="G102" i="1" s="1"/>
  <c r="M102" i="1" s="1"/>
  <c r="K103" i="1"/>
  <c r="J103" i="1"/>
  <c r="L103" i="1" s="1"/>
  <c r="G103" i="1" s="1"/>
  <c r="M103" i="1" s="1"/>
  <c r="J104" i="1" l="1"/>
  <c r="K104" i="1"/>
  <c r="L104" i="1" s="1"/>
  <c r="G104" i="1" s="1"/>
  <c r="M104" i="1" s="1"/>
  <c r="K105" i="1" l="1"/>
  <c r="J105" i="1"/>
  <c r="L105" i="1" s="1"/>
  <c r="G105" i="1" s="1"/>
  <c r="M105" i="1" s="1"/>
  <c r="J106" i="1" l="1"/>
  <c r="K106" i="1"/>
  <c r="L106" i="1" l="1"/>
  <c r="G106" i="1" s="1"/>
  <c r="M106" i="1" s="1"/>
  <c r="K107" i="1"/>
  <c r="J107" i="1"/>
  <c r="L107" i="1" s="1"/>
  <c r="G107" i="1" l="1"/>
  <c r="M107" i="1" s="1"/>
  <c r="J108" i="1"/>
  <c r="K108" i="1"/>
  <c r="L108" i="1" l="1"/>
  <c r="G108" i="1" s="1"/>
  <c r="M108" i="1" s="1"/>
  <c r="J109" i="1"/>
  <c r="K109" i="1"/>
  <c r="L109" i="1" l="1"/>
  <c r="G109" i="1" s="1"/>
  <c r="M109" i="1" s="1"/>
  <c r="J110" i="1"/>
  <c r="K110" i="1"/>
  <c r="L110" i="1" l="1"/>
  <c r="G110" i="1" s="1"/>
  <c r="M110" i="1" s="1"/>
  <c r="K111" i="1"/>
  <c r="J111" i="1"/>
  <c r="L111" i="1" s="1"/>
  <c r="G111" i="1" s="1"/>
  <c r="M111" i="1" s="1"/>
  <c r="J112" i="1" l="1"/>
  <c r="K112" i="1"/>
  <c r="L112" i="1" l="1"/>
  <c r="G112" i="1" s="1"/>
  <c r="M112" i="1" s="1"/>
  <c r="J113" i="1"/>
  <c r="K113" i="1"/>
  <c r="L113" i="1" s="1"/>
  <c r="G113" i="1" s="1"/>
  <c r="M113" i="1" s="1"/>
  <c r="J114" i="1" l="1"/>
  <c r="K114" i="1"/>
  <c r="K115" i="1"/>
  <c r="J115" i="1"/>
  <c r="L114" i="1" l="1"/>
  <c r="G114" i="1" s="1"/>
  <c r="L115" i="1"/>
  <c r="G115" i="1" s="1"/>
  <c r="M114" i="1"/>
  <c r="M115" i="1" l="1"/>
  <c r="G116" i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M116" i="1" l="1"/>
  <c r="J117" i="1" l="1"/>
  <c r="K117" i="1"/>
  <c r="L117" i="1" l="1"/>
  <c r="G117" i="1" s="1"/>
  <c r="M117" i="1" s="1"/>
  <c r="J118" i="1"/>
  <c r="K118" i="1"/>
  <c r="L118" i="1" l="1"/>
  <c r="G118" i="1" s="1"/>
  <c r="M118" i="1" s="1"/>
  <c r="K119" i="1"/>
  <c r="J119" i="1"/>
  <c r="L119" i="1" l="1"/>
  <c r="G119" i="1" s="1"/>
  <c r="M119" i="1" s="1"/>
  <c r="K120" i="1"/>
  <c r="J120" i="1"/>
  <c r="L120" i="1" l="1"/>
  <c r="G120" i="1" s="1"/>
  <c r="M120" i="1" s="1"/>
  <c r="J121" i="1"/>
  <c r="K121" i="1"/>
  <c r="L121" i="1" s="1"/>
  <c r="G121" i="1" s="1"/>
  <c r="M121" i="1" s="1"/>
  <c r="J122" i="1" l="1"/>
  <c r="K122" i="1"/>
  <c r="L122" i="1" l="1"/>
  <c r="G122" i="1" s="1"/>
  <c r="M122" i="1" s="1"/>
  <c r="K123" i="1"/>
  <c r="J123" i="1"/>
  <c r="L123" i="1" l="1"/>
  <c r="G123" i="1" s="1"/>
  <c r="M123" i="1" s="1"/>
  <c r="K124" i="1"/>
  <c r="J124" i="1"/>
  <c r="L124" i="1" l="1"/>
  <c r="G124" i="1" s="1"/>
  <c r="M124" i="1" s="1"/>
  <c r="J125" i="1"/>
  <c r="K125" i="1"/>
  <c r="L125" i="1" l="1"/>
  <c r="G125" i="1" s="1"/>
  <c r="M125" i="1" s="1"/>
  <c r="J126" i="1"/>
  <c r="K126" i="1"/>
  <c r="L126" i="1" l="1"/>
  <c r="G126" i="1" s="1"/>
  <c r="M126" i="1" s="1"/>
  <c r="K127" i="1"/>
  <c r="J127" i="1"/>
  <c r="L127" i="1" l="1"/>
  <c r="G127" i="1" s="1"/>
  <c r="M127" i="1" s="1"/>
  <c r="K128" i="1"/>
  <c r="J128" i="1"/>
  <c r="L128" i="1" s="1"/>
  <c r="G128" i="1" l="1"/>
  <c r="M128" i="1" s="1"/>
  <c r="J129" i="1"/>
  <c r="K129" i="1"/>
  <c r="L129" i="1" l="1"/>
  <c r="G129" i="1" s="1"/>
  <c r="M129" i="1" s="1"/>
  <c r="J130" i="1"/>
  <c r="K130" i="1"/>
  <c r="L130" i="1" l="1"/>
  <c r="G130" i="1" s="1"/>
  <c r="M130" i="1" s="1"/>
  <c r="K131" i="1"/>
  <c r="J131" i="1"/>
  <c r="L131" i="1" s="1"/>
  <c r="G131" i="1" s="1"/>
  <c r="M131" i="1" s="1"/>
  <c r="K132" i="1" l="1"/>
  <c r="J132" i="1"/>
  <c r="L132" i="1" s="1"/>
  <c r="G132" i="1" s="1"/>
  <c r="M132" i="1" s="1"/>
  <c r="J133" i="1" l="1"/>
  <c r="K133" i="1"/>
  <c r="L133" i="1" l="1"/>
  <c r="G133" i="1" s="1"/>
  <c r="M133" i="1" s="1"/>
  <c r="J134" i="1"/>
  <c r="K134" i="1"/>
  <c r="L134" i="1" l="1"/>
  <c r="G134" i="1" s="1"/>
  <c r="M134" i="1" s="1"/>
  <c r="K135" i="1"/>
  <c r="J135" i="1"/>
  <c r="L135" i="1" s="1"/>
  <c r="G135" i="1" s="1"/>
  <c r="M135" i="1" s="1"/>
  <c r="K136" i="1" l="1"/>
  <c r="J136" i="1"/>
  <c r="L136" i="1" s="1"/>
  <c r="G136" i="1" s="1"/>
  <c r="M136" i="1" s="1"/>
  <c r="J137" i="1" l="1"/>
  <c r="K137" i="1"/>
  <c r="L137" i="1" l="1"/>
  <c r="G137" i="1" s="1"/>
  <c r="M137" i="1" s="1"/>
  <c r="J138" i="1"/>
  <c r="K138" i="1"/>
  <c r="L138" i="1" l="1"/>
  <c r="G138" i="1" s="1"/>
  <c r="M138" i="1" s="1"/>
  <c r="K139" i="1"/>
  <c r="J139" i="1"/>
  <c r="L139" i="1" l="1"/>
  <c r="G139" i="1" s="1"/>
  <c r="M139" i="1" s="1"/>
  <c r="K140" i="1"/>
  <c r="J140" i="1"/>
  <c r="L140" i="1" s="1"/>
  <c r="G140" i="1" s="1"/>
  <c r="M140" i="1" s="1"/>
  <c r="J141" i="1" l="1"/>
  <c r="K141" i="1"/>
  <c r="L141" i="1" s="1"/>
  <c r="G141" i="1" s="1"/>
  <c r="M141" i="1" s="1"/>
  <c r="J142" i="1" l="1"/>
  <c r="K142" i="1"/>
  <c r="L142" i="1" s="1"/>
  <c r="G142" i="1" s="1"/>
  <c r="M142" i="1" s="1"/>
  <c r="K143" i="1" l="1"/>
  <c r="J143" i="1"/>
  <c r="L143" i="1" s="1"/>
  <c r="G143" i="1" s="1"/>
  <c r="M143" i="1" s="1"/>
  <c r="K144" i="1" l="1"/>
  <c r="J144" i="1"/>
  <c r="L144" i="1" s="1"/>
  <c r="G144" i="1" s="1"/>
  <c r="M144" i="1" s="1"/>
  <c r="J145" i="1" l="1"/>
  <c r="K145" i="1"/>
  <c r="L145" i="1" l="1"/>
  <c r="G145" i="1" s="1"/>
  <c r="M145" i="1" s="1"/>
  <c r="J146" i="1"/>
  <c r="K146" i="1"/>
  <c r="L146" i="1" s="1"/>
  <c r="G146" i="1" s="1"/>
  <c r="M146" i="1" s="1"/>
  <c r="K147" i="1" l="1"/>
  <c r="J147" i="1"/>
  <c r="L147" i="1" l="1"/>
  <c r="G147" i="1" s="1"/>
  <c r="M147" i="1" s="1"/>
  <c r="K148" i="1"/>
  <c r="J148" i="1"/>
  <c r="L148" i="1" s="1"/>
  <c r="G148" i="1" l="1"/>
  <c r="M148" i="1" s="1"/>
  <c r="J149" i="1"/>
  <c r="K149" i="1"/>
  <c r="L149" i="1" s="1"/>
  <c r="G149" i="1" s="1"/>
  <c r="M149" i="1" s="1"/>
  <c r="J150" i="1" l="1"/>
  <c r="K150" i="1"/>
  <c r="L150" i="1" s="1"/>
  <c r="G150" i="1" s="1"/>
  <c r="M150" i="1" s="1"/>
  <c r="K151" i="1" l="1"/>
  <c r="J151" i="1"/>
  <c r="L151" i="1" s="1"/>
  <c r="G151" i="1" s="1"/>
  <c r="M151" i="1" s="1"/>
  <c r="K152" i="1" l="1"/>
  <c r="J152" i="1"/>
  <c r="L152" i="1" s="1"/>
  <c r="G152" i="1" s="1"/>
  <c r="J153" i="1"/>
  <c r="K153" i="1"/>
  <c r="M152" i="1" l="1"/>
  <c r="L153" i="1"/>
  <c r="G153" i="1" s="1"/>
  <c r="M153" i="1" l="1"/>
  <c r="G154" i="1"/>
  <c r="M154" i="1" l="1"/>
  <c r="G155" i="1"/>
  <c r="M155" i="1" l="1"/>
  <c r="G156" i="1"/>
  <c r="M156" i="1" l="1"/>
  <c r="G157" i="1"/>
  <c r="M157" i="1" l="1"/>
  <c r="G158" i="1"/>
  <c r="M158" i="1" l="1"/>
  <c r="G159" i="1"/>
  <c r="M159" i="1" l="1"/>
  <c r="G160" i="1"/>
  <c r="M160" i="1" l="1"/>
  <c r="G161" i="1"/>
  <c r="M161" i="1" l="1"/>
  <c r="G162" i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M162" i="1" l="1"/>
  <c r="K163" i="1" l="1"/>
  <c r="J163" i="1"/>
  <c r="L163" i="1" s="1"/>
  <c r="G163" i="1" s="1"/>
  <c r="M163" i="1" s="1"/>
  <c r="J164" i="1" l="1"/>
  <c r="K164" i="1"/>
  <c r="L164" i="1" l="1"/>
  <c r="G164" i="1" s="1"/>
  <c r="M164" i="1" s="1"/>
  <c r="J165" i="1"/>
  <c r="L165" i="1" s="1"/>
  <c r="G165" i="1" s="1"/>
  <c r="M165" i="1" s="1"/>
  <c r="K165" i="1"/>
  <c r="K166" i="1" l="1"/>
  <c r="J166" i="1"/>
  <c r="L166" i="1" l="1"/>
  <c r="G166" i="1" s="1"/>
  <c r="M166" i="1" s="1"/>
  <c r="K167" i="1"/>
  <c r="J167" i="1"/>
  <c r="L167" i="1" l="1"/>
  <c r="G167" i="1"/>
  <c r="M167" i="1" s="1"/>
  <c r="J168" i="1"/>
  <c r="K168" i="1"/>
  <c r="L168" i="1" l="1"/>
  <c r="G168" i="1"/>
  <c r="M168" i="1" s="1"/>
  <c r="K169" i="1"/>
  <c r="J169" i="1"/>
  <c r="L169" i="1" l="1"/>
  <c r="G169" i="1" s="1"/>
  <c r="M169" i="1" s="1"/>
  <c r="J170" i="1"/>
  <c r="K170" i="1"/>
  <c r="L170" i="1" l="1"/>
  <c r="G170" i="1" s="1"/>
  <c r="M170" i="1" s="1"/>
  <c r="K171" i="1"/>
  <c r="J171" i="1"/>
  <c r="L171" i="1" l="1"/>
  <c r="G171" i="1" s="1"/>
  <c r="M171" i="1" s="1"/>
  <c r="J172" i="1"/>
  <c r="K172" i="1"/>
  <c r="L172" i="1" l="1"/>
  <c r="G172" i="1" s="1"/>
  <c r="M172" i="1" s="1"/>
  <c r="K173" i="1"/>
  <c r="J173" i="1"/>
  <c r="L173" i="1" s="1"/>
  <c r="G173" i="1" s="1"/>
  <c r="M173" i="1" s="1"/>
  <c r="J174" i="1" l="1"/>
  <c r="K174" i="1"/>
  <c r="L174" i="1" l="1"/>
  <c r="G174" i="1" s="1"/>
  <c r="M174" i="1" s="1"/>
  <c r="K175" i="1"/>
  <c r="J175" i="1"/>
  <c r="L175" i="1" l="1"/>
  <c r="G175" i="1" s="1"/>
  <c r="M175" i="1" s="1"/>
  <c r="J176" i="1"/>
  <c r="K176" i="1"/>
  <c r="L176" i="1" l="1"/>
  <c r="G176" i="1" s="1"/>
  <c r="M176" i="1" s="1"/>
  <c r="K177" i="1"/>
  <c r="J177" i="1"/>
  <c r="L177" i="1" s="1"/>
  <c r="G177" i="1" s="1"/>
  <c r="M177" i="1" s="1"/>
  <c r="J178" i="1" l="1"/>
  <c r="K178" i="1"/>
  <c r="L178" i="1" l="1"/>
  <c r="G178" i="1" s="1"/>
  <c r="M178" i="1" s="1"/>
  <c r="K179" i="1"/>
  <c r="J179" i="1"/>
  <c r="L179" i="1" s="1"/>
  <c r="G179" i="1" s="1"/>
  <c r="K180" i="1"/>
  <c r="J180" i="1"/>
  <c r="L180" i="1" l="1"/>
  <c r="M179" i="1"/>
  <c r="G180" i="1"/>
  <c r="M180" i="1" l="1"/>
  <c r="G181" i="1"/>
  <c r="M181" i="1" l="1"/>
  <c r="G182" i="1"/>
  <c r="M182" i="1" l="1"/>
  <c r="G183" i="1"/>
  <c r="M183" i="1" l="1"/>
  <c r="G184" i="1"/>
  <c r="M184" i="1" l="1"/>
  <c r="G185" i="1"/>
  <c r="M185" i="1" l="1"/>
  <c r="G186" i="1"/>
  <c r="M186" i="1" l="1"/>
  <c r="G187" i="1"/>
  <c r="M187" i="1" l="1"/>
  <c r="G188" i="1"/>
  <c r="M188" i="1" l="1"/>
  <c r="G189" i="1"/>
  <c r="M189" i="1" l="1"/>
  <c r="G190" i="1"/>
  <c r="M190" i="1" l="1"/>
  <c r="G191" i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M191" i="1" l="1"/>
  <c r="K192" i="1" l="1"/>
  <c r="J192" i="1"/>
  <c r="L192" i="1" l="1"/>
  <c r="G192" i="1" s="1"/>
  <c r="M192" i="1" s="1"/>
  <c r="J193" i="1"/>
  <c r="K193" i="1"/>
  <c r="L193" i="1" l="1"/>
  <c r="G193" i="1" s="1"/>
  <c r="M193" i="1" s="1"/>
  <c r="J194" i="1"/>
  <c r="K194" i="1"/>
  <c r="L194" i="1" l="1"/>
  <c r="G194" i="1"/>
  <c r="M194" i="1" s="1"/>
  <c r="J195" i="1"/>
  <c r="K195" i="1"/>
  <c r="L195" i="1" l="1"/>
  <c r="G195" i="1" s="1"/>
  <c r="M195" i="1" s="1"/>
  <c r="K196" i="1"/>
  <c r="J196" i="1"/>
  <c r="L196" i="1" l="1"/>
  <c r="G196" i="1" s="1"/>
  <c r="M196" i="1" s="1"/>
  <c r="J197" i="1"/>
  <c r="K197" i="1"/>
  <c r="L197" i="1" l="1"/>
  <c r="G197" i="1" s="1"/>
  <c r="M197" i="1" s="1"/>
  <c r="J198" i="1"/>
  <c r="K198" i="1"/>
  <c r="L198" i="1" l="1"/>
  <c r="G198" i="1" s="1"/>
  <c r="M198" i="1" s="1"/>
  <c r="J199" i="1"/>
  <c r="K199" i="1"/>
  <c r="L199" i="1" l="1"/>
  <c r="G199" i="1" s="1"/>
  <c r="M199" i="1" s="1"/>
  <c r="K200" i="1"/>
  <c r="J200" i="1"/>
  <c r="L200" i="1" l="1"/>
  <c r="G200" i="1" s="1"/>
  <c r="M200" i="1" s="1"/>
  <c r="J201" i="1"/>
  <c r="K201" i="1"/>
  <c r="K202" i="1"/>
  <c r="J202" i="1"/>
  <c r="L201" i="1" l="1"/>
  <c r="G201" i="1" s="1"/>
  <c r="L202" i="1"/>
  <c r="G202" i="1" l="1"/>
  <c r="M201" i="1"/>
  <c r="M202" i="1"/>
  <c r="G203" i="1"/>
  <c r="H204" i="1" s="1"/>
  <c r="H205" i="1" s="1"/>
  <c r="H206" i="1" s="1"/>
  <c r="H207" i="1" s="1"/>
  <c r="H208" i="1" s="1"/>
  <c r="M203" i="1" l="1"/>
  <c r="K204" i="1" l="1"/>
  <c r="J204" i="1"/>
  <c r="L204" i="1" s="1"/>
  <c r="G204" i="1" s="1"/>
  <c r="M204" i="1" s="1"/>
  <c r="J205" i="1" l="1"/>
  <c r="K205" i="1"/>
  <c r="L205" i="1" l="1"/>
  <c r="G205" i="1" s="1"/>
  <c r="M205" i="1" s="1"/>
  <c r="J206" i="1"/>
  <c r="L206" i="1" s="1"/>
  <c r="G206" i="1" s="1"/>
  <c r="M206" i="1" s="1"/>
  <c r="K206" i="1"/>
  <c r="J207" i="1" l="1"/>
  <c r="K207" i="1"/>
  <c r="L207" i="1" l="1"/>
  <c r="G207" i="1" s="1"/>
  <c r="M207" i="1" s="1"/>
  <c r="K208" i="1"/>
  <c r="J208" i="1"/>
  <c r="L208" i="1" s="1"/>
  <c r="G208" i="1" s="1"/>
  <c r="J209" i="1"/>
  <c r="K209" i="1"/>
  <c r="M208" i="1" l="1"/>
  <c r="L209" i="1"/>
  <c r="G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M209" i="1" l="1"/>
  <c r="J210" i="1" l="1"/>
  <c r="K210" i="1"/>
  <c r="L210" i="1" s="1"/>
  <c r="G210" i="1" s="1"/>
  <c r="M210" i="1" s="1"/>
  <c r="J211" i="1" l="1"/>
  <c r="K211" i="1"/>
  <c r="L211" i="1" s="1"/>
  <c r="G211" i="1" s="1"/>
  <c r="M211" i="1" s="1"/>
  <c r="K212" i="1" l="1"/>
  <c r="J212" i="1"/>
  <c r="L212" i="1" l="1"/>
  <c r="G212" i="1" s="1"/>
  <c r="M212" i="1" s="1"/>
  <c r="J213" i="1"/>
  <c r="K213" i="1"/>
  <c r="L213" i="1" l="1"/>
  <c r="G213" i="1" s="1"/>
  <c r="M213" i="1" s="1"/>
  <c r="J214" i="1"/>
  <c r="K214" i="1"/>
  <c r="L214" i="1" l="1"/>
  <c r="G214" i="1" s="1"/>
  <c r="M214" i="1" s="1"/>
  <c r="J215" i="1"/>
  <c r="K215" i="1"/>
  <c r="L215" i="1" l="1"/>
  <c r="G215" i="1" s="1"/>
  <c r="M215" i="1" s="1"/>
  <c r="K216" i="1"/>
  <c r="J216" i="1"/>
  <c r="L216" i="1" l="1"/>
  <c r="G216" i="1" s="1"/>
  <c r="M216" i="1" s="1"/>
  <c r="J217" i="1"/>
  <c r="K217" i="1"/>
  <c r="L217" i="1" l="1"/>
  <c r="G217" i="1" s="1"/>
  <c r="M217" i="1" s="1"/>
  <c r="J218" i="1"/>
  <c r="K218" i="1"/>
  <c r="L218" i="1" l="1"/>
  <c r="G218" i="1" s="1"/>
  <c r="M218" i="1" s="1"/>
  <c r="J219" i="1"/>
  <c r="K219" i="1"/>
  <c r="L219" i="1" l="1"/>
  <c r="G219" i="1" s="1"/>
  <c r="M219" i="1" s="1"/>
  <c r="K220" i="1"/>
  <c r="J220" i="1"/>
  <c r="L220" i="1" l="1"/>
  <c r="G220" i="1" s="1"/>
  <c r="M220" i="1" s="1"/>
  <c r="J221" i="1"/>
  <c r="K221" i="1"/>
  <c r="L221" i="1" l="1"/>
  <c r="G221" i="1" s="1"/>
  <c r="M221" i="1" s="1"/>
  <c r="J222" i="1"/>
  <c r="K222" i="1"/>
  <c r="L222" i="1" l="1"/>
  <c r="G222" i="1" s="1"/>
  <c r="M222" i="1" s="1"/>
  <c r="J223" i="1"/>
  <c r="K223" i="1"/>
  <c r="L223" i="1" l="1"/>
  <c r="G223" i="1" s="1"/>
  <c r="M223" i="1" s="1"/>
  <c r="K224" i="1"/>
  <c r="J224" i="1"/>
  <c r="L224" i="1" l="1"/>
  <c r="G224" i="1" s="1"/>
  <c r="M224" i="1" s="1"/>
  <c r="J225" i="1"/>
  <c r="K225" i="1"/>
  <c r="L225" i="1" l="1"/>
  <c r="G225" i="1" s="1"/>
  <c r="M225" i="1" s="1"/>
  <c r="J226" i="1"/>
  <c r="K226" i="1"/>
  <c r="L226" i="1" l="1"/>
  <c r="G226" i="1" s="1"/>
  <c r="M226" i="1" s="1"/>
  <c r="J227" i="1"/>
  <c r="K227" i="1"/>
  <c r="L227" i="1" s="1"/>
  <c r="G227" i="1" s="1"/>
  <c r="M227" i="1" s="1"/>
  <c r="K228" i="1" l="1"/>
  <c r="J228" i="1"/>
  <c r="L228" i="1" l="1"/>
  <c r="G228" i="1" s="1"/>
  <c r="M228" i="1" s="1"/>
  <c r="J229" i="1"/>
  <c r="K229" i="1"/>
  <c r="J230" i="1"/>
  <c r="K230" i="1"/>
  <c r="L229" i="1" l="1"/>
  <c r="G229" i="1" s="1"/>
  <c r="M229" i="1" s="1"/>
  <c r="L230" i="1"/>
  <c r="G230" i="1" s="1"/>
  <c r="M230" i="1" l="1"/>
  <c r="G231" i="1"/>
  <c r="M231" i="1" l="1"/>
  <c r="G232" i="1"/>
  <c r="M232" i="1" l="1"/>
  <c r="G233" i="1"/>
  <c r="M233" i="1" l="1"/>
  <c r="G234" i="1"/>
  <c r="M234" i="1" l="1"/>
  <c r="G235" i="1"/>
  <c r="M235" i="1" l="1"/>
  <c r="G236" i="1"/>
  <c r="M236" i="1" l="1"/>
  <c r="G237" i="1"/>
  <c r="M237" i="1" l="1"/>
  <c r="G238" i="1"/>
  <c r="M238" i="1" l="1"/>
  <c r="G239" i="1"/>
  <c r="M239" i="1" l="1"/>
  <c r="G240" i="1"/>
  <c r="M240" i="1" l="1"/>
  <c r="G241" i="1"/>
  <c r="M241" i="1" l="1"/>
  <c r="G242" i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M242" i="1" l="1"/>
  <c r="J243" i="1" l="1"/>
  <c r="K243" i="1"/>
  <c r="L243" i="1" l="1"/>
  <c r="G243" i="1" s="1"/>
  <c r="M243" i="1" s="1"/>
  <c r="K244" i="1"/>
  <c r="J244" i="1"/>
  <c r="L244" i="1" l="1"/>
  <c r="G244" i="1" s="1"/>
  <c r="M244" i="1" s="1"/>
  <c r="J245" i="1"/>
  <c r="K245" i="1"/>
  <c r="L245" i="1" l="1"/>
  <c r="G245" i="1" s="1"/>
  <c r="M245" i="1" s="1"/>
  <c r="J246" i="1"/>
  <c r="K246" i="1"/>
  <c r="L246" i="1" l="1"/>
  <c r="G246" i="1" s="1"/>
  <c r="M246" i="1" s="1"/>
  <c r="J247" i="1"/>
  <c r="K247" i="1"/>
  <c r="L247" i="1" l="1"/>
  <c r="G247" i="1" s="1"/>
  <c r="M247" i="1" s="1"/>
  <c r="K248" i="1"/>
  <c r="J248" i="1"/>
  <c r="L248" i="1" s="1"/>
  <c r="G248" i="1" s="1"/>
  <c r="M248" i="1" s="1"/>
  <c r="J249" i="1" l="1"/>
  <c r="K249" i="1"/>
  <c r="L249" i="1" l="1"/>
  <c r="G249" i="1" s="1"/>
  <c r="M249" i="1" s="1"/>
  <c r="J250" i="1"/>
  <c r="K250" i="1"/>
  <c r="L250" i="1" l="1"/>
  <c r="G250" i="1" s="1"/>
  <c r="M250" i="1" s="1"/>
  <c r="J251" i="1"/>
  <c r="K251" i="1"/>
  <c r="L251" i="1" l="1"/>
  <c r="G251" i="1" s="1"/>
  <c r="M251" i="1" s="1"/>
  <c r="K252" i="1"/>
  <c r="J252" i="1"/>
  <c r="L252" i="1" l="1"/>
  <c r="G252" i="1" s="1"/>
  <c r="M252" i="1" s="1"/>
  <c r="J253" i="1"/>
  <c r="K253" i="1"/>
  <c r="J254" i="1"/>
  <c r="K254" i="1"/>
  <c r="L253" i="1" l="1"/>
  <c r="G253" i="1" s="1"/>
  <c r="M253" i="1"/>
  <c r="L254" i="1"/>
  <c r="G254" i="1" s="1"/>
  <c r="M254" i="1" l="1"/>
  <c r="G255" i="1"/>
  <c r="M255" i="1" l="1"/>
  <c r="G256" i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M256" i="1" l="1"/>
  <c r="J257" i="1" l="1"/>
  <c r="K257" i="1"/>
  <c r="L257" i="1" l="1"/>
  <c r="G257" i="1" s="1"/>
  <c r="M257" i="1" s="1"/>
  <c r="J258" i="1"/>
  <c r="K258" i="1"/>
  <c r="L258" i="1" l="1"/>
  <c r="G258" i="1" s="1"/>
  <c r="M258" i="1" s="1"/>
  <c r="J259" i="1"/>
  <c r="K259" i="1"/>
  <c r="L259" i="1" l="1"/>
  <c r="G259" i="1" s="1"/>
  <c r="M259" i="1" s="1"/>
  <c r="K260" i="1"/>
  <c r="J260" i="1"/>
  <c r="L260" i="1" l="1"/>
  <c r="G260" i="1" s="1"/>
  <c r="M260" i="1" s="1"/>
  <c r="J261" i="1"/>
  <c r="K261" i="1"/>
  <c r="L261" i="1" l="1"/>
  <c r="G261" i="1" s="1"/>
  <c r="M261" i="1" s="1"/>
  <c r="J262" i="1"/>
  <c r="K262" i="1"/>
  <c r="L262" i="1" l="1"/>
  <c r="G262" i="1" s="1"/>
  <c r="M262" i="1" s="1"/>
  <c r="J263" i="1"/>
  <c r="K263" i="1"/>
  <c r="L263" i="1" l="1"/>
  <c r="G263" i="1" s="1"/>
  <c r="M263" i="1" s="1"/>
  <c r="K264" i="1"/>
  <c r="J264" i="1"/>
  <c r="L264" i="1" l="1"/>
  <c r="G264" i="1" s="1"/>
  <c r="M264" i="1" s="1"/>
  <c r="J265" i="1"/>
  <c r="K265" i="1"/>
  <c r="L265" i="1" l="1"/>
  <c r="G265" i="1" s="1"/>
  <c r="M265" i="1" s="1"/>
  <c r="J266" i="1"/>
  <c r="K266" i="1"/>
  <c r="L266" i="1" l="1"/>
  <c r="G266" i="1" s="1"/>
  <c r="M266" i="1" s="1"/>
  <c r="J267" i="1"/>
  <c r="K267" i="1"/>
  <c r="L267" i="1" l="1"/>
  <c r="G267" i="1" s="1"/>
  <c r="M267" i="1" s="1"/>
  <c r="K268" i="1"/>
  <c r="J268" i="1"/>
  <c r="L268" i="1" l="1"/>
  <c r="G268" i="1" s="1"/>
  <c r="M268" i="1" s="1"/>
  <c r="J269" i="1"/>
  <c r="K269" i="1"/>
  <c r="L269" i="1" l="1"/>
  <c r="G269" i="1" s="1"/>
  <c r="M269" i="1" s="1"/>
  <c r="K270" i="1"/>
  <c r="J270" i="1"/>
  <c r="L270" i="1" s="1"/>
  <c r="G270" i="1" s="1"/>
  <c r="J271" i="1"/>
  <c r="K271" i="1"/>
  <c r="M270" i="1" l="1"/>
  <c r="L271" i="1"/>
  <c r="G271" i="1" s="1"/>
  <c r="M271" i="1" l="1"/>
  <c r="G272" i="1"/>
  <c r="M272" i="1" l="1"/>
  <c r="G273" i="1"/>
  <c r="H274" i="1" s="1"/>
  <c r="M273" i="1" l="1"/>
  <c r="K274" i="1" l="1"/>
  <c r="J274" i="1"/>
  <c r="L274" i="1" s="1"/>
  <c r="G274" i="1" s="1"/>
  <c r="J275" i="1"/>
  <c r="K275" i="1"/>
  <c r="M274" i="1" l="1"/>
  <c r="L275" i="1"/>
  <c r="G275" i="1" s="1"/>
  <c r="M275" i="1" l="1"/>
  <c r="G276" i="1"/>
  <c r="M276" i="1" l="1"/>
  <c r="G277" i="1"/>
  <c r="M277" i="1" l="1"/>
  <c r="G278" i="1"/>
  <c r="M278" i="1" l="1"/>
  <c r="G279" i="1"/>
  <c r="M279" i="1" l="1"/>
  <c r="G280" i="1"/>
  <c r="M280" i="1" l="1"/>
  <c r="G281" i="1"/>
  <c r="M281" i="1" l="1"/>
  <c r="G282" i="1"/>
  <c r="M282" i="1" l="1"/>
  <c r="G283" i="1"/>
  <c r="M283" i="1" l="1"/>
  <c r="G284" i="1"/>
  <c r="M284" i="1" l="1"/>
  <c r="G285" i="1"/>
  <c r="M285" i="1" l="1"/>
  <c r="G286" i="1"/>
  <c r="M286" i="1" l="1"/>
  <c r="G287" i="1"/>
  <c r="M287" i="1" l="1"/>
  <c r="G288" i="1"/>
  <c r="M288" i="1" l="1"/>
  <c r="G289" i="1"/>
  <c r="M289" i="1" l="1"/>
  <c r="G290" i="1"/>
  <c r="M290" i="1" l="1"/>
  <c r="G291" i="1"/>
  <c r="M291" i="1" l="1"/>
  <c r="G292" i="1"/>
  <c r="M292" i="1" l="1"/>
  <c r="G293" i="1"/>
  <c r="M293" i="1" l="1"/>
  <c r="G294" i="1"/>
  <c r="M294" i="1" l="1"/>
  <c r="G295" i="1"/>
  <c r="M295" i="1" l="1"/>
  <c r="G296" i="1"/>
  <c r="M296" i="1" l="1"/>
  <c r="G297" i="1"/>
  <c r="M297" i="1" l="1"/>
  <c r="G298" i="1"/>
  <c r="M298" i="1" l="1"/>
  <c r="G299" i="1"/>
  <c r="M299" i="1" l="1"/>
  <c r="G300" i="1"/>
  <c r="M300" i="1" l="1"/>
  <c r="G301" i="1"/>
  <c r="M301" i="1" l="1"/>
  <c r="G302" i="1"/>
  <c r="M302" i="1" l="1"/>
  <c r="G303" i="1"/>
  <c r="M303" i="1" l="1"/>
  <c r="G304" i="1"/>
  <c r="M304" i="1" l="1"/>
  <c r="G305" i="1"/>
  <c r="M305" i="1" l="1"/>
  <c r="G306" i="1"/>
  <c r="M306" i="1" l="1"/>
  <c r="G307" i="1"/>
  <c r="M307" i="1" l="1"/>
  <c r="G308" i="1"/>
  <c r="M308" i="1" l="1"/>
  <c r="G309" i="1"/>
  <c r="M309" i="1" l="1"/>
  <c r="G310" i="1"/>
  <c r="M310" i="1" l="1"/>
  <c r="G311" i="1"/>
  <c r="M311" i="1" l="1"/>
  <c r="G312" i="1"/>
  <c r="M312" i="1" l="1"/>
  <c r="G313" i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M313" i="1" l="1"/>
  <c r="K314" i="1" l="1"/>
  <c r="J314" i="1"/>
  <c r="L314" i="1" l="1"/>
  <c r="G314" i="1" s="1"/>
  <c r="M314" i="1" s="1"/>
  <c r="K315" i="1"/>
  <c r="J315" i="1"/>
  <c r="L315" i="1" s="1"/>
  <c r="G315" i="1" s="1"/>
  <c r="M315" i="1" s="1"/>
  <c r="J316" i="1" l="1"/>
  <c r="K316" i="1"/>
  <c r="L316" i="1" s="1"/>
  <c r="G316" i="1" s="1"/>
  <c r="M316" i="1" s="1"/>
  <c r="J317" i="1" l="1"/>
  <c r="K317" i="1"/>
  <c r="L317" i="1" s="1"/>
  <c r="G317" i="1" s="1"/>
  <c r="M317" i="1" s="1"/>
  <c r="K318" i="1" l="1"/>
  <c r="J318" i="1"/>
  <c r="L318" i="1" l="1"/>
  <c r="G318" i="1" s="1"/>
  <c r="M318" i="1" s="1"/>
  <c r="J319" i="1"/>
  <c r="K319" i="1"/>
  <c r="L319" i="1" l="1"/>
  <c r="G319" i="1" s="1"/>
  <c r="M319" i="1" s="1"/>
  <c r="J320" i="1"/>
  <c r="K320" i="1"/>
  <c r="L320" i="1" l="1"/>
  <c r="G320" i="1" s="1"/>
  <c r="M320" i="1" s="1"/>
  <c r="J321" i="1"/>
  <c r="K321" i="1"/>
  <c r="L321" i="1" l="1"/>
  <c r="G321" i="1" s="1"/>
  <c r="M321" i="1" s="1"/>
  <c r="K322" i="1"/>
  <c r="J322" i="1"/>
  <c r="L322" i="1" l="1"/>
  <c r="G322" i="1" s="1"/>
  <c r="M322" i="1" s="1"/>
  <c r="J323" i="1"/>
  <c r="K323" i="1"/>
  <c r="L323" i="1" l="1"/>
  <c r="G323" i="1" s="1"/>
  <c r="M323" i="1" s="1"/>
  <c r="J324" i="1"/>
  <c r="K324" i="1"/>
  <c r="L324" i="1" l="1"/>
  <c r="G324" i="1" s="1"/>
  <c r="M324" i="1" s="1"/>
  <c r="J325" i="1"/>
  <c r="K325" i="1"/>
  <c r="L325" i="1" l="1"/>
  <c r="G325" i="1" s="1"/>
  <c r="M325" i="1" s="1"/>
  <c r="K326" i="1"/>
  <c r="J326" i="1"/>
  <c r="K327" i="1"/>
  <c r="J327" i="1"/>
  <c r="L326" i="1" l="1"/>
  <c r="G326" i="1" s="1"/>
  <c r="L327" i="1"/>
  <c r="G327" i="1" s="1"/>
  <c r="M326" i="1"/>
  <c r="M327" i="1" l="1"/>
  <c r="G328" i="1"/>
  <c r="M328" i="1" l="1"/>
  <c r="G329" i="1"/>
  <c r="M329" i="1" l="1"/>
  <c r="G330" i="1"/>
  <c r="M330" i="1" l="1"/>
  <c r="G331" i="1"/>
  <c r="M331" i="1" l="1"/>
  <c r="G332" i="1"/>
  <c r="M332" i="1" l="1"/>
  <c r="G333" i="1"/>
  <c r="M333" i="1" l="1"/>
  <c r="G334" i="1"/>
  <c r="M334" i="1" l="1"/>
  <c r="G335" i="1"/>
  <c r="M335" i="1" l="1"/>
  <c r="G336" i="1"/>
  <c r="M336" i="1" l="1"/>
  <c r="G337" i="1"/>
  <c r="M337" i="1" l="1"/>
  <c r="G338" i="1"/>
  <c r="M338" i="1" l="1"/>
  <c r="G339" i="1"/>
  <c r="M339" i="1" l="1"/>
  <c r="G340" i="1"/>
  <c r="M340" i="1" l="1"/>
  <c r="G341" i="1"/>
  <c r="M341" i="1" l="1"/>
  <c r="G342" i="1"/>
  <c r="M342" i="1" l="1"/>
  <c r="G343" i="1"/>
  <c r="M343" i="1" l="1"/>
  <c r="G344" i="1"/>
  <c r="M344" i="1" l="1"/>
  <c r="G345" i="1"/>
  <c r="M345" i="1" l="1"/>
  <c r="G346" i="1"/>
  <c r="M346" i="1" l="1"/>
  <c r="G347" i="1"/>
  <c r="M347" i="1" l="1"/>
  <c r="G348" i="1"/>
  <c r="M348" i="1" l="1"/>
  <c r="G349" i="1"/>
  <c r="M349" i="1" l="1"/>
  <c r="G350" i="1"/>
  <c r="M350" i="1" l="1"/>
  <c r="G351" i="1"/>
  <c r="M351" i="1" l="1"/>
  <c r="G352" i="1"/>
  <c r="M352" i="1" l="1"/>
  <c r="G353" i="1"/>
  <c r="M353" i="1" l="1"/>
  <c r="G354" i="1"/>
  <c r="M354" i="1" l="1"/>
  <c r="G355" i="1"/>
  <c r="M355" i="1" l="1"/>
  <c r="G356" i="1"/>
  <c r="M356" i="1" l="1"/>
  <c r="G357" i="1"/>
  <c r="M357" i="1" l="1"/>
  <c r="G358" i="1"/>
  <c r="M358" i="1" l="1"/>
  <c r="G359" i="1"/>
  <c r="M359" i="1" l="1"/>
  <c r="G360" i="1"/>
  <c r="M360" i="1" l="1"/>
  <c r="G361" i="1"/>
  <c r="M361" i="1" l="1"/>
  <c r="G362" i="1"/>
  <c r="M362" i="1" l="1"/>
  <c r="G363" i="1"/>
  <c r="M363" i="1" l="1"/>
  <c r="G364" i="1"/>
  <c r="M364" i="1" l="1"/>
  <c r="G365" i="1"/>
  <c r="M365" i="1" l="1"/>
  <c r="G366" i="1"/>
  <c r="M366" i="1" l="1"/>
  <c r="G367" i="1"/>
  <c r="M367" i="1" l="1"/>
  <c r="G368" i="1"/>
  <c r="M368" i="1" l="1"/>
  <c r="G369" i="1"/>
  <c r="M369" i="1" l="1"/>
  <c r="G370" i="1"/>
  <c r="M370" i="1" l="1"/>
  <c r="G371" i="1"/>
  <c r="M371" i="1" l="1"/>
  <c r="G372" i="1"/>
  <c r="M372" i="1" l="1"/>
  <c r="G373" i="1"/>
  <c r="M373" i="1" l="1"/>
  <c r="G374" i="1"/>
  <c r="M374" i="1" l="1"/>
  <c r="G375" i="1"/>
  <c r="M375" i="1" l="1"/>
  <c r="G376" i="1"/>
  <c r="M376" i="1" l="1"/>
  <c r="G377" i="1"/>
  <c r="M377" i="1" l="1"/>
  <c r="G378" i="1"/>
  <c r="M378" i="1" l="1"/>
  <c r="G379" i="1"/>
  <c r="M379" i="1" l="1"/>
  <c r="G380" i="1"/>
  <c r="M380" i="1" l="1"/>
  <c r="G381" i="1"/>
  <c r="M381" i="1" l="1"/>
  <c r="G382" i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M382" i="1" l="1"/>
  <c r="J383" i="1" l="1"/>
  <c r="K383" i="1"/>
  <c r="L383" i="1" l="1"/>
  <c r="G383" i="1" s="1"/>
  <c r="M383" i="1" s="1"/>
  <c r="J384" i="1"/>
  <c r="K384" i="1"/>
  <c r="L384" i="1" l="1"/>
  <c r="G384" i="1" s="1"/>
  <c r="M384" i="1" s="1"/>
  <c r="J385" i="1"/>
  <c r="K385" i="1"/>
  <c r="L385" i="1" l="1"/>
  <c r="G385" i="1" s="1"/>
  <c r="M385" i="1" s="1"/>
  <c r="K386" i="1"/>
  <c r="J386" i="1"/>
  <c r="L386" i="1" l="1"/>
  <c r="G386" i="1" s="1"/>
  <c r="M386" i="1" s="1"/>
  <c r="J387" i="1"/>
  <c r="K387" i="1"/>
  <c r="L387" i="1" l="1"/>
  <c r="G387" i="1" s="1"/>
  <c r="M387" i="1" s="1"/>
  <c r="J388" i="1"/>
  <c r="K388" i="1"/>
  <c r="L388" i="1" l="1"/>
  <c r="G388" i="1" s="1"/>
  <c r="M388" i="1" s="1"/>
  <c r="J389" i="1"/>
  <c r="K389" i="1"/>
  <c r="L389" i="1" l="1"/>
  <c r="G389" i="1" s="1"/>
  <c r="M389" i="1" s="1"/>
  <c r="K390" i="1"/>
  <c r="J390" i="1"/>
  <c r="L390" i="1" l="1"/>
  <c r="G390" i="1" s="1"/>
  <c r="M390" i="1" s="1"/>
  <c r="J391" i="1"/>
  <c r="K391" i="1"/>
  <c r="L391" i="1" l="1"/>
  <c r="G391" i="1" s="1"/>
  <c r="M391" i="1" s="1"/>
  <c r="J392" i="1"/>
  <c r="K392" i="1"/>
  <c r="L392" i="1" l="1"/>
  <c r="G392" i="1" s="1"/>
  <c r="M392" i="1" s="1"/>
  <c r="J393" i="1"/>
  <c r="K393" i="1"/>
  <c r="L393" i="1" s="1"/>
  <c r="G393" i="1" s="1"/>
  <c r="K394" i="1"/>
  <c r="J394" i="1"/>
  <c r="L394" i="1" l="1"/>
  <c r="G394" i="1" s="1"/>
  <c r="M393" i="1"/>
  <c r="M394" i="1" l="1"/>
  <c r="G395" i="1"/>
  <c r="M395" i="1" l="1"/>
  <c r="G396" i="1"/>
  <c r="H397" i="1" s="1"/>
  <c r="H398" i="1" s="1"/>
  <c r="M396" i="1" l="1"/>
  <c r="J397" i="1" l="1"/>
  <c r="K397" i="1"/>
  <c r="L397" i="1" l="1"/>
  <c r="G397" i="1" s="1"/>
  <c r="M397" i="1" s="1"/>
  <c r="K398" i="1"/>
  <c r="J398" i="1"/>
  <c r="K399" i="1"/>
  <c r="J399" i="1"/>
  <c r="L399" i="1" l="1"/>
  <c r="L398" i="1"/>
  <c r="G398" i="1" s="1"/>
  <c r="M398" i="1" s="1"/>
  <c r="G399" i="1" l="1"/>
  <c r="M399" i="1" s="1"/>
  <c r="G400" i="1" l="1"/>
  <c r="M400" i="1"/>
  <c r="G401" i="1"/>
  <c r="M401" i="1" l="1"/>
  <c r="G402" i="1"/>
  <c r="M402" i="1" l="1"/>
  <c r="G403" i="1"/>
  <c r="M403" i="1" l="1"/>
  <c r="G404" i="1"/>
  <c r="M404" i="1" l="1"/>
  <c r="G405" i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M405" i="1" l="1"/>
  <c r="K406" i="1" l="1"/>
  <c r="J406" i="1"/>
  <c r="L406" i="1" s="1"/>
  <c r="G406" i="1" s="1"/>
  <c r="M406" i="1" s="1"/>
  <c r="J407" i="1" l="1"/>
  <c r="K407" i="1"/>
  <c r="L407" i="1" l="1"/>
  <c r="G407" i="1" s="1"/>
  <c r="M407" i="1" s="1"/>
  <c r="J408" i="1"/>
  <c r="K408" i="1"/>
  <c r="L408" i="1" l="1"/>
  <c r="G408" i="1" s="1"/>
  <c r="M408" i="1" s="1"/>
  <c r="J409" i="1"/>
  <c r="K409" i="1"/>
  <c r="L409" i="1" l="1"/>
  <c r="G409" i="1" s="1"/>
  <c r="M409" i="1" s="1"/>
  <c r="K410" i="1"/>
  <c r="J410" i="1"/>
  <c r="L410" i="1" l="1"/>
  <c r="G410" i="1" s="1"/>
  <c r="M410" i="1" s="1"/>
  <c r="J411" i="1"/>
  <c r="K411" i="1"/>
  <c r="L411" i="1" l="1"/>
  <c r="G411" i="1" s="1"/>
  <c r="M411" i="1" s="1"/>
  <c r="J412" i="1"/>
  <c r="K412" i="1"/>
  <c r="L412" i="1" l="1"/>
  <c r="G412" i="1" s="1"/>
  <c r="M412" i="1" s="1"/>
  <c r="J413" i="1"/>
  <c r="K413" i="1"/>
  <c r="L413" i="1" l="1"/>
  <c r="G413" i="1" s="1"/>
  <c r="M413" i="1" s="1"/>
  <c r="K414" i="1"/>
  <c r="J414" i="1"/>
  <c r="L414" i="1" l="1"/>
  <c r="G414" i="1" s="1"/>
  <c r="M414" i="1" s="1"/>
  <c r="J415" i="1"/>
  <c r="K415" i="1"/>
  <c r="L415" i="1" l="1"/>
  <c r="G415" i="1" s="1"/>
  <c r="M415" i="1" s="1"/>
  <c r="J416" i="1"/>
  <c r="K416" i="1"/>
  <c r="L416" i="1" l="1"/>
  <c r="G416" i="1" s="1"/>
  <c r="M416" i="1" s="1"/>
  <c r="J417" i="1"/>
  <c r="K417" i="1"/>
  <c r="L417" i="1" l="1"/>
  <c r="G417" i="1" s="1"/>
  <c r="M417" i="1" s="1"/>
  <c r="K418" i="1"/>
  <c r="J418" i="1"/>
  <c r="L418" i="1" l="1"/>
  <c r="G418" i="1" s="1"/>
  <c r="M418" i="1" s="1"/>
  <c r="J419" i="1"/>
  <c r="K419" i="1"/>
  <c r="L419" i="1" l="1"/>
  <c r="G419" i="1" s="1"/>
  <c r="M419" i="1" s="1"/>
  <c r="J420" i="1"/>
  <c r="K420" i="1"/>
  <c r="L420" i="1" l="1"/>
  <c r="G420" i="1" s="1"/>
  <c r="M420" i="1" s="1"/>
  <c r="J421" i="1"/>
  <c r="K421" i="1"/>
  <c r="L421" i="1" s="1"/>
  <c r="G421" i="1" s="1"/>
  <c r="J422" i="1"/>
  <c r="L422" i="1" s="1"/>
  <c r="K422" i="1"/>
  <c r="M421" i="1" l="1"/>
  <c r="G422" i="1"/>
  <c r="M422" i="1" l="1"/>
  <c r="G423" i="1"/>
  <c r="M423" i="1" l="1"/>
  <c r="G424" i="1"/>
  <c r="M424" i="1" l="1"/>
  <c r="G425" i="1"/>
  <c r="M425" i="1" l="1"/>
  <c r="G426" i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M426" i="1" l="1"/>
  <c r="J427" i="1" l="1"/>
  <c r="K427" i="1"/>
  <c r="L427" i="1" l="1"/>
  <c r="G427" i="1" s="1"/>
  <c r="M427" i="1" s="1"/>
  <c r="J428" i="1"/>
  <c r="K428" i="1"/>
  <c r="L428" i="1" l="1"/>
  <c r="G428" i="1" s="1"/>
  <c r="M428" i="1" s="1"/>
  <c r="J429" i="1"/>
  <c r="K429" i="1"/>
  <c r="L429" i="1" l="1"/>
  <c r="G429" i="1" s="1"/>
  <c r="M429" i="1" s="1"/>
  <c r="K430" i="1"/>
  <c r="J430" i="1"/>
  <c r="L430" i="1" l="1"/>
  <c r="G430" i="1" s="1"/>
  <c r="M430" i="1" s="1"/>
  <c r="J431" i="1"/>
  <c r="K431" i="1"/>
  <c r="L431" i="1" l="1"/>
  <c r="G431" i="1" s="1"/>
  <c r="M431" i="1" s="1"/>
  <c r="J432" i="1"/>
  <c r="K432" i="1"/>
  <c r="L432" i="1" l="1"/>
  <c r="G432" i="1" s="1"/>
  <c r="M432" i="1" s="1"/>
  <c r="J433" i="1"/>
  <c r="K433" i="1"/>
  <c r="L433" i="1" l="1"/>
  <c r="G433" i="1" s="1"/>
  <c r="M433" i="1" s="1"/>
  <c r="K434" i="1"/>
  <c r="J434" i="1"/>
  <c r="L434" i="1" s="1"/>
  <c r="G434" i="1" s="1"/>
  <c r="M434" i="1" s="1"/>
  <c r="J435" i="1" l="1"/>
  <c r="K435" i="1"/>
  <c r="L435" i="1" l="1"/>
  <c r="G435" i="1" s="1"/>
  <c r="M435" i="1" s="1"/>
  <c r="J436" i="1"/>
  <c r="K436" i="1"/>
  <c r="L436" i="1" s="1"/>
  <c r="G436" i="1" s="1"/>
  <c r="J437" i="1"/>
  <c r="K437" i="1"/>
  <c r="M436" i="1" l="1"/>
  <c r="L437" i="1"/>
  <c r="G437" i="1" s="1"/>
  <c r="M437" i="1" l="1"/>
  <c r="G438" i="1"/>
  <c r="M438" i="1" l="1"/>
  <c r="G439" i="1"/>
  <c r="M439" i="1" l="1"/>
  <c r="G440" i="1"/>
  <c r="M440" i="1" l="1"/>
  <c r="G441" i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M441" i="1" l="1"/>
  <c r="K442" i="1" l="1"/>
  <c r="J442" i="1"/>
  <c r="L442" i="1" s="1"/>
  <c r="G442" i="1" s="1"/>
  <c r="M442" i="1" s="1"/>
  <c r="J443" i="1" l="1"/>
  <c r="K443" i="1"/>
  <c r="L443" i="1" l="1"/>
  <c r="G443" i="1" s="1"/>
  <c r="M443" i="1" s="1"/>
  <c r="J444" i="1"/>
  <c r="K444" i="1"/>
  <c r="L444" i="1" l="1"/>
  <c r="G444" i="1" s="1"/>
  <c r="M444" i="1" s="1"/>
  <c r="J445" i="1"/>
  <c r="K445" i="1"/>
  <c r="L445" i="1" l="1"/>
  <c r="G445" i="1" s="1"/>
  <c r="M445" i="1" s="1"/>
  <c r="K446" i="1"/>
  <c r="J446" i="1"/>
  <c r="L446" i="1" s="1"/>
  <c r="G446" i="1" s="1"/>
  <c r="M446" i="1" s="1"/>
  <c r="J447" i="1" l="1"/>
  <c r="K447" i="1"/>
  <c r="L447" i="1" l="1"/>
  <c r="G447" i="1" s="1"/>
  <c r="M447" i="1" s="1"/>
  <c r="J448" i="1"/>
  <c r="K448" i="1"/>
  <c r="L448" i="1" l="1"/>
  <c r="G448" i="1" s="1"/>
  <c r="M448" i="1" s="1"/>
  <c r="J449" i="1"/>
  <c r="K449" i="1"/>
  <c r="L449" i="1" s="1"/>
  <c r="G449" i="1" s="1"/>
  <c r="M449" i="1" s="1"/>
  <c r="K450" i="1" l="1"/>
  <c r="J450" i="1"/>
  <c r="L450" i="1" l="1"/>
  <c r="G450" i="1" s="1"/>
  <c r="M450" i="1" s="1"/>
  <c r="J451" i="1"/>
  <c r="K451" i="1"/>
  <c r="L451" i="1" l="1"/>
  <c r="G451" i="1" s="1"/>
  <c r="M451" i="1" s="1"/>
  <c r="J452" i="1"/>
  <c r="K452" i="1"/>
  <c r="L452" i="1" l="1"/>
  <c r="G452" i="1" s="1"/>
  <c r="M452" i="1" s="1"/>
  <c r="J453" i="1"/>
  <c r="K453" i="1"/>
  <c r="L453" i="1" l="1"/>
  <c r="G453" i="1" s="1"/>
  <c r="M453" i="1" s="1"/>
  <c r="K454" i="1"/>
  <c r="J454" i="1"/>
  <c r="L454" i="1" l="1"/>
  <c r="G454" i="1" s="1"/>
  <c r="M454" i="1" s="1"/>
  <c r="J455" i="1"/>
  <c r="K455" i="1"/>
  <c r="L455" i="1" l="1"/>
  <c r="G455" i="1" s="1"/>
  <c r="M455" i="1" s="1"/>
  <c r="J456" i="1"/>
  <c r="K456" i="1"/>
  <c r="J457" i="1"/>
  <c r="K457" i="1"/>
  <c r="L456" i="1" l="1"/>
  <c r="G456" i="1" s="1"/>
  <c r="M456" i="1" s="1"/>
  <c r="L457" i="1"/>
  <c r="G457" i="1" l="1"/>
  <c r="M457" i="1"/>
  <c r="G458" i="1"/>
  <c r="M458" i="1" l="1"/>
  <c r="G459" i="1"/>
  <c r="M459" i="1" l="1"/>
  <c r="G460" i="1"/>
  <c r="M460" i="1" l="1"/>
  <c r="G461" i="1"/>
  <c r="M461" i="1" l="1"/>
  <c r="G462" i="1"/>
  <c r="M462" i="1" l="1"/>
  <c r="G463" i="1"/>
  <c r="M463" i="1" l="1"/>
  <c r="G464" i="1"/>
  <c r="M464" i="1" l="1"/>
  <c r="G465" i="1"/>
  <c r="M465" i="1" l="1"/>
  <c r="G466" i="1"/>
  <c r="M466" i="1" l="1"/>
  <c r="G467" i="1"/>
  <c r="M467" i="1" l="1"/>
  <c r="G468" i="1"/>
  <c r="M468" i="1" l="1"/>
  <c r="G469" i="1"/>
  <c r="M469" i="1" l="1"/>
  <c r="G470" i="1"/>
  <c r="M470" i="1" l="1"/>
  <c r="G471" i="1"/>
  <c r="M471" i="1" l="1"/>
  <c r="G472" i="1"/>
  <c r="M472" i="1" l="1"/>
  <c r="G473" i="1"/>
  <c r="M473" i="1" l="1"/>
  <c r="G474" i="1"/>
  <c r="M474" i="1" l="1"/>
  <c r="G475" i="1"/>
  <c r="M475" i="1" l="1"/>
  <c r="G476" i="1"/>
  <c r="M476" i="1" l="1"/>
  <c r="G477" i="1"/>
  <c r="M477" i="1" l="1"/>
  <c r="G478" i="1"/>
  <c r="M478" i="1" l="1"/>
  <c r="G479" i="1"/>
  <c r="M479" i="1" l="1"/>
  <c r="G480" i="1"/>
  <c r="M480" i="1" l="1"/>
  <c r="G481" i="1"/>
  <c r="M481" i="1" l="1"/>
  <c r="G482" i="1"/>
  <c r="M482" i="1" l="1"/>
  <c r="G483" i="1"/>
  <c r="M483" i="1" l="1"/>
  <c r="G484" i="1"/>
  <c r="M484" i="1" l="1"/>
  <c r="G485" i="1"/>
  <c r="M485" i="1" l="1"/>
  <c r="G486" i="1"/>
  <c r="M486" i="1" l="1"/>
  <c r="G487" i="1"/>
  <c r="M487" i="1" l="1"/>
  <c r="G488" i="1"/>
  <c r="M488" i="1" l="1"/>
  <c r="G489" i="1"/>
  <c r="M489" i="1" l="1"/>
  <c r="G490" i="1"/>
  <c r="M490" i="1" l="1"/>
  <c r="G491" i="1"/>
  <c r="M491" i="1" l="1"/>
  <c r="G492" i="1"/>
  <c r="M492" i="1" l="1"/>
  <c r="G493" i="1"/>
  <c r="M493" i="1" l="1"/>
  <c r="G494" i="1"/>
  <c r="M494" i="1" l="1"/>
  <c r="G495" i="1"/>
  <c r="M495" i="1" l="1"/>
  <c r="G496" i="1"/>
  <c r="M496" i="1" l="1"/>
  <c r="G497" i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M497" i="1" l="1"/>
  <c r="K498" i="1" l="1"/>
  <c r="J498" i="1"/>
  <c r="L498" i="1" l="1"/>
  <c r="G498" i="1" s="1"/>
  <c r="M498" i="1" s="1"/>
  <c r="K499" i="1"/>
  <c r="J499" i="1"/>
  <c r="L499" i="1" l="1"/>
  <c r="G499" i="1" s="1"/>
  <c r="M499" i="1" s="1"/>
  <c r="J500" i="1"/>
  <c r="K500" i="1"/>
  <c r="L500" i="1" l="1"/>
  <c r="G500" i="1" s="1"/>
  <c r="M500" i="1" s="1"/>
  <c r="J501" i="1"/>
  <c r="K501" i="1"/>
  <c r="L501" i="1" l="1"/>
  <c r="G501" i="1" s="1"/>
  <c r="M501" i="1" s="1"/>
  <c r="K502" i="1"/>
  <c r="J502" i="1"/>
  <c r="L502" i="1" l="1"/>
  <c r="G502" i="1" s="1"/>
  <c r="M502" i="1" s="1"/>
  <c r="K503" i="1"/>
  <c r="J503" i="1"/>
  <c r="L503" i="1" l="1"/>
  <c r="G503" i="1" s="1"/>
  <c r="M503" i="1" s="1"/>
  <c r="J504" i="1"/>
  <c r="K504" i="1"/>
  <c r="L504" i="1" l="1"/>
  <c r="G504" i="1" s="1"/>
  <c r="M504" i="1" s="1"/>
  <c r="J505" i="1"/>
  <c r="K505" i="1"/>
  <c r="L505" i="1" l="1"/>
  <c r="G505" i="1" s="1"/>
  <c r="M505" i="1" s="1"/>
  <c r="K506" i="1"/>
  <c r="J506" i="1"/>
  <c r="L506" i="1" l="1"/>
  <c r="G506" i="1" s="1"/>
  <c r="M506" i="1" s="1"/>
  <c r="K507" i="1"/>
  <c r="J507" i="1"/>
  <c r="L507" i="1" l="1"/>
  <c r="G507" i="1" s="1"/>
  <c r="M507" i="1" s="1"/>
  <c r="J508" i="1"/>
  <c r="K508" i="1"/>
  <c r="L508" i="1" l="1"/>
  <c r="G508" i="1" s="1"/>
  <c r="M508" i="1" s="1"/>
  <c r="J509" i="1"/>
  <c r="K509" i="1"/>
  <c r="L509" i="1" l="1"/>
  <c r="G509" i="1" s="1"/>
  <c r="M509" i="1" s="1"/>
  <c r="K510" i="1"/>
  <c r="J510" i="1"/>
  <c r="L510" i="1" l="1"/>
  <c r="G510" i="1" s="1"/>
  <c r="M510" i="1" s="1"/>
  <c r="K511" i="1"/>
  <c r="J511" i="1"/>
  <c r="L511" i="1" s="1"/>
  <c r="G511" i="1" s="1"/>
  <c r="M511" i="1" s="1"/>
  <c r="J512" i="1" l="1"/>
  <c r="K512" i="1"/>
  <c r="L512" i="1" l="1"/>
  <c r="G512" i="1" s="1"/>
  <c r="M512" i="1" s="1"/>
  <c r="J513" i="1"/>
  <c r="K513" i="1"/>
  <c r="L513" i="1" l="1"/>
  <c r="G513" i="1" s="1"/>
  <c r="M513" i="1" s="1"/>
  <c r="K514" i="1"/>
  <c r="J514" i="1"/>
  <c r="L514" i="1" l="1"/>
  <c r="G514" i="1" s="1"/>
  <c r="M514" i="1" s="1"/>
  <c r="K515" i="1"/>
  <c r="J515" i="1"/>
  <c r="L515" i="1" l="1"/>
  <c r="G515" i="1" s="1"/>
  <c r="M515" i="1" s="1"/>
  <c r="J516" i="1"/>
  <c r="K516" i="1"/>
  <c r="L516" i="1" l="1"/>
  <c r="G516" i="1" s="1"/>
  <c r="M516" i="1" s="1"/>
  <c r="J517" i="1"/>
  <c r="K517" i="1"/>
  <c r="L517" i="1" l="1"/>
  <c r="G517" i="1" s="1"/>
  <c r="M517" i="1" s="1"/>
  <c r="K518" i="1"/>
  <c r="J518" i="1"/>
  <c r="L518" i="1" l="1"/>
  <c r="G518" i="1" s="1"/>
  <c r="M518" i="1" s="1"/>
  <c r="K519" i="1"/>
  <c r="J519" i="1"/>
  <c r="L519" i="1" l="1"/>
  <c r="G519" i="1" s="1"/>
  <c r="M519" i="1" s="1"/>
  <c r="J520" i="1"/>
  <c r="K520" i="1"/>
  <c r="L520" i="1" s="1"/>
  <c r="G520" i="1" s="1"/>
  <c r="M520" i="1" s="1"/>
  <c r="J521" i="1" l="1"/>
  <c r="K521" i="1"/>
  <c r="L521" i="1" s="1"/>
  <c r="G521" i="1" s="1"/>
  <c r="M521" i="1" s="1"/>
  <c r="J522" i="1" l="1"/>
  <c r="K522" i="1"/>
  <c r="L522" i="1" s="1"/>
  <c r="G522" i="1" s="1"/>
  <c r="M522" i="1" s="1"/>
  <c r="K523" i="1" l="1"/>
  <c r="J523" i="1"/>
  <c r="L523" i="1" s="1"/>
  <c r="G523" i="1" s="1"/>
  <c r="M523" i="1" s="1"/>
  <c r="J524" i="1" l="1"/>
  <c r="K524" i="1"/>
  <c r="L524" i="1" l="1"/>
  <c r="G524" i="1" s="1"/>
  <c r="M524" i="1" s="1"/>
  <c r="J525" i="1"/>
  <c r="K525" i="1"/>
  <c r="L525" i="1" l="1"/>
  <c r="G525" i="1" s="1"/>
  <c r="M525" i="1" s="1"/>
  <c r="J526" i="1"/>
  <c r="K526" i="1"/>
  <c r="L526" i="1" l="1"/>
  <c r="G526" i="1" s="1"/>
  <c r="M526" i="1" s="1"/>
  <c r="K527" i="1"/>
  <c r="J527" i="1"/>
  <c r="L527" i="1" l="1"/>
  <c r="G527" i="1" s="1"/>
  <c r="M527" i="1" s="1"/>
  <c r="K528" i="1"/>
  <c r="J528" i="1"/>
  <c r="L528" i="1" l="1"/>
  <c r="G528" i="1" s="1"/>
  <c r="M528" i="1" s="1"/>
  <c r="J529" i="1"/>
  <c r="K529" i="1"/>
  <c r="L529" i="1" l="1"/>
  <c r="G529" i="1"/>
  <c r="M529" i="1" s="1"/>
  <c r="J530" i="1"/>
  <c r="K530" i="1"/>
  <c r="L530" i="1" l="1"/>
  <c r="G530" i="1" s="1"/>
  <c r="M530" i="1" s="1"/>
  <c r="K531" i="1"/>
  <c r="J531" i="1"/>
  <c r="L531" i="1" l="1"/>
  <c r="G531" i="1" s="1"/>
  <c r="M531" i="1" s="1"/>
  <c r="J532" i="1"/>
  <c r="K532" i="1"/>
  <c r="L532" i="1" l="1"/>
  <c r="G532" i="1" s="1"/>
  <c r="M532" i="1" s="1"/>
  <c r="J533" i="1"/>
  <c r="K533" i="1"/>
  <c r="L533" i="1" s="1"/>
  <c r="G533" i="1" s="1"/>
  <c r="M533" i="1" s="1"/>
  <c r="J534" i="1" l="1"/>
  <c r="K534" i="1"/>
  <c r="L534" i="1" s="1"/>
  <c r="G534" i="1" s="1"/>
  <c r="M534" i="1" s="1"/>
  <c r="K535" i="1" l="1"/>
  <c r="J535" i="1"/>
  <c r="L535" i="1" l="1"/>
  <c r="G535" i="1" s="1"/>
  <c r="M535" i="1" s="1"/>
  <c r="J536" i="1"/>
  <c r="K536" i="1"/>
  <c r="L536" i="1" l="1"/>
  <c r="G536" i="1" s="1"/>
  <c r="M536" i="1" s="1"/>
  <c r="J537" i="1"/>
  <c r="K537" i="1"/>
  <c r="L537" i="1" l="1"/>
  <c r="G537" i="1" s="1"/>
  <c r="M537" i="1" s="1"/>
  <c r="J538" i="1"/>
  <c r="K538" i="1"/>
  <c r="L538" i="1" l="1"/>
  <c r="G538" i="1" s="1"/>
  <c r="M538" i="1" s="1"/>
  <c r="K539" i="1"/>
  <c r="J539" i="1"/>
  <c r="L539" i="1" l="1"/>
  <c r="G539" i="1" s="1"/>
  <c r="M539" i="1" s="1"/>
  <c r="J540" i="1"/>
  <c r="K540" i="1"/>
  <c r="L540" i="1" l="1"/>
  <c r="G540" i="1" s="1"/>
  <c r="M540" i="1" s="1"/>
  <c r="J541" i="1"/>
  <c r="K541" i="1"/>
  <c r="L541" i="1" l="1"/>
  <c r="G541" i="1" s="1"/>
  <c r="M541" i="1" s="1"/>
  <c r="J542" i="1"/>
  <c r="K542" i="1"/>
  <c r="L542" i="1" l="1"/>
  <c r="G542" i="1" s="1"/>
  <c r="M542" i="1" s="1"/>
  <c r="K543" i="1"/>
  <c r="J543" i="1"/>
  <c r="L543" i="1" l="1"/>
  <c r="G543" i="1" s="1"/>
  <c r="M543" i="1" s="1"/>
  <c r="J544" i="1"/>
  <c r="K544" i="1"/>
  <c r="L544" i="1" l="1"/>
  <c r="G544" i="1" s="1"/>
  <c r="M544" i="1" s="1"/>
  <c r="J545" i="1"/>
  <c r="K545" i="1"/>
  <c r="J546" i="1"/>
  <c r="K546" i="1"/>
  <c r="L545" i="1" l="1"/>
  <c r="G545" i="1" s="1"/>
  <c r="M545" i="1" s="1"/>
  <c r="L546" i="1"/>
  <c r="G546" i="1" s="1"/>
  <c r="M546" i="1" l="1"/>
  <c r="G547" i="1"/>
  <c r="M547" i="1" l="1"/>
  <c r="G548" i="1"/>
  <c r="M548" i="1" l="1"/>
  <c r="G549" i="1"/>
  <c r="M549" i="1" l="1"/>
  <c r="G550" i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M550" i="1" l="1"/>
  <c r="K551" i="1" l="1"/>
  <c r="J551" i="1"/>
  <c r="L551" i="1" l="1"/>
  <c r="G551" i="1" s="1"/>
  <c r="M551" i="1" s="1"/>
  <c r="J552" i="1"/>
  <c r="K552" i="1"/>
  <c r="L552" i="1" l="1"/>
  <c r="G552" i="1" s="1"/>
  <c r="M552" i="1" s="1"/>
  <c r="J553" i="1"/>
  <c r="K553" i="1"/>
  <c r="L553" i="1" l="1"/>
  <c r="G553" i="1" s="1"/>
  <c r="M553" i="1" s="1"/>
  <c r="J554" i="1"/>
  <c r="K554" i="1"/>
  <c r="L554" i="1" l="1"/>
  <c r="G554" i="1" s="1"/>
  <c r="M554" i="1" s="1"/>
  <c r="K555" i="1"/>
  <c r="J555" i="1"/>
  <c r="L555" i="1" l="1"/>
  <c r="G555" i="1" s="1"/>
  <c r="M555" i="1" s="1"/>
  <c r="K556" i="1"/>
  <c r="J556" i="1"/>
  <c r="L556" i="1" l="1"/>
  <c r="G556" i="1" s="1"/>
  <c r="M556" i="1" s="1"/>
  <c r="J557" i="1"/>
  <c r="K557" i="1"/>
  <c r="L557" i="1" s="1"/>
  <c r="G557" i="1" s="1"/>
  <c r="M557" i="1" s="1"/>
  <c r="J558" i="1" l="1"/>
  <c r="K558" i="1"/>
  <c r="L558" i="1" l="1"/>
  <c r="G558" i="1" s="1"/>
  <c r="M558" i="1" s="1"/>
  <c r="K559" i="1"/>
  <c r="J559" i="1"/>
  <c r="L559" i="1" s="1"/>
  <c r="G559" i="1" s="1"/>
  <c r="M559" i="1" s="1"/>
  <c r="K560" i="1" l="1"/>
  <c r="J560" i="1"/>
  <c r="L560" i="1" l="1"/>
  <c r="G560" i="1" s="1"/>
  <c r="M560" i="1" s="1"/>
  <c r="J561" i="1"/>
  <c r="K561" i="1"/>
  <c r="L561" i="1" l="1"/>
  <c r="G561" i="1" s="1"/>
  <c r="M561" i="1" s="1"/>
  <c r="J562" i="1"/>
  <c r="K562" i="1"/>
  <c r="L562" i="1" l="1"/>
  <c r="G562" i="1" s="1"/>
  <c r="M562" i="1" s="1"/>
  <c r="K563" i="1"/>
  <c r="J563" i="1"/>
  <c r="L563" i="1" l="1"/>
  <c r="G563" i="1" s="1"/>
  <c r="M563" i="1" s="1"/>
  <c r="J564" i="1"/>
  <c r="K564" i="1"/>
  <c r="L564" i="1" l="1"/>
  <c r="G564" i="1" s="1"/>
  <c r="M564" i="1" s="1"/>
  <c r="J565" i="1"/>
  <c r="K565" i="1"/>
  <c r="L565" i="1" l="1"/>
  <c r="G565" i="1" s="1"/>
  <c r="M565" i="1" s="1"/>
  <c r="J566" i="1"/>
  <c r="K566" i="1"/>
  <c r="L566" i="1" s="1"/>
  <c r="G566" i="1" s="1"/>
  <c r="M566" i="1" s="1"/>
  <c r="K567" i="1" l="1"/>
  <c r="J567" i="1"/>
  <c r="L567" i="1" s="1"/>
  <c r="G567" i="1" s="1"/>
  <c r="M567" i="1" s="1"/>
  <c r="K568" i="1" l="1"/>
  <c r="J568" i="1"/>
  <c r="L568" i="1" s="1"/>
  <c r="G568" i="1" s="1"/>
  <c r="M568" i="1" s="1"/>
  <c r="J569" i="1" l="1"/>
  <c r="K569" i="1"/>
  <c r="L569" i="1" s="1"/>
  <c r="G569" i="1" s="1"/>
  <c r="M569" i="1" s="1"/>
  <c r="J570" i="1" l="1"/>
  <c r="K570" i="1"/>
  <c r="L570" i="1" s="1"/>
  <c r="G570" i="1" s="1"/>
  <c r="J571" i="1"/>
  <c r="K571" i="1"/>
  <c r="M570" i="1" l="1"/>
  <c r="L571" i="1"/>
  <c r="G571" i="1" s="1"/>
  <c r="M571" i="1" l="1"/>
  <c r="G572" i="1"/>
  <c r="M572" i="1" l="1"/>
  <c r="G573" i="1"/>
  <c r="M573" i="1" l="1"/>
  <c r="G574" i="1"/>
  <c r="M574" i="1" l="1"/>
  <c r="G575" i="1"/>
  <c r="M5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</author>
  </authors>
  <commentList>
    <comment ref="G1" authorId="0" shapeId="0" xr:uid="{34297EBC-C2BB-4C77-B825-718117E2DEEE}">
      <text>
        <r>
          <rPr>
            <b/>
            <sz val="9"/>
            <color indexed="81"/>
            <rFont val="宋体"/>
            <family val="3"/>
            <charset val="134"/>
          </rPr>
          <t xml:space="preserve">Simon：总资产
前一日的资产加上当日的盈亏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 xr:uid="{9AC95BF8-76E7-4AB9-91B4-962A2811D69A}">
      <text>
        <r>
          <rPr>
            <b/>
            <sz val="9"/>
            <color indexed="81"/>
            <rFont val="宋体"/>
            <family val="3"/>
            <charset val="134"/>
          </rPr>
          <t>Simon:持仓
前一日出现买卖信号后，当日修改持仓，否则不变。</t>
        </r>
      </text>
    </comment>
    <comment ref="I1" authorId="0" shapeId="0" xr:uid="{0C2348B6-AAA6-4DBE-83B9-F46D1F8D1EF5}">
      <text>
        <r>
          <rPr>
            <b/>
            <sz val="9"/>
            <color indexed="81"/>
            <rFont val="宋体"/>
            <family val="3"/>
            <charset val="134"/>
          </rPr>
          <t>Simon:价格变化
当日收盘价-前一日收盘价</t>
        </r>
      </text>
    </comment>
    <comment ref="J1" authorId="0" shapeId="0" xr:uid="{9C11A589-6144-4448-9388-84F1BFF75565}">
      <text>
        <r>
          <rPr>
            <b/>
            <sz val="9"/>
            <color indexed="81"/>
            <rFont val="宋体"/>
            <family val="3"/>
            <charset val="134"/>
          </rPr>
          <t>Simon:当日盈亏
当日持仓*当日价格变化</t>
        </r>
      </text>
    </comment>
    <comment ref="K1" authorId="0" shapeId="0" xr:uid="{0ED97268-067A-4F99-8E11-547B27C447F0}">
      <text>
        <r>
          <rPr>
            <b/>
            <sz val="9"/>
            <color indexed="81"/>
            <rFont val="宋体"/>
            <family val="3"/>
            <charset val="134"/>
          </rPr>
          <t>Simon:手续费
当持仓出现变化时，计算手续费</t>
        </r>
      </text>
    </comment>
    <comment ref="L1" authorId="0" shapeId="0" xr:uid="{A81D0B1A-9839-401A-B968-B2DAD54DAF33}">
      <text>
        <r>
          <rPr>
            <b/>
            <sz val="9"/>
            <color indexed="81"/>
            <rFont val="宋体"/>
            <family val="3"/>
            <charset val="134"/>
          </rPr>
          <t>Simon:当日净收益
当日盈亏-手续费</t>
        </r>
      </text>
    </comment>
  </commentList>
</comments>
</file>

<file path=xl/sharedStrings.xml><?xml version="1.0" encoding="utf-8"?>
<sst xmlns="http://schemas.openxmlformats.org/spreadsheetml/2006/main" count="587" uniqueCount="587">
  <si>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</si>
  <si>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</si>
  <si>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</si>
  <si>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</si>
  <si>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</si>
  <si>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</si>
  <si>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</si>
  <si>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</si>
  <si>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</si>
  <si>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</si>
  <si>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</si>
  <si>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</si>
  <si>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</si>
  <si>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</si>
  <si>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</si>
  <si>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</si>
  <si>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</si>
  <si>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</si>
  <si>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</si>
  <si>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</si>
  <si>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</si>
  <si>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</si>
  <si>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</si>
  <si>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</si>
  <si>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</si>
  <si>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</si>
  <si>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</si>
  <si>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</si>
  <si>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</si>
  <si>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</si>
  <si>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</si>
  <si>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</si>
  <si>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</si>
  <si>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</si>
  <si>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</si>
  <si>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</si>
  <si>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</si>
  <si>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</si>
  <si>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</si>
  <si>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</si>
  <si>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</si>
  <si>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</si>
  <si>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</si>
  <si>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</si>
  <si>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</si>
  <si>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</si>
  <si>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</si>
  <si>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</si>
  <si>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</si>
  <si>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</si>
  <si>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</si>
  <si>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</si>
  <si>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</si>
  <si>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</si>
  <si>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</si>
  <si>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</si>
  <si>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</si>
  <si>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</si>
  <si>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</si>
  <si>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</si>
  <si>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</si>
  <si>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</si>
  <si>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</si>
  <si>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</si>
  <si>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</si>
  <si>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</si>
  <si>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</si>
  <si>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</si>
  <si>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</si>
  <si>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</si>
  <si>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</si>
  <si>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</si>
  <si>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</si>
  <si>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</si>
  <si>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</si>
  <si>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</si>
  <si>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</si>
  <si>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</si>
  <si>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</si>
  <si>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</si>
  <si>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</si>
  <si>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</si>
  <si>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</si>
  <si>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</si>
  <si>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</si>
  <si>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</si>
  <si>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</si>
  <si>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</si>
  <si>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</si>
  <si>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</si>
  <si>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</si>
  <si>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</si>
  <si>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</si>
  <si>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</si>
  <si>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</si>
  <si>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</si>
  <si>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</si>
  <si>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</si>
  <si>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</si>
  <si>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</si>
  <si>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</si>
  <si>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</si>
  <si>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</si>
  <si>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</si>
  <si>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</si>
  <si>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</si>
  <si>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</si>
  <si>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</si>
  <si>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</si>
  <si>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</si>
  <si>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</si>
  <si>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</si>
  <si>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</si>
  <si>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</si>
  <si>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</si>
  <si>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</si>
  <si>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</si>
  <si>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</si>
  <si>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</si>
  <si>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</si>
  <si>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</si>
  <si>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</si>
  <si>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</si>
  <si>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</si>
  <si>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</si>
  <si>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</si>
  <si>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</si>
  <si>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</si>
  <si>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</si>
  <si>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</si>
  <si>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</si>
  <si>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</si>
  <si>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</si>
  <si>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</si>
  <si>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</si>
  <si>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</si>
  <si>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</si>
  <si>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</si>
  <si>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</si>
  <si>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</si>
  <si>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</si>
  <si>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</si>
  <si>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</si>
  <si>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</si>
  <si>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</si>
  <si>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</si>
  <si>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</si>
  <si>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</si>
  <si>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</si>
  <si>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</si>
  <si>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</si>
  <si>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</si>
  <si>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</si>
  <si>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</si>
  <si>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</si>
  <si>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</si>
  <si>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</si>
  <si>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</si>
  <si>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</si>
  <si>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</si>
  <si>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</si>
  <si>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</si>
  <si>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</si>
  <si>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</si>
  <si>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</si>
  <si>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</si>
  <si>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</si>
  <si>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</si>
  <si>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</si>
  <si>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</si>
  <si>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</si>
  <si>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</si>
  <si>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</si>
  <si>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</si>
  <si>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</si>
  <si>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</si>
  <si>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</si>
  <si>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</si>
  <si>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</si>
  <si>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</si>
  <si>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</si>
  <si>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</si>
  <si>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</si>
  <si>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</si>
  <si>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</si>
  <si>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</si>
  <si>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</si>
  <si>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</si>
  <si>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</si>
  <si>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</si>
  <si>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</si>
  <si>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</si>
  <si>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</si>
  <si>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</si>
  <si>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</si>
  <si>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</si>
  <si>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</si>
  <si>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</si>
  <si>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</si>
  <si>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</si>
  <si>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</si>
  <si>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</si>
  <si>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</si>
  <si>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</si>
  <si>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</si>
  <si>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</si>
  <si>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</si>
  <si>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</si>
  <si>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</si>
  <si>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</si>
  <si>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</si>
  <si>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</si>
  <si>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</si>
  <si>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</si>
  <si>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</si>
  <si>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</si>
  <si>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</si>
  <si>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</si>
  <si>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</si>
  <si>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</si>
  <si>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</si>
  <si>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</si>
  <si>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</si>
  <si>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</si>
  <si>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</si>
  <si>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</si>
  <si>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</si>
  <si>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</si>
  <si>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</si>
  <si>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</si>
  <si>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</si>
  <si>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</si>
  <si>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</si>
  <si>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</si>
  <si>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</si>
  <si>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</si>
  <si>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</si>
  <si>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</si>
  <si>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</si>
  <si>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</si>
  <si>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</si>
  <si>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</si>
  <si>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</si>
  <si>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</si>
  <si>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</si>
  <si>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</si>
  <si>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</si>
  <si>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</si>
  <si>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</si>
  <si>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</si>
  <si>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</si>
  <si>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</si>
  <si>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</si>
  <si>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</si>
  <si>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</si>
  <si>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</si>
  <si>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</si>
  <si>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</si>
  <si>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</si>
  <si>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</si>
  <si>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</si>
  <si>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</si>
  <si>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</si>
  <si>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</si>
  <si>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</si>
  <si>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</si>
  <si>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</si>
  <si>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</si>
  <si>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</si>
  <si>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</si>
  <si>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</si>
  <si>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</si>
  <si>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</si>
  <si>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</si>
  <si>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</si>
  <si>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</si>
  <si>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</si>
  <si>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</si>
  <si>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</si>
  <si>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</si>
  <si>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</si>
  <si>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</si>
  <si>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</si>
  <si>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</si>
  <si>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</si>
  <si>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</si>
  <si>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</si>
  <si>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</si>
  <si>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</si>
  <si>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</si>
  <si>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</si>
  <si>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</si>
  <si>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</si>
  <si>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</si>
  <si>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</si>
  <si>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</si>
  <si>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</si>
  <si>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</si>
  <si>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</si>
  <si>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</si>
  <si>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</si>
  <si>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</si>
  <si>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</si>
  <si>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</si>
  <si>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</si>
  <si>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</si>
  <si>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</si>
  <si>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</si>
  <si>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</si>
  <si>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</si>
  <si>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</si>
  <si>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</si>
  <si>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</si>
  <si>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</si>
  <si>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</si>
  <si>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</si>
  <si>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</si>
  <si>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</si>
  <si>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</si>
  <si>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</si>
  <si>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</si>
  <si>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</si>
  <si>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</si>
  <si>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</si>
  <si>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</si>
  <si>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</si>
  <si>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</si>
  <si>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</si>
  <si>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</si>
  <si>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</si>
  <si>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</si>
  <si>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</si>
  <si>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</si>
  <si>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</si>
  <si>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</si>
  <si>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</si>
  <si>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</si>
  <si>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</si>
  <si>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</si>
  <si>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</si>
  <si>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</si>
  <si>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</si>
  <si>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</si>
  <si>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</si>
  <si>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</si>
  <si>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</si>
  <si>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</si>
  <si>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</si>
  <si>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</si>
  <si>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</si>
  <si>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</si>
  <si>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</si>
  <si>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</si>
  <si>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</si>
  <si>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</si>
  <si>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</si>
  <si>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</si>
  <si>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</si>
  <si>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</si>
  <si>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</si>
  <si>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</si>
  <si>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</si>
  <si>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</si>
  <si>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</si>
  <si>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</si>
  <si>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</si>
  <si>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</si>
  <si>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</si>
  <si>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</si>
  <si>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</si>
  <si>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</si>
  <si>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</si>
  <si>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</si>
  <si>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</si>
  <si>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</si>
  <si>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</si>
  <si>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</si>
  <si>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</si>
  <si>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</si>
  <si>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</si>
  <si>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</si>
  <si>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</si>
  <si>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</si>
  <si>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</si>
  <si>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</si>
  <si>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</si>
  <si>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</si>
  <si>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</si>
  <si>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</si>
  <si>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</si>
  <si>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</si>
  <si>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</si>
  <si>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</si>
  <si>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</si>
  <si>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</si>
  <si>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</si>
  <si>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</si>
  <si>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</si>
  <si>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</si>
  <si>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</si>
  <si>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</si>
  <si>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</si>
  <si>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</si>
  <si>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</si>
  <si>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</si>
  <si>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</si>
  <si>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</si>
  <si>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</si>
  <si>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</si>
  <si>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</si>
  <si>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</si>
  <si>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</si>
  <si>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</si>
  <si>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</si>
  <si>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</si>
  <si>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</si>
  <si>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</si>
  <si>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</si>
  <si>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</si>
  <si>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</si>
  <si>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</si>
  <si>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</si>
  <si>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</si>
  <si>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</si>
  <si>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</si>
  <si>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</si>
  <si>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</si>
  <si>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</si>
  <si>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</si>
  <si>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</si>
  <si>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</si>
  <si>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</si>
  <si>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</si>
  <si>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</si>
  <si>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</si>
  <si>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</si>
  <si>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</si>
  <si>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</si>
  <si>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</si>
  <si>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</si>
  <si>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</si>
  <si>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</si>
  <si>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</si>
  <si>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</si>
  <si>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</si>
  <si>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</si>
  <si>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</si>
  <si>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</si>
  <si>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</si>
  <si>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</si>
  <si>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</si>
  <si>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</si>
  <si>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</si>
  <si>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</si>
  <si>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</si>
  <si>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</si>
  <si>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</si>
  <si>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</si>
  <si>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</si>
  <si>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</si>
  <si>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</si>
  <si>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</si>
  <si>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</si>
  <si>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</si>
  <si>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</si>
  <si>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</si>
  <si>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</si>
  <si>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</si>
  <si>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</si>
  <si>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</si>
  <si>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</si>
  <si>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</si>
  <si>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</si>
  <si>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</si>
  <si>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</si>
  <si>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</si>
  <si>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</si>
  <si>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</si>
  <si>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</si>
  <si>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</si>
  <si>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</si>
  <si>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</si>
  <si>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</si>
  <si>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</si>
  <si>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</si>
  <si>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</si>
  <si>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</si>
  <si>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</si>
  <si>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</si>
  <si>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</si>
  <si>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</si>
  <si>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</si>
  <si>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</si>
  <si>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</si>
  <si>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</si>
  <si>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</si>
  <si>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</si>
  <si>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</si>
  <si>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</si>
  <si>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</si>
  <si>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</si>
  <si>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</si>
  <si>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</si>
  <si>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</si>
  <si>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</si>
  <si>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</si>
  <si>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</si>
  <si>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</si>
  <si>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</si>
  <si>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</si>
  <si>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</si>
  <si>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</si>
  <si>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</si>
  <si>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</si>
  <si>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</si>
  <si>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</si>
  <si>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</si>
  <si>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</si>
  <si>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</si>
  <si>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</si>
  <si>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</si>
  <si>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</si>
  <si>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</si>
  <si>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</si>
  <si>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</si>
  <si>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</si>
  <si>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</si>
  <si>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</si>
  <si>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</si>
  <si>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</si>
  <si>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</si>
  <si>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</si>
  <si>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</si>
  <si>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</si>
  <si>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</si>
  <si>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</si>
  <si>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</si>
  <si>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</si>
  <si>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</si>
  <si>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</si>
  <si>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</si>
  <si>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</si>
  <si>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</si>
  <si>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</si>
  <si>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</si>
  <si>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</si>
  <si>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</si>
  <si>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</si>
  <si>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</si>
  <si>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</si>
  <si>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</si>
  <si>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</si>
  <si>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</si>
  <si>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</si>
  <si>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</si>
  <si>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</si>
  <si>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</si>
  <si>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</si>
  <si>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</si>
  <si>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</si>
  <si>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</si>
  <si>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</si>
  <si>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</si>
  <si>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</si>
  <si>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</si>
  <si>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</si>
  <si>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</si>
  <si>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</si>
  <si>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</si>
  <si>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</si>
  <si>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</si>
  <si>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</si>
  <si>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</si>
  <si>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</si>
  <si>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净值</t>
    <phoneticPr fontId="2" type="noConversion"/>
  </si>
  <si>
    <t>净收益</t>
    <phoneticPr fontId="2" type="noConversion"/>
  </si>
  <si>
    <t>手续费</t>
    <phoneticPr fontId="2" type="noConversion"/>
  </si>
  <si>
    <t>价格变动收益</t>
    <phoneticPr fontId="2" type="noConversion"/>
  </si>
  <si>
    <t>价格变化</t>
    <phoneticPr fontId="2" type="noConversion"/>
  </si>
  <si>
    <t>当前持仓</t>
    <phoneticPr fontId="2" type="noConversion"/>
  </si>
  <si>
    <t>当前持仓市值</t>
    <phoneticPr fontId="2" type="noConversion"/>
  </si>
  <si>
    <t>死叉</t>
    <phoneticPr fontId="2" type="noConversion"/>
  </si>
  <si>
    <t>金叉</t>
    <phoneticPr fontId="2" type="noConversion"/>
  </si>
  <si>
    <t>ma20</t>
    <phoneticPr fontId="2" type="noConversion"/>
  </si>
  <si>
    <t>ma5</t>
    <phoneticPr fontId="2" type="noConversion"/>
  </si>
  <si>
    <t>收盘价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</si>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</sst>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0_);[Red]\(0.0000\)"/>
    <numFmt numFmtId="177" formatCode="0.00_ ;[Red]\-0.00\ "/>
    <numFmt numFmtId="178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Sheet1!$A$2:$A$577</c:f>
              <c:strCache>
                <c:ptCount val="574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2017-02-02</c:v>
                </c:pt>
                <c:pt idx="19">
                  <c:v>2017-02-03</c:v>
                </c:pt>
                <c:pt idx="20">
                  <c:v>2017-02-06</c:v>
                </c:pt>
                <c:pt idx="21">
                  <c:v>2017-02-07</c:v>
                </c:pt>
                <c:pt idx="22">
                  <c:v>2017-02-08</c:v>
                </c:pt>
                <c:pt idx="23">
                  <c:v>2017-02-09</c:v>
                </c:pt>
                <c:pt idx="24">
                  <c:v>2017-02-10</c:v>
                </c:pt>
                <c:pt idx="25">
                  <c:v>2017-02-13</c:v>
                </c:pt>
                <c:pt idx="26">
                  <c:v>2017-02-14</c:v>
                </c:pt>
                <c:pt idx="27">
                  <c:v>2017-02-15</c:v>
                </c:pt>
                <c:pt idx="28">
                  <c:v>2017-02-16</c:v>
                </c:pt>
                <c:pt idx="29">
                  <c:v>2017-02-17</c:v>
                </c:pt>
                <c:pt idx="30">
                  <c:v>2017-02-20</c:v>
                </c:pt>
                <c:pt idx="31">
                  <c:v>2017-02-21</c:v>
                </c:pt>
                <c:pt idx="32">
                  <c:v>2017-02-22</c:v>
                </c:pt>
                <c:pt idx="33">
                  <c:v>2017-02-23</c:v>
                </c:pt>
                <c:pt idx="34">
                  <c:v>2017-02-24</c:v>
                </c:pt>
                <c:pt idx="35">
                  <c:v>2017-02-27</c:v>
                </c:pt>
                <c:pt idx="36">
                  <c:v>2017-02-28</c:v>
                </c:pt>
                <c:pt idx="37">
                  <c:v>2017-03-01</c:v>
                </c:pt>
                <c:pt idx="38">
                  <c:v>2017-03-02</c:v>
                </c:pt>
                <c:pt idx="39">
                  <c:v>2017-03-03</c:v>
                </c:pt>
                <c:pt idx="40">
                  <c:v>2017-03-06</c:v>
                </c:pt>
                <c:pt idx="41">
                  <c:v>2017-03-07</c:v>
                </c:pt>
                <c:pt idx="42">
                  <c:v>2017-03-08</c:v>
                </c:pt>
                <c:pt idx="43">
                  <c:v>2017-03-09</c:v>
                </c:pt>
                <c:pt idx="44">
                  <c:v>2017-03-10</c:v>
                </c:pt>
                <c:pt idx="45">
                  <c:v>2017-03-13</c:v>
                </c:pt>
                <c:pt idx="46">
                  <c:v>2017-03-14</c:v>
                </c:pt>
                <c:pt idx="47">
                  <c:v>2017-03-15</c:v>
                </c:pt>
                <c:pt idx="48">
                  <c:v>2017-03-16</c:v>
                </c:pt>
                <c:pt idx="49">
                  <c:v>2017-03-17</c:v>
                </c:pt>
                <c:pt idx="50">
                  <c:v>2017-03-20</c:v>
                </c:pt>
                <c:pt idx="51">
                  <c:v>2017-03-21</c:v>
                </c:pt>
                <c:pt idx="52">
                  <c:v>2017-03-22</c:v>
                </c:pt>
                <c:pt idx="53">
                  <c:v>2017-03-23</c:v>
                </c:pt>
                <c:pt idx="54">
                  <c:v>2017-03-24</c:v>
                </c:pt>
                <c:pt idx="55">
                  <c:v>2017-03-27</c:v>
                </c:pt>
                <c:pt idx="56">
                  <c:v>2017-03-28</c:v>
                </c:pt>
                <c:pt idx="57">
                  <c:v>2017-03-29</c:v>
                </c:pt>
                <c:pt idx="58">
                  <c:v>2017-03-30</c:v>
                </c:pt>
                <c:pt idx="59">
                  <c:v>2017-03-31</c:v>
                </c:pt>
                <c:pt idx="60">
                  <c:v>2017-04-05</c:v>
                </c:pt>
                <c:pt idx="61">
                  <c:v>2017-04-06</c:v>
                </c:pt>
                <c:pt idx="62">
                  <c:v>2017-04-07</c:v>
                </c:pt>
                <c:pt idx="63">
                  <c:v>2017-04-10</c:v>
                </c:pt>
                <c:pt idx="64">
                  <c:v>2017-04-11</c:v>
                </c:pt>
                <c:pt idx="65">
                  <c:v>2017-04-12</c:v>
                </c:pt>
                <c:pt idx="66">
                  <c:v>2017-04-13</c:v>
                </c:pt>
                <c:pt idx="67">
                  <c:v>2017-04-14</c:v>
                </c:pt>
                <c:pt idx="68">
                  <c:v>2017-04-17</c:v>
                </c:pt>
                <c:pt idx="69">
                  <c:v>2017-04-18</c:v>
                </c:pt>
                <c:pt idx="70">
                  <c:v>2017-04-19</c:v>
                </c:pt>
                <c:pt idx="71">
                  <c:v>2017-04-20</c:v>
                </c:pt>
                <c:pt idx="72">
                  <c:v>2017-04-21</c:v>
                </c:pt>
                <c:pt idx="73">
                  <c:v>2017-04-24</c:v>
                </c:pt>
                <c:pt idx="74">
                  <c:v>2017-04-25</c:v>
                </c:pt>
                <c:pt idx="75">
                  <c:v>2017-04-26</c:v>
                </c:pt>
                <c:pt idx="76">
                  <c:v>2017-04-27</c:v>
                </c:pt>
                <c:pt idx="77">
                  <c:v>2017-04-28</c:v>
                </c:pt>
                <c:pt idx="78">
                  <c:v>2017-05-02</c:v>
                </c:pt>
                <c:pt idx="79">
                  <c:v>2017-05-03</c:v>
                </c:pt>
                <c:pt idx="80">
                  <c:v>2017-05-04</c:v>
                </c:pt>
                <c:pt idx="81">
                  <c:v>2017-05-05</c:v>
                </c:pt>
                <c:pt idx="82">
                  <c:v>2017-05-08</c:v>
                </c:pt>
                <c:pt idx="83">
                  <c:v>2017-05-09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2017-05-30</c:v>
                </c:pt>
                <c:pt idx="98">
                  <c:v>2017-05-31</c:v>
                </c:pt>
                <c:pt idx="99">
                  <c:v>2017-06-01</c:v>
                </c:pt>
                <c:pt idx="100">
                  <c:v>2017-06-02</c:v>
                </c:pt>
                <c:pt idx="101">
                  <c:v>2017-06-05</c:v>
                </c:pt>
                <c:pt idx="102">
                  <c:v>2017-06-06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2017-08-15</c:v>
                </c:pt>
                <c:pt idx="153">
                  <c:v>2017-08-16</c:v>
                </c:pt>
                <c:pt idx="154">
                  <c:v>2017-08-17</c:v>
                </c:pt>
                <c:pt idx="155">
                  <c:v>2017-08-18</c:v>
                </c:pt>
                <c:pt idx="156">
                  <c:v>2017-08-21</c:v>
                </c:pt>
                <c:pt idx="157">
                  <c:v>2017-08-22</c:v>
                </c:pt>
                <c:pt idx="158">
                  <c:v>2017-08-23</c:v>
                </c:pt>
                <c:pt idx="159">
                  <c:v>2017-08-24</c:v>
                </c:pt>
                <c:pt idx="160">
                  <c:v>2017-08-25</c:v>
                </c:pt>
                <c:pt idx="161">
                  <c:v>2017-08-28</c:v>
                </c:pt>
                <c:pt idx="162">
                  <c:v>2017-08-29</c:v>
                </c:pt>
                <c:pt idx="163">
                  <c:v>2017-08-30</c:v>
                </c:pt>
                <c:pt idx="164">
                  <c:v>2017-08-31</c:v>
                </c:pt>
                <c:pt idx="165">
                  <c:v>2017-09-01</c:v>
                </c:pt>
                <c:pt idx="166">
                  <c:v>2017-09-04</c:v>
                </c:pt>
                <c:pt idx="167">
                  <c:v>2017-09-05</c:v>
                </c:pt>
                <c:pt idx="168">
                  <c:v>2017-09-06</c:v>
                </c:pt>
                <c:pt idx="169">
                  <c:v>2017-09-07</c:v>
                </c:pt>
                <c:pt idx="170">
                  <c:v>2017-09-08</c:v>
                </c:pt>
                <c:pt idx="171">
                  <c:v>2017-09-11</c:v>
                </c:pt>
                <c:pt idx="172">
                  <c:v>2017-09-12</c:v>
                </c:pt>
                <c:pt idx="173">
                  <c:v>2017-09-13</c:v>
                </c:pt>
                <c:pt idx="174">
                  <c:v>2017-09-14</c:v>
                </c:pt>
                <c:pt idx="175">
                  <c:v>2017-09-15</c:v>
                </c:pt>
                <c:pt idx="176">
                  <c:v>2017-09-18</c:v>
                </c:pt>
                <c:pt idx="177">
                  <c:v>2017-09-19</c:v>
                </c:pt>
                <c:pt idx="178">
                  <c:v>2017-09-20</c:v>
                </c:pt>
                <c:pt idx="179">
                  <c:v>2017-09-21</c:v>
                </c:pt>
                <c:pt idx="180">
                  <c:v>2017-09-22</c:v>
                </c:pt>
                <c:pt idx="181">
                  <c:v>2017-09-25</c:v>
                </c:pt>
                <c:pt idx="182">
                  <c:v>2017-09-26</c:v>
                </c:pt>
                <c:pt idx="183">
                  <c:v>2017-09-27</c:v>
                </c:pt>
                <c:pt idx="184">
                  <c:v>2017-09-28</c:v>
                </c:pt>
                <c:pt idx="185">
                  <c:v>2017-09-29</c:v>
                </c:pt>
                <c:pt idx="186">
                  <c:v>2017-10-09</c:v>
                </c:pt>
                <c:pt idx="187">
                  <c:v>2017-10-10</c:v>
                </c:pt>
                <c:pt idx="188">
                  <c:v>2017-10-11</c:v>
                </c:pt>
                <c:pt idx="189">
                  <c:v>2017-10-12</c:v>
                </c:pt>
                <c:pt idx="190">
                  <c:v>2017-10-13</c:v>
                </c:pt>
                <c:pt idx="191">
                  <c:v>2017-10-16</c:v>
                </c:pt>
                <c:pt idx="192">
                  <c:v>2017-10-17</c:v>
                </c:pt>
                <c:pt idx="193">
                  <c:v>2017-10-18</c:v>
                </c:pt>
                <c:pt idx="194">
                  <c:v>2017-10-19</c:v>
                </c:pt>
                <c:pt idx="195">
                  <c:v>2017-10-20</c:v>
                </c:pt>
                <c:pt idx="196">
                  <c:v>2017-10-23</c:v>
                </c:pt>
                <c:pt idx="197">
                  <c:v>2017-10-24</c:v>
                </c:pt>
                <c:pt idx="198">
                  <c:v>2017-10-25</c:v>
                </c:pt>
                <c:pt idx="199">
                  <c:v>2017-10-26</c:v>
                </c:pt>
                <c:pt idx="200">
                  <c:v>2017-10-27</c:v>
                </c:pt>
                <c:pt idx="201">
                  <c:v>2017-10-30</c:v>
                </c:pt>
                <c:pt idx="202">
                  <c:v>2017-10-31</c:v>
                </c:pt>
                <c:pt idx="203">
                  <c:v>2017-11-01</c:v>
                </c:pt>
                <c:pt idx="204">
                  <c:v>2017-11-02</c:v>
                </c:pt>
                <c:pt idx="205">
                  <c:v>2017-11-03</c:v>
                </c:pt>
                <c:pt idx="206">
                  <c:v>2017-11-06</c:v>
                </c:pt>
                <c:pt idx="207">
                  <c:v>2017-11-07</c:v>
                </c:pt>
                <c:pt idx="208">
                  <c:v>2017-11-08</c:v>
                </c:pt>
                <c:pt idx="209">
                  <c:v>2017-11-09</c:v>
                </c:pt>
                <c:pt idx="210">
                  <c:v>2017-11-10</c:v>
                </c:pt>
                <c:pt idx="211">
                  <c:v>2017-11-13</c:v>
                </c:pt>
                <c:pt idx="212">
                  <c:v>2017-11-14</c:v>
                </c:pt>
                <c:pt idx="213">
                  <c:v>2017-11-15</c:v>
                </c:pt>
                <c:pt idx="214">
                  <c:v>2017-11-16</c:v>
                </c:pt>
                <c:pt idx="215">
                  <c:v>2017-11-17</c:v>
                </c:pt>
                <c:pt idx="216">
                  <c:v>2017-11-20</c:v>
                </c:pt>
                <c:pt idx="217">
                  <c:v>2017-11-21</c:v>
                </c:pt>
                <c:pt idx="218">
                  <c:v>2017-11-22</c:v>
                </c:pt>
                <c:pt idx="219">
                  <c:v>2017-11-23</c:v>
                </c:pt>
                <c:pt idx="220">
                  <c:v>2017-11-24</c:v>
                </c:pt>
                <c:pt idx="221">
                  <c:v>2017-11-27</c:v>
                </c:pt>
                <c:pt idx="222">
                  <c:v>2017-11-28</c:v>
                </c:pt>
                <c:pt idx="223">
                  <c:v>2017-11-29</c:v>
                </c:pt>
                <c:pt idx="224">
                  <c:v>2017-11-30</c:v>
                </c:pt>
                <c:pt idx="225">
                  <c:v>2017-12-01</c:v>
                </c:pt>
                <c:pt idx="226">
                  <c:v>2017-12-04</c:v>
                </c:pt>
                <c:pt idx="227">
                  <c:v>2017-12-05</c:v>
                </c:pt>
                <c:pt idx="228">
                  <c:v>2017-12-06</c:v>
                </c:pt>
                <c:pt idx="229">
                  <c:v>2017-12-07</c:v>
                </c:pt>
                <c:pt idx="230">
                  <c:v>2017-12-08</c:v>
                </c:pt>
                <c:pt idx="231">
                  <c:v>2017-12-11</c:v>
                </c:pt>
                <c:pt idx="232">
                  <c:v>2017-12-12</c:v>
                </c:pt>
                <c:pt idx="233">
                  <c:v>2017-12-13</c:v>
                </c:pt>
                <c:pt idx="234">
                  <c:v>2017-12-14</c:v>
                </c:pt>
                <c:pt idx="235">
                  <c:v>2017-12-15</c:v>
                </c:pt>
                <c:pt idx="236">
                  <c:v>2017-12-18</c:v>
                </c:pt>
                <c:pt idx="237">
                  <c:v>2017-12-19</c:v>
                </c:pt>
                <c:pt idx="238">
                  <c:v>2017-12-20</c:v>
                </c:pt>
                <c:pt idx="239">
                  <c:v>2017-12-21</c:v>
                </c:pt>
                <c:pt idx="240">
                  <c:v>2017-12-22</c:v>
                </c:pt>
                <c:pt idx="241">
                  <c:v>2017-12-25</c:v>
                </c:pt>
                <c:pt idx="242">
                  <c:v>2017-12-26</c:v>
                </c:pt>
                <c:pt idx="243">
                  <c:v>2017-12-27</c:v>
                </c:pt>
                <c:pt idx="244">
                  <c:v>2017-12-28</c:v>
                </c:pt>
                <c:pt idx="245">
                  <c:v>2017-12-29</c:v>
                </c:pt>
                <c:pt idx="246">
                  <c:v>2018-01-02</c:v>
                </c:pt>
                <c:pt idx="247">
                  <c:v>2018-01-03</c:v>
                </c:pt>
                <c:pt idx="248">
                  <c:v>2018-01-04</c:v>
                </c:pt>
                <c:pt idx="249">
                  <c:v>2018-01-05</c:v>
                </c:pt>
                <c:pt idx="250">
                  <c:v>2018-01-08</c:v>
                </c:pt>
                <c:pt idx="251">
                  <c:v>2018-01-09</c:v>
                </c:pt>
                <c:pt idx="252">
                  <c:v>2018-01-10</c:v>
                </c:pt>
                <c:pt idx="253">
                  <c:v>2018-01-11</c:v>
                </c:pt>
                <c:pt idx="254">
                  <c:v>2018-01-12</c:v>
                </c:pt>
                <c:pt idx="255">
                  <c:v>2018-01-15</c:v>
                </c:pt>
                <c:pt idx="256">
                  <c:v>2018-01-16</c:v>
                </c:pt>
                <c:pt idx="257">
                  <c:v>2018-01-17</c:v>
                </c:pt>
                <c:pt idx="258">
                  <c:v>2018-01-18</c:v>
                </c:pt>
                <c:pt idx="259">
                  <c:v>2018-01-19</c:v>
                </c:pt>
                <c:pt idx="260">
                  <c:v>2018-01-22</c:v>
                </c:pt>
                <c:pt idx="261">
                  <c:v>2018-01-23</c:v>
                </c:pt>
                <c:pt idx="262">
                  <c:v>2018-01-24</c:v>
                </c:pt>
                <c:pt idx="263">
                  <c:v>2018-01-25</c:v>
                </c:pt>
                <c:pt idx="264">
                  <c:v>2018-01-26</c:v>
                </c:pt>
                <c:pt idx="265">
                  <c:v>2018-01-29</c:v>
                </c:pt>
                <c:pt idx="266">
                  <c:v>2018-01-30</c:v>
                </c:pt>
                <c:pt idx="267">
                  <c:v>2018-01-31</c:v>
                </c:pt>
                <c:pt idx="268">
                  <c:v>2018-02-01</c:v>
                </c:pt>
                <c:pt idx="269">
                  <c:v>2018-02-02</c:v>
                </c:pt>
                <c:pt idx="270">
                  <c:v>2018-02-05</c:v>
                </c:pt>
                <c:pt idx="271">
                  <c:v>2018-02-06</c:v>
                </c:pt>
                <c:pt idx="272">
                  <c:v>2018-02-07</c:v>
                </c:pt>
                <c:pt idx="273">
                  <c:v>2018-02-08</c:v>
                </c:pt>
                <c:pt idx="274">
                  <c:v>2018-02-09</c:v>
                </c:pt>
                <c:pt idx="275">
                  <c:v>2018-02-12</c:v>
                </c:pt>
                <c:pt idx="276">
                  <c:v>2018-02-13</c:v>
                </c:pt>
                <c:pt idx="277">
                  <c:v>2018-02-14</c:v>
                </c:pt>
                <c:pt idx="278">
                  <c:v>2018-02-22</c:v>
                </c:pt>
                <c:pt idx="279">
                  <c:v>2018-02-23</c:v>
                </c:pt>
                <c:pt idx="280">
                  <c:v>2018-02-26</c:v>
                </c:pt>
                <c:pt idx="281">
                  <c:v>2018-02-27</c:v>
                </c:pt>
                <c:pt idx="282">
                  <c:v>2018-02-28</c:v>
                </c:pt>
                <c:pt idx="283">
                  <c:v>2018-03-01</c:v>
                </c:pt>
                <c:pt idx="284">
                  <c:v>2018-03-02</c:v>
                </c:pt>
                <c:pt idx="285">
                  <c:v>2018-03-05</c:v>
                </c:pt>
                <c:pt idx="286">
                  <c:v>2018-03-06</c:v>
                </c:pt>
                <c:pt idx="287">
                  <c:v>2018-03-07</c:v>
                </c:pt>
                <c:pt idx="288">
                  <c:v>2018-03-08</c:v>
                </c:pt>
                <c:pt idx="289">
                  <c:v>2018-03-09</c:v>
                </c:pt>
                <c:pt idx="290">
                  <c:v>2018-03-12</c:v>
                </c:pt>
                <c:pt idx="291">
                  <c:v>2018-03-13</c:v>
                </c:pt>
                <c:pt idx="292">
                  <c:v>2018-03-14</c:v>
                </c:pt>
                <c:pt idx="293">
                  <c:v>2018-03-15</c:v>
                </c:pt>
                <c:pt idx="294">
                  <c:v>2018-03-16</c:v>
                </c:pt>
                <c:pt idx="295">
                  <c:v>2018-03-19</c:v>
                </c:pt>
                <c:pt idx="296">
                  <c:v>2018-03-20</c:v>
                </c:pt>
                <c:pt idx="297">
                  <c:v>2018-03-21</c:v>
                </c:pt>
                <c:pt idx="298">
                  <c:v>2018-03-22</c:v>
                </c:pt>
                <c:pt idx="299">
                  <c:v>2018-03-23</c:v>
                </c:pt>
                <c:pt idx="300">
                  <c:v>2018-03-26</c:v>
                </c:pt>
                <c:pt idx="301">
                  <c:v>2018-03-27</c:v>
                </c:pt>
                <c:pt idx="302">
                  <c:v>2018-03-28</c:v>
                </c:pt>
                <c:pt idx="303">
                  <c:v>2018-03-29</c:v>
                </c:pt>
                <c:pt idx="304">
                  <c:v>2018-03-30</c:v>
                </c:pt>
                <c:pt idx="305">
                  <c:v>2018-04-02</c:v>
                </c:pt>
                <c:pt idx="306">
                  <c:v>2018-04-03</c:v>
                </c:pt>
                <c:pt idx="307">
                  <c:v>2018-04-04</c:v>
                </c:pt>
                <c:pt idx="308">
                  <c:v>2018-04-09</c:v>
                </c:pt>
                <c:pt idx="309">
                  <c:v>2018-04-10</c:v>
                </c:pt>
                <c:pt idx="310">
                  <c:v>2018-04-11</c:v>
                </c:pt>
                <c:pt idx="311">
                  <c:v>2018-04-12</c:v>
                </c:pt>
                <c:pt idx="312">
                  <c:v>2018-04-13</c:v>
                </c:pt>
                <c:pt idx="313">
                  <c:v>2018-04-16</c:v>
                </c:pt>
                <c:pt idx="314">
                  <c:v>2018-04-17</c:v>
                </c:pt>
                <c:pt idx="315">
                  <c:v>2018-04-18</c:v>
                </c:pt>
                <c:pt idx="316">
                  <c:v>2018-04-19</c:v>
                </c:pt>
                <c:pt idx="317">
                  <c:v>2018-04-20</c:v>
                </c:pt>
                <c:pt idx="318">
                  <c:v>2018-04-23</c:v>
                </c:pt>
                <c:pt idx="319">
                  <c:v>2018-04-24</c:v>
                </c:pt>
                <c:pt idx="320">
                  <c:v>2018-04-25</c:v>
                </c:pt>
                <c:pt idx="321">
                  <c:v>2018-04-26</c:v>
                </c:pt>
                <c:pt idx="322">
                  <c:v>2018-04-27</c:v>
                </c:pt>
                <c:pt idx="323">
                  <c:v>2018-05-02</c:v>
                </c:pt>
                <c:pt idx="324">
                  <c:v>2018-05-03</c:v>
                </c:pt>
                <c:pt idx="325">
                  <c:v>2018-05-04</c:v>
                </c:pt>
                <c:pt idx="326">
                  <c:v>2018-05-07</c:v>
                </c:pt>
                <c:pt idx="327">
                  <c:v>2018-05-08</c:v>
                </c:pt>
                <c:pt idx="328">
                  <c:v>2018-05-09</c:v>
                </c:pt>
                <c:pt idx="329">
                  <c:v>2018-05-10</c:v>
                </c:pt>
                <c:pt idx="330">
                  <c:v>2018-05-11</c:v>
                </c:pt>
                <c:pt idx="331">
                  <c:v>2018-05-14</c:v>
                </c:pt>
                <c:pt idx="332">
                  <c:v>2018-05-15</c:v>
                </c:pt>
                <c:pt idx="333">
                  <c:v>2018-05-16</c:v>
                </c:pt>
                <c:pt idx="334">
                  <c:v>2018-05-17</c:v>
                </c:pt>
                <c:pt idx="335">
                  <c:v>2018-05-18</c:v>
                </c:pt>
                <c:pt idx="336">
                  <c:v>2018-05-21</c:v>
                </c:pt>
                <c:pt idx="337">
                  <c:v>2018-05-22</c:v>
                </c:pt>
                <c:pt idx="338">
                  <c:v>2018-05-23</c:v>
                </c:pt>
                <c:pt idx="339">
                  <c:v>2018-05-24</c:v>
                </c:pt>
                <c:pt idx="340">
                  <c:v>2018-05-25</c:v>
                </c:pt>
                <c:pt idx="341">
                  <c:v>2018-05-28</c:v>
                </c:pt>
                <c:pt idx="342">
                  <c:v>2018-05-29</c:v>
                </c:pt>
                <c:pt idx="343">
                  <c:v>2018-05-30</c:v>
                </c:pt>
                <c:pt idx="344">
                  <c:v>2018-05-31</c:v>
                </c:pt>
                <c:pt idx="345">
                  <c:v>2018-06-01</c:v>
                </c:pt>
                <c:pt idx="346">
                  <c:v>2018-06-04</c:v>
                </c:pt>
                <c:pt idx="347">
                  <c:v>2018-06-05</c:v>
                </c:pt>
                <c:pt idx="348">
                  <c:v>2018-06-06</c:v>
                </c:pt>
                <c:pt idx="349">
                  <c:v>2018-06-07</c:v>
                </c:pt>
                <c:pt idx="350">
                  <c:v>2018-06-08</c:v>
                </c:pt>
                <c:pt idx="351">
                  <c:v>2018-06-11</c:v>
                </c:pt>
                <c:pt idx="352">
                  <c:v>2018-06-12</c:v>
                </c:pt>
                <c:pt idx="353">
                  <c:v>2018-06-13</c:v>
                </c:pt>
                <c:pt idx="354">
                  <c:v>2018-06-14</c:v>
                </c:pt>
                <c:pt idx="355">
                  <c:v>2018-06-15</c:v>
                </c:pt>
                <c:pt idx="356">
                  <c:v>2018-06-19</c:v>
                </c:pt>
                <c:pt idx="357">
                  <c:v>2018-06-20</c:v>
                </c:pt>
                <c:pt idx="358">
                  <c:v>2018-06-21</c:v>
                </c:pt>
                <c:pt idx="359">
                  <c:v>2018-06-22</c:v>
                </c:pt>
                <c:pt idx="360">
                  <c:v>2018-06-25</c:v>
                </c:pt>
                <c:pt idx="361">
                  <c:v>2018-06-26</c:v>
                </c:pt>
                <c:pt idx="362">
                  <c:v>2018-06-27</c:v>
                </c:pt>
                <c:pt idx="363">
                  <c:v>2018-06-28</c:v>
                </c:pt>
                <c:pt idx="364">
                  <c:v>2018-06-29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2019-01-02</c:v>
                </c:pt>
                <c:pt idx="490">
                  <c:v>2019-01-03</c:v>
                </c:pt>
                <c:pt idx="491">
                  <c:v>2019-01-04</c:v>
                </c:pt>
                <c:pt idx="492">
                  <c:v>2019-01-07</c:v>
                </c:pt>
                <c:pt idx="493">
                  <c:v>2019-01-08</c:v>
                </c:pt>
                <c:pt idx="494">
                  <c:v>2019-01-09</c:v>
                </c:pt>
                <c:pt idx="495">
                  <c:v>2019-01-10</c:v>
                </c:pt>
                <c:pt idx="496">
                  <c:v>2019-01-11</c:v>
                </c:pt>
                <c:pt idx="497">
                  <c:v>2019-01-14</c:v>
                </c:pt>
                <c:pt idx="498">
                  <c:v>2019-01-15</c:v>
                </c:pt>
                <c:pt idx="499">
                  <c:v>2019-01-16</c:v>
                </c:pt>
                <c:pt idx="500">
                  <c:v>2019-01-17</c:v>
                </c:pt>
                <c:pt idx="501">
                  <c:v>2019-01-18</c:v>
                </c:pt>
                <c:pt idx="502">
                  <c:v>2019-01-21</c:v>
                </c:pt>
                <c:pt idx="503">
                  <c:v>2019-01-22</c:v>
                </c:pt>
                <c:pt idx="504">
                  <c:v>2019-01-23</c:v>
                </c:pt>
                <c:pt idx="505">
                  <c:v>2019-01-24</c:v>
                </c:pt>
                <c:pt idx="506">
                  <c:v>2019-01-25</c:v>
                </c:pt>
                <c:pt idx="507">
                  <c:v>2019-01-28</c:v>
                </c:pt>
                <c:pt idx="508">
                  <c:v>2019-01-29</c:v>
                </c:pt>
                <c:pt idx="509">
                  <c:v>2019-01-30</c:v>
                </c:pt>
                <c:pt idx="510">
                  <c:v>2019-01-31</c:v>
                </c:pt>
                <c:pt idx="511">
                  <c:v>2019-02-01</c:v>
                </c:pt>
                <c:pt idx="512">
                  <c:v>2019-02-11</c:v>
                </c:pt>
                <c:pt idx="513">
                  <c:v>2019-02-12</c:v>
                </c:pt>
                <c:pt idx="514">
                  <c:v>2019-02-13</c:v>
                </c:pt>
                <c:pt idx="515">
                  <c:v>2019-02-14</c:v>
                </c:pt>
                <c:pt idx="516">
                  <c:v>2019-02-15</c:v>
                </c:pt>
                <c:pt idx="517">
                  <c:v>2019-02-18</c:v>
                </c:pt>
                <c:pt idx="518">
                  <c:v>2019-02-19</c:v>
                </c:pt>
                <c:pt idx="519">
                  <c:v>2019-02-20</c:v>
                </c:pt>
                <c:pt idx="520">
                  <c:v>2019-02-21</c:v>
                </c:pt>
                <c:pt idx="521">
                  <c:v>2019-02-22</c:v>
                </c:pt>
                <c:pt idx="522">
                  <c:v>2019-02-25</c:v>
                </c:pt>
                <c:pt idx="523">
                  <c:v>2019-02-26</c:v>
                </c:pt>
                <c:pt idx="524">
                  <c:v>2019-02-27</c:v>
                </c:pt>
                <c:pt idx="525">
                  <c:v>2019-02-28</c:v>
                </c:pt>
                <c:pt idx="526">
                  <c:v>2019-03-01</c:v>
                </c:pt>
                <c:pt idx="527">
                  <c:v>2019-03-04</c:v>
                </c:pt>
                <c:pt idx="528">
                  <c:v>2019-03-05</c:v>
                </c:pt>
                <c:pt idx="529">
                  <c:v>2019-03-06</c:v>
                </c:pt>
                <c:pt idx="530">
                  <c:v>2019-03-07</c:v>
                </c:pt>
                <c:pt idx="531">
                  <c:v>2019-03-08</c:v>
                </c:pt>
                <c:pt idx="532">
                  <c:v>2019-03-11</c:v>
                </c:pt>
                <c:pt idx="533">
                  <c:v>2019-03-12</c:v>
                </c:pt>
                <c:pt idx="534">
                  <c:v>2019-03-13</c:v>
                </c:pt>
                <c:pt idx="535">
                  <c:v>2019-03-14</c:v>
                </c:pt>
                <c:pt idx="536">
                  <c:v>2019-03-15</c:v>
                </c:pt>
                <c:pt idx="537">
                  <c:v>2019-03-18</c:v>
                </c:pt>
                <c:pt idx="538">
                  <c:v>2019-03-19</c:v>
                </c:pt>
                <c:pt idx="539">
                  <c:v>2019-03-20</c:v>
                </c:pt>
                <c:pt idx="540">
                  <c:v>2019-03-21</c:v>
                </c:pt>
                <c:pt idx="541">
                  <c:v>2019-03-22</c:v>
                </c:pt>
                <c:pt idx="542">
                  <c:v>2019-03-25</c:v>
                </c:pt>
                <c:pt idx="543">
                  <c:v>2019-03-26</c:v>
                </c:pt>
                <c:pt idx="544">
                  <c:v>2019-03-27</c:v>
                </c:pt>
                <c:pt idx="545">
                  <c:v>2019-03-28</c:v>
                </c:pt>
                <c:pt idx="546">
                  <c:v>2019-03-29</c:v>
                </c:pt>
                <c:pt idx="547">
                  <c:v>2019-04-01</c:v>
                </c:pt>
                <c:pt idx="548">
                  <c:v>2019-04-02</c:v>
                </c:pt>
                <c:pt idx="549">
                  <c:v>2019-04-03</c:v>
                </c:pt>
                <c:pt idx="550">
                  <c:v>2019-04-04</c:v>
                </c:pt>
                <c:pt idx="551">
                  <c:v>2019-04-08</c:v>
                </c:pt>
                <c:pt idx="552">
                  <c:v>2019-04-09</c:v>
                </c:pt>
                <c:pt idx="553">
                  <c:v>2019-04-10</c:v>
                </c:pt>
                <c:pt idx="554">
                  <c:v>2019-04-11</c:v>
                </c:pt>
                <c:pt idx="555">
                  <c:v>2019-04-12</c:v>
                </c:pt>
                <c:pt idx="556">
                  <c:v>2019-04-15</c:v>
                </c:pt>
                <c:pt idx="557">
                  <c:v>2019-04-16</c:v>
                </c:pt>
                <c:pt idx="558">
                  <c:v>2019-04-17</c:v>
                </c:pt>
                <c:pt idx="559">
                  <c:v>2019-04-18</c:v>
                </c:pt>
                <c:pt idx="560">
                  <c:v>2019-04-19</c:v>
                </c:pt>
                <c:pt idx="561">
                  <c:v>2019-04-22</c:v>
                </c:pt>
                <c:pt idx="562">
                  <c:v>2019-04-23</c:v>
                </c:pt>
                <c:pt idx="563">
                  <c:v>2019-04-24</c:v>
                </c:pt>
                <c:pt idx="564">
                  <c:v>2019-04-25</c:v>
                </c:pt>
                <c:pt idx="565">
                  <c:v>2019-04-26</c:v>
                </c:pt>
                <c:pt idx="566">
                  <c:v>2019-04-29</c:v>
                </c:pt>
                <c:pt idx="567">
                  <c:v>2019-04-30</c:v>
                </c:pt>
                <c:pt idx="568">
                  <c:v>2019-05-06</c:v>
                </c:pt>
                <c:pt idx="569">
                  <c:v>2019-05-07</c:v>
                </c:pt>
                <c:pt idx="570">
                  <c:v>2019-05-08</c:v>
                </c:pt>
                <c:pt idx="571">
                  <c:v>2019-05-09</c:v>
                </c:pt>
                <c:pt idx="572">
                  <c:v>2019-05-10</c:v>
                </c:pt>
                <c:pt idx="573">
                  <c:v>2019-05-13</c:v>
                </c:pt>
              </c:strCache>
            </c:strRef>
          </c:cat>
          <c:val>
            <c:numRef>
              <c:f>Sheet1!$M$2:$M$577</c:f>
              <c:numCache>
                <c:formatCode>0.0000_);[Red]\(0.0000\)</c:formatCode>
                <c:ptCount val="576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0.99970024600000007</c:v>
                </c:pt>
                <c:pt idx="97">
                  <c:v>1.000798246</c:v>
                </c:pt>
                <c:pt idx="98">
                  <c:v>1.0106802459999999</c:v>
                </c:pt>
                <c:pt idx="99">
                  <c:v>1.0095822460000001</c:v>
                </c:pt>
                <c:pt idx="100">
                  <c:v>1.007386246</c:v>
                </c:pt>
                <c:pt idx="101">
                  <c:v>0.99201424599999988</c:v>
                </c:pt>
                <c:pt idx="102">
                  <c:v>0.99311224599999992</c:v>
                </c:pt>
                <c:pt idx="103">
                  <c:v>1.0029942460000001</c:v>
                </c:pt>
                <c:pt idx="104">
                  <c:v>1.0029942460000001</c:v>
                </c:pt>
                <c:pt idx="105">
                  <c:v>1.0051902460000002</c:v>
                </c:pt>
                <c:pt idx="106">
                  <c:v>1.000798246</c:v>
                </c:pt>
                <c:pt idx="107">
                  <c:v>1.001896246</c:v>
                </c:pt>
                <c:pt idx="108">
                  <c:v>0.99750424600000021</c:v>
                </c:pt>
                <c:pt idx="109">
                  <c:v>0.99311224600000003</c:v>
                </c:pt>
                <c:pt idx="110">
                  <c:v>0.99091624600000006</c:v>
                </c:pt>
                <c:pt idx="111">
                  <c:v>1.0029942460000001</c:v>
                </c:pt>
                <c:pt idx="112">
                  <c:v>1.001896246</c:v>
                </c:pt>
                <c:pt idx="113">
                  <c:v>1.0015948450000001</c:v>
                </c:pt>
                <c:pt idx="114">
                  <c:v>1.0015948450000001</c:v>
                </c:pt>
                <c:pt idx="115">
                  <c:v>1.0012945900000001</c:v>
                </c:pt>
                <c:pt idx="116">
                  <c:v>1.0067045900000002</c:v>
                </c:pt>
                <c:pt idx="117">
                  <c:v>1.0131965900000002</c:v>
                </c:pt>
                <c:pt idx="118">
                  <c:v>1.0207705900000001</c:v>
                </c:pt>
                <c:pt idx="119">
                  <c:v>1.0207705900000001</c:v>
                </c:pt>
                <c:pt idx="120">
                  <c:v>1.0164425900000003</c:v>
                </c:pt>
                <c:pt idx="121">
                  <c:v>1.0175245900000003</c:v>
                </c:pt>
                <c:pt idx="122">
                  <c:v>1.0110325900000001</c:v>
                </c:pt>
                <c:pt idx="123">
                  <c:v>1.01427859</c:v>
                </c:pt>
                <c:pt idx="124">
                  <c:v>1.0175245900000003</c:v>
                </c:pt>
                <c:pt idx="125">
                  <c:v>1.0250985900000003</c:v>
                </c:pt>
                <c:pt idx="126">
                  <c:v>1.0380825900000001</c:v>
                </c:pt>
                <c:pt idx="127">
                  <c:v>1.1094945900000002</c:v>
                </c:pt>
                <c:pt idx="128">
                  <c:v>1.1192325900000002</c:v>
                </c:pt>
                <c:pt idx="129">
                  <c:v>1.1798245900000002</c:v>
                </c:pt>
                <c:pt idx="130">
                  <c:v>1.1798245900000002</c:v>
                </c:pt>
                <c:pt idx="131">
                  <c:v>1.1700865900000001</c:v>
                </c:pt>
                <c:pt idx="132">
                  <c:v>1.1960545900000001</c:v>
                </c:pt>
                <c:pt idx="133">
                  <c:v>1.20038259</c:v>
                </c:pt>
                <c:pt idx="134">
                  <c:v>1.1873985900000001</c:v>
                </c:pt>
                <c:pt idx="135">
                  <c:v>1.1787425900000001</c:v>
                </c:pt>
                <c:pt idx="136">
                  <c:v>1.1852345899999999</c:v>
                </c:pt>
                <c:pt idx="137">
                  <c:v>1.1906445899999998</c:v>
                </c:pt>
                <c:pt idx="138">
                  <c:v>1.16251259</c:v>
                </c:pt>
                <c:pt idx="139">
                  <c:v>1.1462825899999998</c:v>
                </c:pt>
                <c:pt idx="140">
                  <c:v>1.16251259</c:v>
                </c:pt>
                <c:pt idx="141">
                  <c:v>1.1549385899999998</c:v>
                </c:pt>
                <c:pt idx="142">
                  <c:v>1.1949725899999999</c:v>
                </c:pt>
                <c:pt idx="143">
                  <c:v>1.2068745900000002</c:v>
                </c:pt>
                <c:pt idx="144">
                  <c:v>1.19172659</c:v>
                </c:pt>
                <c:pt idx="145">
                  <c:v>1.20903859</c:v>
                </c:pt>
                <c:pt idx="146">
                  <c:v>1.19064459</c:v>
                </c:pt>
                <c:pt idx="147">
                  <c:v>1.1960545900000001</c:v>
                </c:pt>
                <c:pt idx="148">
                  <c:v>1.1614305900000002</c:v>
                </c:pt>
                <c:pt idx="149">
                  <c:v>1.1495285899999999</c:v>
                </c:pt>
                <c:pt idx="150">
                  <c:v>1.0846085899999998</c:v>
                </c:pt>
                <c:pt idx="151">
                  <c:v>1.0842768487999999</c:v>
                </c:pt>
                <c:pt idx="152">
                  <c:v>1.0842768487999999</c:v>
                </c:pt>
                <c:pt idx="153">
                  <c:v>1.0842768487999999</c:v>
                </c:pt>
                <c:pt idx="154">
                  <c:v>1.0842768487999999</c:v>
                </c:pt>
                <c:pt idx="155">
                  <c:v>1.0842768487999999</c:v>
                </c:pt>
                <c:pt idx="156">
                  <c:v>1.0842768487999999</c:v>
                </c:pt>
                <c:pt idx="157">
                  <c:v>1.0842768487999999</c:v>
                </c:pt>
                <c:pt idx="158">
                  <c:v>1.0842768487999999</c:v>
                </c:pt>
                <c:pt idx="159">
                  <c:v>1.0842768487999999</c:v>
                </c:pt>
                <c:pt idx="160">
                  <c:v>1.0842768487999999</c:v>
                </c:pt>
                <c:pt idx="161">
                  <c:v>1.0839516712999999</c:v>
                </c:pt>
                <c:pt idx="162">
                  <c:v>1.1145116712999998</c:v>
                </c:pt>
                <c:pt idx="163">
                  <c:v>1.0915916712999998</c:v>
                </c:pt>
                <c:pt idx="164">
                  <c:v>1.0772666712999999</c:v>
                </c:pt>
                <c:pt idx="165">
                  <c:v>1.0705816713</c:v>
                </c:pt>
                <c:pt idx="166">
                  <c:v>1.1192866713</c:v>
                </c:pt>
                <c:pt idx="167">
                  <c:v>1.1116466712999999</c:v>
                </c:pt>
                <c:pt idx="168">
                  <c:v>1.1173766712999997</c:v>
                </c:pt>
                <c:pt idx="169">
                  <c:v>1.0925466712999998</c:v>
                </c:pt>
                <c:pt idx="170">
                  <c:v>1.0973216712999998</c:v>
                </c:pt>
                <c:pt idx="171">
                  <c:v>1.0868166712999998</c:v>
                </c:pt>
                <c:pt idx="172">
                  <c:v>1.1020966712999996</c:v>
                </c:pt>
                <c:pt idx="173">
                  <c:v>1.0915916712999996</c:v>
                </c:pt>
                <c:pt idx="174">
                  <c:v>1.0810866712999996</c:v>
                </c:pt>
                <c:pt idx="175">
                  <c:v>1.0782216712999997</c:v>
                </c:pt>
                <c:pt idx="176">
                  <c:v>1.0744016712999995</c:v>
                </c:pt>
                <c:pt idx="177">
                  <c:v>1.0629416712999995</c:v>
                </c:pt>
                <c:pt idx="178">
                  <c:v>1.0626182127999997</c:v>
                </c:pt>
                <c:pt idx="179">
                  <c:v>1.0626182127999997</c:v>
                </c:pt>
                <c:pt idx="180">
                  <c:v>1.0626182127999997</c:v>
                </c:pt>
                <c:pt idx="181">
                  <c:v>1.0626182127999997</c:v>
                </c:pt>
                <c:pt idx="182">
                  <c:v>1.0626182127999997</c:v>
                </c:pt>
                <c:pt idx="183">
                  <c:v>1.0626182127999997</c:v>
                </c:pt>
                <c:pt idx="184">
                  <c:v>1.0626182127999997</c:v>
                </c:pt>
                <c:pt idx="185">
                  <c:v>1.0626182127999997</c:v>
                </c:pt>
                <c:pt idx="186">
                  <c:v>1.0626182127999997</c:v>
                </c:pt>
                <c:pt idx="187">
                  <c:v>1.0626182127999997</c:v>
                </c:pt>
                <c:pt idx="188">
                  <c:v>1.0626182127999997</c:v>
                </c:pt>
                <c:pt idx="189">
                  <c:v>1.0626182127999997</c:v>
                </c:pt>
                <c:pt idx="190">
                  <c:v>1.0622995647999995</c:v>
                </c:pt>
                <c:pt idx="191">
                  <c:v>1.0838045647999996</c:v>
                </c:pt>
                <c:pt idx="192">
                  <c:v>1.0763245647999995</c:v>
                </c:pt>
                <c:pt idx="193">
                  <c:v>1.0931545647999996</c:v>
                </c:pt>
                <c:pt idx="194">
                  <c:v>1.0875445647999997</c:v>
                </c:pt>
                <c:pt idx="195">
                  <c:v>1.0735195647999998</c:v>
                </c:pt>
                <c:pt idx="196">
                  <c:v>1.0464045647999998</c:v>
                </c:pt>
                <c:pt idx="197">
                  <c:v>1.0651045647999997</c:v>
                </c:pt>
                <c:pt idx="198">
                  <c:v>1.0538845647999999</c:v>
                </c:pt>
                <c:pt idx="199">
                  <c:v>1.0454695647999999</c:v>
                </c:pt>
                <c:pt idx="200">
                  <c:v>1.0451453067999998</c:v>
                </c:pt>
                <c:pt idx="201">
                  <c:v>1.0451453067999998</c:v>
                </c:pt>
                <c:pt idx="202">
                  <c:v>1.0448319957999999</c:v>
                </c:pt>
                <c:pt idx="203">
                  <c:v>1.0321619957999999</c:v>
                </c:pt>
                <c:pt idx="204">
                  <c:v>1.0448319957999999</c:v>
                </c:pt>
                <c:pt idx="205">
                  <c:v>1.0312569958</c:v>
                </c:pt>
                <c:pt idx="206">
                  <c:v>1.0213019957999998</c:v>
                </c:pt>
                <c:pt idx="207">
                  <c:v>1.0209783677999997</c:v>
                </c:pt>
                <c:pt idx="208">
                  <c:v>1.0206723278999998</c:v>
                </c:pt>
                <c:pt idx="209">
                  <c:v>1.0374923278999997</c:v>
                </c:pt>
                <c:pt idx="210">
                  <c:v>1.0349693278999996</c:v>
                </c:pt>
                <c:pt idx="211">
                  <c:v>1.0854293278999996</c:v>
                </c:pt>
                <c:pt idx="212">
                  <c:v>1.0896343278999996</c:v>
                </c:pt>
                <c:pt idx="213">
                  <c:v>1.0854293278999996</c:v>
                </c:pt>
                <c:pt idx="214">
                  <c:v>1.1022493278999996</c:v>
                </c:pt>
                <c:pt idx="215">
                  <c:v>1.1089773278999997</c:v>
                </c:pt>
                <c:pt idx="216">
                  <c:v>1.1989643278999997</c:v>
                </c:pt>
                <c:pt idx="217">
                  <c:v>1.2157843278999996</c:v>
                </c:pt>
                <c:pt idx="218">
                  <c:v>1.2704493278999998</c:v>
                </c:pt>
                <c:pt idx="219">
                  <c:v>1.2073743278999998</c:v>
                </c:pt>
                <c:pt idx="220">
                  <c:v>1.2250353278999997</c:v>
                </c:pt>
                <c:pt idx="221">
                  <c:v>1.1720523278999997</c:v>
                </c:pt>
                <c:pt idx="222">
                  <c:v>1.1527093278999996</c:v>
                </c:pt>
                <c:pt idx="223">
                  <c:v>1.1628013278999998</c:v>
                </c:pt>
                <c:pt idx="224">
                  <c:v>1.1257973278999998</c:v>
                </c:pt>
                <c:pt idx="225">
                  <c:v>1.0938393278999996</c:v>
                </c:pt>
                <c:pt idx="226">
                  <c:v>1.1190693278999997</c:v>
                </c:pt>
                <c:pt idx="227">
                  <c:v>1.1190693278999997</c:v>
                </c:pt>
                <c:pt idx="228">
                  <c:v>1.1187393194999997</c:v>
                </c:pt>
                <c:pt idx="229">
                  <c:v>1.1187393194999997</c:v>
                </c:pt>
                <c:pt idx="230">
                  <c:v>1.1187393194999997</c:v>
                </c:pt>
                <c:pt idx="231">
                  <c:v>1.1187393194999997</c:v>
                </c:pt>
                <c:pt idx="232">
                  <c:v>1.1187393194999997</c:v>
                </c:pt>
                <c:pt idx="233">
                  <c:v>1.1187393194999997</c:v>
                </c:pt>
                <c:pt idx="234">
                  <c:v>1.1187393194999997</c:v>
                </c:pt>
                <c:pt idx="235">
                  <c:v>1.1187393194999997</c:v>
                </c:pt>
                <c:pt idx="236">
                  <c:v>1.1187393194999997</c:v>
                </c:pt>
                <c:pt idx="237">
                  <c:v>1.1187393194999997</c:v>
                </c:pt>
                <c:pt idx="238">
                  <c:v>1.1187393194999997</c:v>
                </c:pt>
                <c:pt idx="239">
                  <c:v>1.1187393194999997</c:v>
                </c:pt>
                <c:pt idx="240">
                  <c:v>1.1187393194999997</c:v>
                </c:pt>
                <c:pt idx="241">
                  <c:v>1.1184038294999998</c:v>
                </c:pt>
                <c:pt idx="242">
                  <c:v>1.1530078294999997</c:v>
                </c:pt>
                <c:pt idx="243">
                  <c:v>1.1217798294999997</c:v>
                </c:pt>
                <c:pt idx="244">
                  <c:v>1.1150278295</c:v>
                </c:pt>
                <c:pt idx="245">
                  <c:v>1.1226238294999999</c:v>
                </c:pt>
                <c:pt idx="246">
                  <c:v>1.1563838295</c:v>
                </c:pt>
                <c:pt idx="247">
                  <c:v>1.1251558294999999</c:v>
                </c:pt>
                <c:pt idx="248">
                  <c:v>1.1184038295000001</c:v>
                </c:pt>
                <c:pt idx="249">
                  <c:v>1.1226238294999999</c:v>
                </c:pt>
                <c:pt idx="250">
                  <c:v>1.0939278294999999</c:v>
                </c:pt>
                <c:pt idx="251">
                  <c:v>1.1040558295</c:v>
                </c:pt>
                <c:pt idx="252">
                  <c:v>1.1037147691</c:v>
                </c:pt>
                <c:pt idx="253">
                  <c:v>1.1037147691</c:v>
                </c:pt>
                <c:pt idx="254">
                  <c:v>1.1037147691</c:v>
                </c:pt>
                <c:pt idx="255">
                  <c:v>1.1033837670999997</c:v>
                </c:pt>
                <c:pt idx="256">
                  <c:v>1.1033837670999997</c:v>
                </c:pt>
                <c:pt idx="257">
                  <c:v>1.1057147670999998</c:v>
                </c:pt>
                <c:pt idx="258">
                  <c:v>1.1437877670999999</c:v>
                </c:pt>
                <c:pt idx="259">
                  <c:v>1.1500037670999999</c:v>
                </c:pt>
                <c:pt idx="260">
                  <c:v>1.1220317670999997</c:v>
                </c:pt>
                <c:pt idx="261">
                  <c:v>1.1383487670999999</c:v>
                </c:pt>
                <c:pt idx="262">
                  <c:v>1.1375717670999999</c:v>
                </c:pt>
                <c:pt idx="263">
                  <c:v>1.1033837670999997</c:v>
                </c:pt>
                <c:pt idx="264">
                  <c:v>1.0917287670999998</c:v>
                </c:pt>
                <c:pt idx="265">
                  <c:v>1.0676417670999998</c:v>
                </c:pt>
                <c:pt idx="266">
                  <c:v>1.0606487670999998</c:v>
                </c:pt>
                <c:pt idx="267">
                  <c:v>1.0917287670999998</c:v>
                </c:pt>
                <c:pt idx="268">
                  <c:v>1.0901747670999997</c:v>
                </c:pt>
                <c:pt idx="269">
                  <c:v>1.0898472615999999</c:v>
                </c:pt>
                <c:pt idx="270">
                  <c:v>1.0898472615999999</c:v>
                </c:pt>
                <c:pt idx="271">
                  <c:v>1.0898472615999999</c:v>
                </c:pt>
                <c:pt idx="272">
                  <c:v>1.0895205147999998</c:v>
                </c:pt>
                <c:pt idx="273">
                  <c:v>1.0892033781999997</c:v>
                </c:pt>
                <c:pt idx="274">
                  <c:v>1.0892033781999997</c:v>
                </c:pt>
                <c:pt idx="275">
                  <c:v>1.0892033781999997</c:v>
                </c:pt>
                <c:pt idx="276">
                  <c:v>1.0892033781999997</c:v>
                </c:pt>
                <c:pt idx="277">
                  <c:v>1.0892033781999997</c:v>
                </c:pt>
                <c:pt idx="278">
                  <c:v>1.0892033781999997</c:v>
                </c:pt>
                <c:pt idx="279">
                  <c:v>1.0892033781999997</c:v>
                </c:pt>
                <c:pt idx="280">
                  <c:v>1.0892033781999997</c:v>
                </c:pt>
                <c:pt idx="281">
                  <c:v>1.0892033781999997</c:v>
                </c:pt>
                <c:pt idx="282">
                  <c:v>1.0892033781999997</c:v>
                </c:pt>
                <c:pt idx="283">
                  <c:v>1.0892033781999997</c:v>
                </c:pt>
                <c:pt idx="284">
                  <c:v>1.0892033781999997</c:v>
                </c:pt>
                <c:pt idx="285">
                  <c:v>1.0892033781999997</c:v>
                </c:pt>
                <c:pt idx="286">
                  <c:v>1.0892033781999997</c:v>
                </c:pt>
                <c:pt idx="287">
                  <c:v>1.0892033781999997</c:v>
                </c:pt>
                <c:pt idx="288">
                  <c:v>1.0892033781999997</c:v>
                </c:pt>
                <c:pt idx="289">
                  <c:v>1.0892033781999997</c:v>
                </c:pt>
                <c:pt idx="290">
                  <c:v>1.0892033781999997</c:v>
                </c:pt>
                <c:pt idx="291">
                  <c:v>1.0892033781999997</c:v>
                </c:pt>
                <c:pt idx="292">
                  <c:v>1.0892033781999997</c:v>
                </c:pt>
                <c:pt idx="293">
                  <c:v>1.0892033781999997</c:v>
                </c:pt>
                <c:pt idx="294">
                  <c:v>1.0892033781999997</c:v>
                </c:pt>
                <c:pt idx="295">
                  <c:v>1.0892033781999997</c:v>
                </c:pt>
                <c:pt idx="296">
                  <c:v>1.0892033781999997</c:v>
                </c:pt>
                <c:pt idx="297">
                  <c:v>1.0892033781999997</c:v>
                </c:pt>
                <c:pt idx="298">
                  <c:v>1.0892033781999997</c:v>
                </c:pt>
                <c:pt idx="299">
                  <c:v>1.0892033781999997</c:v>
                </c:pt>
                <c:pt idx="300">
                  <c:v>1.0892033781999997</c:v>
                </c:pt>
                <c:pt idx="301">
                  <c:v>1.0892033781999997</c:v>
                </c:pt>
                <c:pt idx="302">
                  <c:v>1.0892033781999997</c:v>
                </c:pt>
                <c:pt idx="303">
                  <c:v>1.0892033781999997</c:v>
                </c:pt>
                <c:pt idx="304">
                  <c:v>1.0892033781999997</c:v>
                </c:pt>
                <c:pt idx="305">
                  <c:v>1.0892033781999997</c:v>
                </c:pt>
                <c:pt idx="306">
                  <c:v>1.0892033781999997</c:v>
                </c:pt>
                <c:pt idx="307">
                  <c:v>1.0892033781999997</c:v>
                </c:pt>
                <c:pt idx="308">
                  <c:v>1.0892033781999997</c:v>
                </c:pt>
                <c:pt idx="309">
                  <c:v>1.0892033781999997</c:v>
                </c:pt>
                <c:pt idx="310">
                  <c:v>1.0892033781999997</c:v>
                </c:pt>
                <c:pt idx="311">
                  <c:v>1.0892033781999997</c:v>
                </c:pt>
                <c:pt idx="312">
                  <c:v>1.0888767570999995</c:v>
                </c:pt>
                <c:pt idx="313">
                  <c:v>1.0446497570999995</c:v>
                </c:pt>
                <c:pt idx="314">
                  <c:v>1.0550007570999995</c:v>
                </c:pt>
                <c:pt idx="315">
                  <c:v>1.0822897570999996</c:v>
                </c:pt>
                <c:pt idx="316">
                  <c:v>1.0794667570999996</c:v>
                </c:pt>
                <c:pt idx="317">
                  <c:v>1.0681747570999995</c:v>
                </c:pt>
                <c:pt idx="318">
                  <c:v>1.0888767570999995</c:v>
                </c:pt>
                <c:pt idx="319">
                  <c:v>1.1161657570999997</c:v>
                </c:pt>
                <c:pt idx="320">
                  <c:v>1.0992277570999995</c:v>
                </c:pt>
                <c:pt idx="321">
                  <c:v>1.0747617570999997</c:v>
                </c:pt>
                <c:pt idx="322">
                  <c:v>1.0211247570999995</c:v>
                </c:pt>
                <c:pt idx="323">
                  <c:v>1.0239477570999997</c:v>
                </c:pt>
                <c:pt idx="324">
                  <c:v>1.0117147570999996</c:v>
                </c:pt>
                <c:pt idx="325">
                  <c:v>1.0114132606999997</c:v>
                </c:pt>
                <c:pt idx="326">
                  <c:v>1.0114132606999997</c:v>
                </c:pt>
                <c:pt idx="327">
                  <c:v>1.0114132606999997</c:v>
                </c:pt>
                <c:pt idx="328">
                  <c:v>1.0114132606999997</c:v>
                </c:pt>
                <c:pt idx="329">
                  <c:v>1.0114132606999997</c:v>
                </c:pt>
                <c:pt idx="330">
                  <c:v>1.0114132606999997</c:v>
                </c:pt>
                <c:pt idx="331">
                  <c:v>1.0114132606999997</c:v>
                </c:pt>
                <c:pt idx="332">
                  <c:v>1.0114132606999997</c:v>
                </c:pt>
                <c:pt idx="333">
                  <c:v>1.0114132606999997</c:v>
                </c:pt>
                <c:pt idx="334">
                  <c:v>1.0114132606999997</c:v>
                </c:pt>
                <c:pt idx="335">
                  <c:v>1.0114132606999997</c:v>
                </c:pt>
                <c:pt idx="336">
                  <c:v>1.0114132606999997</c:v>
                </c:pt>
                <c:pt idx="337">
                  <c:v>1.0114132606999997</c:v>
                </c:pt>
                <c:pt idx="338">
                  <c:v>1.0114132606999997</c:v>
                </c:pt>
                <c:pt idx="339">
                  <c:v>1.0114132606999997</c:v>
                </c:pt>
                <c:pt idx="340">
                  <c:v>1.0114132606999997</c:v>
                </c:pt>
                <c:pt idx="341">
                  <c:v>1.0114132606999997</c:v>
                </c:pt>
                <c:pt idx="342">
                  <c:v>1.0114132606999997</c:v>
                </c:pt>
                <c:pt idx="343">
                  <c:v>1.0114132606999997</c:v>
                </c:pt>
                <c:pt idx="344">
                  <c:v>1.0114132606999997</c:v>
                </c:pt>
                <c:pt idx="345">
                  <c:v>1.0114132606999997</c:v>
                </c:pt>
                <c:pt idx="346">
                  <c:v>1.0114132606999997</c:v>
                </c:pt>
                <c:pt idx="347">
                  <c:v>1.0114132606999997</c:v>
                </c:pt>
                <c:pt idx="348">
                  <c:v>1.0114132606999997</c:v>
                </c:pt>
                <c:pt idx="349">
                  <c:v>1.0114132606999997</c:v>
                </c:pt>
                <c:pt idx="350">
                  <c:v>1.0114132606999997</c:v>
                </c:pt>
                <c:pt idx="351">
                  <c:v>1.0114132606999997</c:v>
                </c:pt>
                <c:pt idx="352">
                  <c:v>1.0114132606999997</c:v>
                </c:pt>
                <c:pt idx="353">
                  <c:v>1.0114132606999997</c:v>
                </c:pt>
                <c:pt idx="354">
                  <c:v>1.0114132606999997</c:v>
                </c:pt>
                <c:pt idx="355">
                  <c:v>1.0114132606999997</c:v>
                </c:pt>
                <c:pt idx="356">
                  <c:v>1.0114132606999997</c:v>
                </c:pt>
                <c:pt idx="357">
                  <c:v>1.0114132606999997</c:v>
                </c:pt>
                <c:pt idx="358">
                  <c:v>1.0114132606999997</c:v>
                </c:pt>
                <c:pt idx="359">
                  <c:v>1.0114132606999997</c:v>
                </c:pt>
                <c:pt idx="360">
                  <c:v>1.0114132606999997</c:v>
                </c:pt>
                <c:pt idx="361">
                  <c:v>1.0114132606999997</c:v>
                </c:pt>
                <c:pt idx="362">
                  <c:v>1.0114132606999997</c:v>
                </c:pt>
                <c:pt idx="363">
                  <c:v>1.0114132606999997</c:v>
                </c:pt>
                <c:pt idx="364">
                  <c:v>1.0114132606999997</c:v>
                </c:pt>
                <c:pt idx="365">
                  <c:v>1.0114132606999997</c:v>
                </c:pt>
                <c:pt idx="366">
                  <c:v>1.0114132606999997</c:v>
                </c:pt>
                <c:pt idx="367">
                  <c:v>1.0114132606999997</c:v>
                </c:pt>
                <c:pt idx="368">
                  <c:v>1.0114132606999997</c:v>
                </c:pt>
                <c:pt idx="369">
                  <c:v>1.0114132606999997</c:v>
                </c:pt>
                <c:pt idx="370">
                  <c:v>1.0114132606999997</c:v>
                </c:pt>
                <c:pt idx="371">
                  <c:v>1.0114132606999997</c:v>
                </c:pt>
                <c:pt idx="372">
                  <c:v>1.0114132606999997</c:v>
                </c:pt>
                <c:pt idx="373">
                  <c:v>1.0114132606999997</c:v>
                </c:pt>
                <c:pt idx="374">
                  <c:v>1.0114132606999997</c:v>
                </c:pt>
                <c:pt idx="375">
                  <c:v>1.0114132606999997</c:v>
                </c:pt>
                <c:pt idx="376">
                  <c:v>1.0114132606999997</c:v>
                </c:pt>
                <c:pt idx="377">
                  <c:v>1.0114132606999997</c:v>
                </c:pt>
                <c:pt idx="378">
                  <c:v>1.0114132606999997</c:v>
                </c:pt>
                <c:pt idx="379">
                  <c:v>1.0114132606999997</c:v>
                </c:pt>
                <c:pt idx="380">
                  <c:v>1.0114132606999997</c:v>
                </c:pt>
                <c:pt idx="381">
                  <c:v>1.0111101106999996</c:v>
                </c:pt>
                <c:pt idx="382">
                  <c:v>1.0089601106999997</c:v>
                </c:pt>
                <c:pt idx="383">
                  <c:v>0.99498511069999951</c:v>
                </c:pt>
                <c:pt idx="384">
                  <c:v>0.99498511069999951</c:v>
                </c:pt>
                <c:pt idx="385">
                  <c:v>1.0100351106999996</c:v>
                </c:pt>
                <c:pt idx="386">
                  <c:v>1.0132601106999994</c:v>
                </c:pt>
                <c:pt idx="387">
                  <c:v>0.98423511069999947</c:v>
                </c:pt>
                <c:pt idx="388">
                  <c:v>0.96166011069999935</c:v>
                </c:pt>
                <c:pt idx="389">
                  <c:v>0.95843511069999954</c:v>
                </c:pt>
                <c:pt idx="390">
                  <c:v>0.96166011069999935</c:v>
                </c:pt>
                <c:pt idx="391">
                  <c:v>0.98638511069999935</c:v>
                </c:pt>
                <c:pt idx="392">
                  <c:v>0.98609324819999933</c:v>
                </c:pt>
                <c:pt idx="393">
                  <c:v>0.98609324819999933</c:v>
                </c:pt>
                <c:pt idx="394">
                  <c:v>0.98609324819999933</c:v>
                </c:pt>
                <c:pt idx="395">
                  <c:v>0.98579758469999934</c:v>
                </c:pt>
                <c:pt idx="396">
                  <c:v>0.9803525846999992</c:v>
                </c:pt>
                <c:pt idx="397">
                  <c:v>0.98006541539999925</c:v>
                </c:pt>
                <c:pt idx="398">
                  <c:v>0.98006541539999925</c:v>
                </c:pt>
                <c:pt idx="399">
                  <c:v>0.98006541539999925</c:v>
                </c:pt>
                <c:pt idx="400">
                  <c:v>0.98006541539999925</c:v>
                </c:pt>
                <c:pt idx="401">
                  <c:v>0.98006541539999925</c:v>
                </c:pt>
                <c:pt idx="402">
                  <c:v>0.98006541539999925</c:v>
                </c:pt>
                <c:pt idx="403">
                  <c:v>0.98006541539999925</c:v>
                </c:pt>
                <c:pt idx="404">
                  <c:v>0.97977173699999931</c:v>
                </c:pt>
                <c:pt idx="405">
                  <c:v>1.0188117369999992</c:v>
                </c:pt>
                <c:pt idx="406">
                  <c:v>1.0051477369999993</c:v>
                </c:pt>
                <c:pt idx="407">
                  <c:v>1.0031957369999993</c:v>
                </c:pt>
                <c:pt idx="408">
                  <c:v>0.98855573699999921</c:v>
                </c:pt>
                <c:pt idx="409">
                  <c:v>0.98953173699999941</c:v>
                </c:pt>
                <c:pt idx="410">
                  <c:v>0.99538773699999927</c:v>
                </c:pt>
                <c:pt idx="411">
                  <c:v>1.0188117369999992</c:v>
                </c:pt>
                <c:pt idx="412">
                  <c:v>0.98172373699999937</c:v>
                </c:pt>
                <c:pt idx="413">
                  <c:v>0.97391573699999934</c:v>
                </c:pt>
                <c:pt idx="414">
                  <c:v>0.97781973699999924</c:v>
                </c:pt>
                <c:pt idx="415">
                  <c:v>0.96513173699999943</c:v>
                </c:pt>
                <c:pt idx="416">
                  <c:v>0.96805973699999925</c:v>
                </c:pt>
                <c:pt idx="417">
                  <c:v>0.96513173699999943</c:v>
                </c:pt>
                <c:pt idx="418">
                  <c:v>0.97293973699999936</c:v>
                </c:pt>
                <c:pt idx="419">
                  <c:v>0.9612277369999993</c:v>
                </c:pt>
                <c:pt idx="420">
                  <c:v>0.96094401379999927</c:v>
                </c:pt>
                <c:pt idx="421">
                  <c:v>0.96094401379999927</c:v>
                </c:pt>
                <c:pt idx="422">
                  <c:v>0.96094401379999927</c:v>
                </c:pt>
                <c:pt idx="423">
                  <c:v>0.96094401379999927</c:v>
                </c:pt>
                <c:pt idx="424">
                  <c:v>0.96094401379999927</c:v>
                </c:pt>
                <c:pt idx="425">
                  <c:v>0.96065599879999919</c:v>
                </c:pt>
                <c:pt idx="426">
                  <c:v>0.97521599879999921</c:v>
                </c:pt>
                <c:pt idx="427">
                  <c:v>0.97794599879999922</c:v>
                </c:pt>
                <c:pt idx="428">
                  <c:v>1.0061559987999993</c:v>
                </c:pt>
                <c:pt idx="429">
                  <c:v>0.95155599879999908</c:v>
                </c:pt>
                <c:pt idx="430">
                  <c:v>0.96156599879999927</c:v>
                </c:pt>
                <c:pt idx="431">
                  <c:v>0.95155599879999908</c:v>
                </c:pt>
                <c:pt idx="432">
                  <c:v>0.89786599879999918</c:v>
                </c:pt>
                <c:pt idx="433">
                  <c:v>0.93790599879999925</c:v>
                </c:pt>
                <c:pt idx="434">
                  <c:v>0.92061599879999911</c:v>
                </c:pt>
                <c:pt idx="435">
                  <c:v>0.92033289779999905</c:v>
                </c:pt>
                <c:pt idx="436">
                  <c:v>0.92033289779999905</c:v>
                </c:pt>
                <c:pt idx="437">
                  <c:v>0.92033289779999905</c:v>
                </c:pt>
                <c:pt idx="438">
                  <c:v>0.92033289779999905</c:v>
                </c:pt>
                <c:pt idx="439">
                  <c:v>0.92033289779999905</c:v>
                </c:pt>
                <c:pt idx="440">
                  <c:v>0.92005712819999907</c:v>
                </c:pt>
                <c:pt idx="441">
                  <c:v>0.93701712819999894</c:v>
                </c:pt>
                <c:pt idx="442">
                  <c:v>0.95821712819999894</c:v>
                </c:pt>
                <c:pt idx="443">
                  <c:v>0.94888912819999893</c:v>
                </c:pt>
                <c:pt idx="444">
                  <c:v>0.91242512819999899</c:v>
                </c:pt>
                <c:pt idx="445">
                  <c:v>0.92514512819999895</c:v>
                </c:pt>
                <c:pt idx="446">
                  <c:v>0.92599312819999902</c:v>
                </c:pt>
                <c:pt idx="447">
                  <c:v>0.919209128199999</c:v>
                </c:pt>
                <c:pt idx="448">
                  <c:v>0.94125712819999896</c:v>
                </c:pt>
                <c:pt idx="449">
                  <c:v>0.92684112819999898</c:v>
                </c:pt>
                <c:pt idx="450">
                  <c:v>0.92005712819999896</c:v>
                </c:pt>
                <c:pt idx="451">
                  <c:v>0.91751312819999897</c:v>
                </c:pt>
                <c:pt idx="452">
                  <c:v>0.92429712819999899</c:v>
                </c:pt>
                <c:pt idx="453">
                  <c:v>0.89546512819999902</c:v>
                </c:pt>
                <c:pt idx="454">
                  <c:v>0.89631312819999898</c:v>
                </c:pt>
                <c:pt idx="455">
                  <c:v>0.89604499059999898</c:v>
                </c:pt>
                <c:pt idx="456">
                  <c:v>0.89604499059999898</c:v>
                </c:pt>
                <c:pt idx="457">
                  <c:v>0.89604499059999898</c:v>
                </c:pt>
                <c:pt idx="458">
                  <c:v>0.89604499059999898</c:v>
                </c:pt>
                <c:pt idx="459">
                  <c:v>0.89604499059999898</c:v>
                </c:pt>
                <c:pt idx="460">
                  <c:v>0.89604499059999898</c:v>
                </c:pt>
                <c:pt idx="461">
                  <c:v>0.89604499059999898</c:v>
                </c:pt>
                <c:pt idx="462">
                  <c:v>0.89604499059999898</c:v>
                </c:pt>
                <c:pt idx="463">
                  <c:v>0.89604499059999898</c:v>
                </c:pt>
                <c:pt idx="464">
                  <c:v>0.89604499059999898</c:v>
                </c:pt>
                <c:pt idx="465">
                  <c:v>0.89604499059999898</c:v>
                </c:pt>
                <c:pt idx="466">
                  <c:v>0.89604499059999898</c:v>
                </c:pt>
                <c:pt idx="467">
                  <c:v>0.89604499059999898</c:v>
                </c:pt>
                <c:pt idx="468">
                  <c:v>0.89604499059999898</c:v>
                </c:pt>
                <c:pt idx="469">
                  <c:v>0.89604499059999898</c:v>
                </c:pt>
                <c:pt idx="470">
                  <c:v>0.89604499059999898</c:v>
                </c:pt>
                <c:pt idx="471">
                  <c:v>0.89604499059999898</c:v>
                </c:pt>
                <c:pt idx="472">
                  <c:v>0.89604499059999898</c:v>
                </c:pt>
                <c:pt idx="473">
                  <c:v>0.89604499059999898</c:v>
                </c:pt>
                <c:pt idx="474">
                  <c:v>0.89604499059999898</c:v>
                </c:pt>
                <c:pt idx="475">
                  <c:v>0.89604499059999898</c:v>
                </c:pt>
                <c:pt idx="476">
                  <c:v>0.89604499059999898</c:v>
                </c:pt>
                <c:pt idx="477">
                  <c:v>0.89604499059999898</c:v>
                </c:pt>
                <c:pt idx="478">
                  <c:v>0.89604499059999898</c:v>
                </c:pt>
                <c:pt idx="479">
                  <c:v>0.89604499059999898</c:v>
                </c:pt>
                <c:pt idx="480">
                  <c:v>0.89604499059999898</c:v>
                </c:pt>
                <c:pt idx="481">
                  <c:v>0.89604499059999898</c:v>
                </c:pt>
                <c:pt idx="482">
                  <c:v>0.89604499059999898</c:v>
                </c:pt>
                <c:pt idx="483">
                  <c:v>0.89604499059999898</c:v>
                </c:pt>
                <c:pt idx="484">
                  <c:v>0.89604499059999898</c:v>
                </c:pt>
                <c:pt idx="485">
                  <c:v>0.89604499059999898</c:v>
                </c:pt>
                <c:pt idx="486">
                  <c:v>0.89604499059999898</c:v>
                </c:pt>
                <c:pt idx="487">
                  <c:v>0.89604499059999898</c:v>
                </c:pt>
                <c:pt idx="488">
                  <c:v>0.89604499059999898</c:v>
                </c:pt>
                <c:pt idx="489">
                  <c:v>0.89604499059999898</c:v>
                </c:pt>
                <c:pt idx="490">
                  <c:v>0.89604499059999898</c:v>
                </c:pt>
                <c:pt idx="491">
                  <c:v>0.89604499059999898</c:v>
                </c:pt>
                <c:pt idx="492">
                  <c:v>0.89604499059999898</c:v>
                </c:pt>
                <c:pt idx="493">
                  <c:v>0.89604499059999898</c:v>
                </c:pt>
                <c:pt idx="494">
                  <c:v>0.89604499059999898</c:v>
                </c:pt>
                <c:pt idx="495">
                  <c:v>0.89604499059999898</c:v>
                </c:pt>
                <c:pt idx="496">
                  <c:v>0.89577632259999906</c:v>
                </c:pt>
                <c:pt idx="497">
                  <c:v>0.88787432259999899</c:v>
                </c:pt>
                <c:pt idx="498">
                  <c:v>0.89928832259999913</c:v>
                </c:pt>
                <c:pt idx="499">
                  <c:v>0.92036032259999911</c:v>
                </c:pt>
                <c:pt idx="500">
                  <c:v>0.90016632259999918</c:v>
                </c:pt>
                <c:pt idx="501">
                  <c:v>0.91597032259999911</c:v>
                </c:pt>
                <c:pt idx="502">
                  <c:v>0.90806832259999914</c:v>
                </c:pt>
                <c:pt idx="503">
                  <c:v>0.90280032259999909</c:v>
                </c:pt>
                <c:pt idx="504">
                  <c:v>0.90894632259999919</c:v>
                </c:pt>
                <c:pt idx="505">
                  <c:v>0.92387232259999919</c:v>
                </c:pt>
                <c:pt idx="506">
                  <c:v>0.96601632259999914</c:v>
                </c:pt>
                <c:pt idx="507">
                  <c:v>0.96074832259999909</c:v>
                </c:pt>
                <c:pt idx="508">
                  <c:v>0.96601632259999914</c:v>
                </c:pt>
                <c:pt idx="509">
                  <c:v>0.96162632259999903</c:v>
                </c:pt>
                <c:pt idx="510">
                  <c:v>0.97479632259999904</c:v>
                </c:pt>
                <c:pt idx="511">
                  <c:v>0.98357632259999905</c:v>
                </c:pt>
                <c:pt idx="512">
                  <c:v>0.9844543225999991</c:v>
                </c:pt>
                <c:pt idx="513">
                  <c:v>0.98269832259999901</c:v>
                </c:pt>
                <c:pt idx="514">
                  <c:v>0.99938032259999909</c:v>
                </c:pt>
                <c:pt idx="515">
                  <c:v>0.98796632259999906</c:v>
                </c:pt>
                <c:pt idx="516">
                  <c:v>0.96162632259999892</c:v>
                </c:pt>
                <c:pt idx="517">
                  <c:v>0.99762432259999889</c:v>
                </c:pt>
                <c:pt idx="518">
                  <c:v>0.98972232259999893</c:v>
                </c:pt>
                <c:pt idx="519">
                  <c:v>1.0020143225999989</c:v>
                </c:pt>
                <c:pt idx="520">
                  <c:v>0.99762432259999878</c:v>
                </c:pt>
                <c:pt idx="521">
                  <c:v>1.0134283225999987</c:v>
                </c:pt>
                <c:pt idx="522">
                  <c:v>1.102106322599999</c:v>
                </c:pt>
                <c:pt idx="523">
                  <c:v>1.0713763225999986</c:v>
                </c:pt>
                <c:pt idx="524">
                  <c:v>1.0889363225999986</c:v>
                </c:pt>
                <c:pt idx="525">
                  <c:v>1.0854243225999987</c:v>
                </c:pt>
                <c:pt idx="526">
                  <c:v>1.1205443225999987</c:v>
                </c:pt>
                <c:pt idx="527">
                  <c:v>1.1407383225999987</c:v>
                </c:pt>
                <c:pt idx="528">
                  <c:v>1.1468843225999987</c:v>
                </c:pt>
                <c:pt idx="529">
                  <c:v>1.1486403225999986</c:v>
                </c:pt>
                <c:pt idx="530">
                  <c:v>1.1187883225999986</c:v>
                </c:pt>
                <c:pt idx="531">
                  <c:v>1.0801563225999986</c:v>
                </c:pt>
                <c:pt idx="532">
                  <c:v>1.0819123225999987</c:v>
                </c:pt>
                <c:pt idx="533">
                  <c:v>1.0854243225999987</c:v>
                </c:pt>
                <c:pt idx="534">
                  <c:v>1.0863023225999986</c:v>
                </c:pt>
                <c:pt idx="535">
                  <c:v>1.0915703225999986</c:v>
                </c:pt>
                <c:pt idx="536">
                  <c:v>1.0977163225999986</c:v>
                </c:pt>
                <c:pt idx="537">
                  <c:v>1.1337143225999986</c:v>
                </c:pt>
                <c:pt idx="538">
                  <c:v>1.1231783225999987</c:v>
                </c:pt>
                <c:pt idx="539">
                  <c:v>1.1196663225999988</c:v>
                </c:pt>
                <c:pt idx="540">
                  <c:v>1.1143983225999987</c:v>
                </c:pt>
                <c:pt idx="541">
                  <c:v>1.1056183225999987</c:v>
                </c:pt>
                <c:pt idx="542">
                  <c:v>1.0634743225999987</c:v>
                </c:pt>
                <c:pt idx="543">
                  <c:v>1.0625963225999986</c:v>
                </c:pt>
                <c:pt idx="544">
                  <c:v>1.0622702333999987</c:v>
                </c:pt>
                <c:pt idx="545">
                  <c:v>1.0622702333999987</c:v>
                </c:pt>
                <c:pt idx="546">
                  <c:v>1.0622702333999987</c:v>
                </c:pt>
                <c:pt idx="547">
                  <c:v>1.0622702333999987</c:v>
                </c:pt>
                <c:pt idx="548">
                  <c:v>1.0622702333999987</c:v>
                </c:pt>
                <c:pt idx="549">
                  <c:v>1.0619517053999987</c:v>
                </c:pt>
                <c:pt idx="550">
                  <c:v>1.0951317053999987</c:v>
                </c:pt>
                <c:pt idx="551">
                  <c:v>1.1030317053999987</c:v>
                </c:pt>
                <c:pt idx="552">
                  <c:v>1.0911817053999986</c:v>
                </c:pt>
                <c:pt idx="553">
                  <c:v>1.0848617053999987</c:v>
                </c:pt>
                <c:pt idx="554">
                  <c:v>1.0698517053999987</c:v>
                </c:pt>
                <c:pt idx="555">
                  <c:v>1.0603717053999986</c:v>
                </c:pt>
                <c:pt idx="556">
                  <c:v>1.0817017053999987</c:v>
                </c:pt>
                <c:pt idx="557">
                  <c:v>1.1520117053999988</c:v>
                </c:pt>
                <c:pt idx="558">
                  <c:v>1.1338417053999987</c:v>
                </c:pt>
                <c:pt idx="559">
                  <c:v>1.1330517053999987</c:v>
                </c:pt>
                <c:pt idx="560">
                  <c:v>1.1638617053999987</c:v>
                </c:pt>
                <c:pt idx="561">
                  <c:v>1.1180417053999987</c:v>
                </c:pt>
                <c:pt idx="562">
                  <c:v>1.1117217053999986</c:v>
                </c:pt>
                <c:pt idx="563">
                  <c:v>1.1409517053999987</c:v>
                </c:pt>
                <c:pt idx="564">
                  <c:v>1.1164617053999988</c:v>
                </c:pt>
                <c:pt idx="565">
                  <c:v>1.0896017053999985</c:v>
                </c:pt>
                <c:pt idx="566">
                  <c:v>1.1140917053999984</c:v>
                </c:pt>
                <c:pt idx="567">
                  <c:v>1.0943417053999984</c:v>
                </c:pt>
                <c:pt idx="568">
                  <c:v>1.0169217053999984</c:v>
                </c:pt>
                <c:pt idx="569">
                  <c:v>1.0166147903999985</c:v>
                </c:pt>
                <c:pt idx="570">
                  <c:v>1.0166147903999985</c:v>
                </c:pt>
                <c:pt idx="571">
                  <c:v>1.0166147903999985</c:v>
                </c:pt>
                <c:pt idx="572">
                  <c:v>1.0166147903999985</c:v>
                </c:pt>
                <c:pt idx="573">
                  <c:v>1.0166147903999985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65C-B3EE-A3342211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82016"/>
        <c:axId val="22381248"/>
      </c:lineChart>
      <c:catAx>
        <c:axId val="3774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1248"/>
        <c:crosses val="autoZero"/>
        <c:auto val="1"/>
        <c:lblAlgn val="ctr"/>
        <c:lblOffset val="100"/>
        <c:noMultiLvlLbl val="0"/>
      </c:catAx>
      <c:valAx>
        <c:axId val="22381248"/>
        <c:scaling>
          <c:orientation val="minMax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532</xdr:row>
      <xdr:rowOff>68580</xdr:rowOff>
    </xdr:from>
    <xdr:to>
      <xdr:col>27</xdr:col>
      <xdr:colOff>228600</xdr:colOff>
      <xdr:row>552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8E2DE3-2043-4F19-AC78-5A7B3B0B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BF1B-2658-469B-9FB0-6590B15FD1DC}">
  <dimension ref="A1:M577"/>
  <sheetViews>
    <sheetView tabSelected="1" workbookViewId="0">
      <pane ySplit="1" topLeftCell="A14" activePane="bottomLeft" state="frozen"/>
      <selection pane="bottomLeft" activeCell="M23" sqref="M23"/>
    </sheetView>
  </sheetViews>
  <sheetFormatPr defaultRowHeight="13.8" x14ac:dyDescent="0.25"/>
  <cols>
    <col min="1" max="1" width="11.21875" bestFit="1" customWidth="1"/>
    <col min="7" max="7" width="11.6640625" style="3" bestFit="1" customWidth="1"/>
    <col min="8" max="8" width="11.6640625" bestFit="1" customWidth="1"/>
    <col min="11" max="11" width="9" style="2" bestFit="1" customWidth="1"/>
    <col min="12" max="12" width="11.6640625" style="2" bestFit="1" customWidth="1"/>
    <col min="13" max="13" width="8.88671875" style="1"/>
  </cols>
  <sheetData>
    <row r="1" spans="1:13" x14ac:dyDescent="0.25">
      <c r="A1" t="s">
        <v>586</v>
      </c>
      <c r="B1" t="s">
        <v>585</v>
      </c>
      <c r="C1" t="s">
        <v>584</v>
      </c>
      <c r="D1" t="s">
        <v>583</v>
      </c>
      <c r="E1" t="s">
        <v>582</v>
      </c>
      <c r="F1" t="s">
        <v>581</v>
      </c>
      <c r="G1" s="3" t="s">
        <v>580</v>
      </c>
      <c r="H1" t="s">
        <v>579</v>
      </c>
      <c r="I1" t="s">
        <v>578</v>
      </c>
      <c r="J1" t="s">
        <v>577</v>
      </c>
      <c r="K1" s="2" t="s">
        <v>576</v>
      </c>
      <c r="L1" s="2" t="s">
        <v>575</v>
      </c>
      <c r="M1" s="1" t="s">
        <v>574</v>
      </c>
    </row>
    <row r="2" spans="1:13" x14ac:dyDescent="0.25">
      <c r="A2" s="5" t="s">
        <v>573</v>
      </c>
      <c r="B2" s="4">
        <v>9.16</v>
      </c>
    </row>
    <row r="3" spans="1:13" x14ac:dyDescent="0.25">
      <c r="A3" s="5" t="s">
        <v>572</v>
      </c>
      <c r="B3" s="4">
        <v>9.16</v>
      </c>
    </row>
    <row r="4" spans="1:13" x14ac:dyDescent="0.25">
      <c r="A4" s="5" t="s">
        <v>571</v>
      </c>
      <c r="B4" s="4">
        <v>9.17</v>
      </c>
    </row>
    <row r="5" spans="1:13" x14ac:dyDescent="0.25">
      <c r="A5" s="5" t="s">
        <v>570</v>
      </c>
      <c r="B5" s="4">
        <v>9.1300000000000008</v>
      </c>
    </row>
    <row r="6" spans="1:13" x14ac:dyDescent="0.25">
      <c r="A6" s="5" t="s">
        <v>569</v>
      </c>
      <c r="B6" s="4">
        <v>9.15</v>
      </c>
      <c r="C6">
        <f>AVERAGE(B2:B6)</f>
        <v>9.1539999999999999</v>
      </c>
    </row>
    <row r="7" spans="1:13" x14ac:dyDescent="0.25">
      <c r="A7" s="5" t="s">
        <v>568</v>
      </c>
      <c r="B7" s="4">
        <v>9.15</v>
      </c>
      <c r="C7">
        <f>AVERAGE(B3:B7)</f>
        <v>9.1519999999999992</v>
      </c>
    </row>
    <row r="8" spans="1:13" x14ac:dyDescent="0.25">
      <c r="A8" s="5" t="s">
        <v>567</v>
      </c>
      <c r="B8" s="4">
        <v>9.14</v>
      </c>
      <c r="C8">
        <f>AVERAGE(B4:B8)</f>
        <v>9.1479999999999997</v>
      </c>
    </row>
    <row r="9" spans="1:13" x14ac:dyDescent="0.25">
      <c r="A9" s="5" t="s">
        <v>566</v>
      </c>
      <c r="B9" s="4">
        <v>9.15</v>
      </c>
      <c r="C9">
        <f>AVERAGE(B5:B9)</f>
        <v>9.1440000000000001</v>
      </c>
    </row>
    <row r="10" spans="1:13" x14ac:dyDescent="0.25">
      <c r="A10" s="5" t="s">
        <v>565</v>
      </c>
      <c r="B10" s="4">
        <v>9.16</v>
      </c>
      <c r="C10">
        <f>AVERAGE(B6:B10)</f>
        <v>9.15</v>
      </c>
    </row>
    <row r="11" spans="1:13" x14ac:dyDescent="0.25">
      <c r="A11" s="5" t="s">
        <v>564</v>
      </c>
      <c r="B11" s="4">
        <v>9.14</v>
      </c>
      <c r="C11">
        <f>AVERAGE(B7:B11)</f>
        <v>9.1479999999999997</v>
      </c>
    </row>
    <row r="12" spans="1:13" x14ac:dyDescent="0.25">
      <c r="A12" s="5" t="s">
        <v>563</v>
      </c>
      <c r="B12" s="4">
        <v>9.15</v>
      </c>
      <c r="C12">
        <f>AVERAGE(B8:B12)</f>
        <v>9.1479999999999997</v>
      </c>
    </row>
    <row r="13" spans="1:13" x14ac:dyDescent="0.25">
      <c r="A13" s="5" t="s">
        <v>562</v>
      </c>
      <c r="B13" s="4">
        <v>9.17</v>
      </c>
      <c r="C13">
        <f>AVERAGE(B9:B13)</f>
        <v>9.1539999999999999</v>
      </c>
    </row>
    <row r="14" spans="1:13" x14ac:dyDescent="0.25">
      <c r="A14" s="5" t="s">
        <v>561</v>
      </c>
      <c r="B14" s="4">
        <v>9.18</v>
      </c>
      <c r="C14">
        <f>AVERAGE(B10:B14)</f>
        <v>9.16</v>
      </c>
    </row>
    <row r="15" spans="1:13" x14ac:dyDescent="0.25">
      <c r="A15" s="5" t="s">
        <v>560</v>
      </c>
      <c r="B15" s="4">
        <v>9.2200000000000006</v>
      </c>
      <c r="C15">
        <f>AVERAGE(B11:B15)</f>
        <v>9.1720000000000006</v>
      </c>
    </row>
    <row r="16" spans="1:13" x14ac:dyDescent="0.25">
      <c r="A16" s="5" t="s">
        <v>559</v>
      </c>
      <c r="B16" s="4">
        <v>9.2200000000000006</v>
      </c>
      <c r="C16">
        <f>AVERAGE(B12:B16)</f>
        <v>9.1879999999999988</v>
      </c>
    </row>
    <row r="17" spans="1:13" x14ac:dyDescent="0.25">
      <c r="A17" s="5" t="s">
        <v>558</v>
      </c>
      <c r="B17" s="4">
        <v>9.27</v>
      </c>
      <c r="C17">
        <f>AVERAGE(B13:B17)</f>
        <v>9.2119999999999997</v>
      </c>
    </row>
    <row r="18" spans="1:13" x14ac:dyDescent="0.25">
      <c r="A18" s="5" t="s">
        <v>557</v>
      </c>
      <c r="B18" s="4">
        <v>9.26</v>
      </c>
      <c r="C18">
        <f>AVERAGE(B14:B18)</f>
        <v>9.23</v>
      </c>
    </row>
    <row r="19" spans="1:13" x14ac:dyDescent="0.25">
      <c r="A19" s="5" t="s">
        <v>556</v>
      </c>
      <c r="B19" s="4">
        <v>9.33</v>
      </c>
      <c r="C19">
        <f>AVERAGE(B15:B19)</f>
        <v>9.26</v>
      </c>
    </row>
    <row r="20" spans="1:13" x14ac:dyDescent="0.25">
      <c r="A20" s="5" t="s">
        <v>555</v>
      </c>
      <c r="B20" s="4">
        <v>10.26</v>
      </c>
      <c r="C20">
        <f>AVERAGE(B16:B20)</f>
        <v>9.468</v>
      </c>
    </row>
    <row r="21" spans="1:13" x14ac:dyDescent="0.25">
      <c r="A21" s="5" t="s">
        <v>554</v>
      </c>
      <c r="B21" s="4">
        <v>9.26</v>
      </c>
      <c r="C21">
        <f>AVERAGE(B17:B21)</f>
        <v>9.4759999999999991</v>
      </c>
      <c r="D21">
        <f>AVERAGE(B2:B21)</f>
        <v>9.2415000000000003</v>
      </c>
    </row>
    <row r="22" spans="1:13" x14ac:dyDescent="0.25">
      <c r="A22" s="5" t="s">
        <v>553</v>
      </c>
      <c r="B22" s="4">
        <v>9.31</v>
      </c>
      <c r="C22">
        <f>AVERAGE(B18:B22)</f>
        <v>9.484</v>
      </c>
      <c r="D22">
        <f>AVERAGE(B3:B22)</f>
        <v>9.2489999999999988</v>
      </c>
      <c r="E22">
        <f>IF(AND(C21&lt;D21,C22&gt;D22),1,0)</f>
        <v>0</v>
      </c>
      <c r="F22">
        <f>IF(AND(C21&gt;D21,C22&lt;D22),-1,0)</f>
        <v>0</v>
      </c>
    </row>
    <row r="23" spans="1:13" x14ac:dyDescent="0.25">
      <c r="A23" s="5" t="s">
        <v>552</v>
      </c>
      <c r="B23" s="4">
        <v>9.3000000000000007</v>
      </c>
      <c r="C23">
        <f>AVERAGE(B19:B23)</f>
        <v>9.4920000000000009</v>
      </c>
      <c r="D23">
        <f>AVERAGE(B4:B23)</f>
        <v>9.2560000000000002</v>
      </c>
      <c r="E23">
        <f>IF(AND(C22&lt;D22,C23&gt;D23),1,0)</f>
        <v>0</v>
      </c>
      <c r="F23">
        <f>IF(AND(C22&gt;D22,C23&lt;D23),-1,0)</f>
        <v>0</v>
      </c>
      <c r="H23">
        <v>0</v>
      </c>
      <c r="I23">
        <f>B23-B22</f>
        <v>-9.9999999999997868E-3</v>
      </c>
      <c r="J23">
        <f>IF(H22=0,0,IF((E22+F22)=0,H23*I23,0))</f>
        <v>0</v>
      </c>
    </row>
    <row r="24" spans="1:13" x14ac:dyDescent="0.25">
      <c r="A24" s="5" t="s">
        <v>551</v>
      </c>
      <c r="B24" s="4">
        <v>9.3000000000000007</v>
      </c>
      <c r="C24">
        <f>AVERAGE(B20:B24)</f>
        <v>9.4859999999999989</v>
      </c>
      <c r="D24">
        <f>AVERAGE(B5:B24)</f>
        <v>9.2625000000000011</v>
      </c>
      <c r="E24">
        <f>IF(AND(C23&lt;D23,C24&gt;D24),1,0)</f>
        <v>0</v>
      </c>
      <c r="F24">
        <f>IF(AND(C23&gt;D23,C24&lt;D24),-1,0)</f>
        <v>0</v>
      </c>
      <c r="G24" s="3">
        <v>1000000</v>
      </c>
      <c r="H24">
        <f>IF(F23=-1,0,IF(E23=1,_xlfn.FLOOR.MATH(G23/B24/100)*100,H23))</f>
        <v>0</v>
      </c>
      <c r="I24">
        <f>B24-B23</f>
        <v>0</v>
      </c>
      <c r="J24">
        <f>IF(H23=0,0,IF((E23+F23)=0,H24*I24,0))</f>
        <v>0</v>
      </c>
      <c r="K24" s="2">
        <f>ABS(H24-H23)*1.5/10000*B24</f>
        <v>0</v>
      </c>
      <c r="L24" s="2">
        <f>J24-K24</f>
        <v>0</v>
      </c>
      <c r="M24" s="1">
        <f>G24/$G$24</f>
        <v>1</v>
      </c>
    </row>
    <row r="25" spans="1:13" x14ac:dyDescent="0.25">
      <c r="A25" s="5" t="s">
        <v>550</v>
      </c>
      <c r="B25" s="4">
        <v>9.31</v>
      </c>
      <c r="C25">
        <f>AVERAGE(B21:B25)</f>
        <v>9.2960000000000012</v>
      </c>
      <c r="D25">
        <f>AVERAGE(B6:B25)</f>
        <v>9.2715000000000014</v>
      </c>
      <c r="E25">
        <f>IF(AND(C24&lt;D24,C25&gt;D25),1,0)</f>
        <v>0</v>
      </c>
      <c r="F25">
        <f>IF(AND(C24&gt;D24,C25&lt;D25),-1,0)</f>
        <v>0</v>
      </c>
      <c r="G25" s="3">
        <v>1000000</v>
      </c>
      <c r="H25">
        <f>IF(F24=-1,0,IF(E24=1,_xlfn.FLOOR.MATH(G24/B25/100)*100,H24))</f>
        <v>0</v>
      </c>
      <c r="I25">
        <f>B25-B24</f>
        <v>9.9999999999997868E-3</v>
      </c>
      <c r="J25">
        <f>IF(H24=0,0,IF((E24+F24)=0,H25*I25,0))</f>
        <v>0</v>
      </c>
      <c r="K25" s="2">
        <f>ABS(H25-H24)*1.5/10000*B25</f>
        <v>0</v>
      </c>
      <c r="L25" s="2">
        <f>J25-K25</f>
        <v>0</v>
      </c>
      <c r="M25" s="1">
        <f>G25/$G$24</f>
        <v>1</v>
      </c>
    </row>
    <row r="26" spans="1:13" x14ac:dyDescent="0.25">
      <c r="A26" s="5" t="s">
        <v>549</v>
      </c>
      <c r="B26" s="4">
        <v>9.33</v>
      </c>
      <c r="C26">
        <f>AVERAGE(B22:B26)</f>
        <v>9.3099999999999987</v>
      </c>
      <c r="D26">
        <f>AVERAGE(B7:B26)</f>
        <v>9.2805</v>
      </c>
      <c r="E26">
        <f>IF(AND(C25&lt;D25,C26&gt;D26),1,0)</f>
        <v>0</v>
      </c>
      <c r="F26">
        <f>IF(AND(C25&gt;D25,C26&lt;D26),-1,0)</f>
        <v>0</v>
      </c>
      <c r="G26" s="3">
        <v>1000000</v>
      </c>
      <c r="H26">
        <f>IF(F25=-1,0,IF(E25=1,_xlfn.FLOOR.MATH(G25/B26/100)*100,H25))</f>
        <v>0</v>
      </c>
      <c r="I26">
        <f>B26-B25</f>
        <v>1.9999999999999574E-2</v>
      </c>
      <c r="J26">
        <f>IF(H25=0,0,IF((E25+F25)=0,H26*I26,0))</f>
        <v>0</v>
      </c>
      <c r="K26" s="2">
        <f>ABS(H26-H25)*3/10000*B26</f>
        <v>0</v>
      </c>
      <c r="L26" s="2">
        <f>J26-K26</f>
        <v>0</v>
      </c>
      <c r="M26" s="1">
        <f>G26/$G$24</f>
        <v>1</v>
      </c>
    </row>
    <row r="27" spans="1:13" x14ac:dyDescent="0.25">
      <c r="A27" s="5" t="s">
        <v>548</v>
      </c>
      <c r="B27" s="4">
        <v>9.41</v>
      </c>
      <c r="C27">
        <f>AVERAGE(B23:B27)</f>
        <v>9.3300000000000018</v>
      </c>
      <c r="D27">
        <f>AVERAGE(B8:B27)</f>
        <v>9.2935000000000016</v>
      </c>
      <c r="E27">
        <f>IF(AND(C26&lt;D26,C27&gt;D27),1,0)</f>
        <v>0</v>
      </c>
      <c r="F27">
        <f>IF(AND(C26&gt;D26,C27&lt;D27),-1,0)</f>
        <v>0</v>
      </c>
      <c r="G27" s="3">
        <v>1000000</v>
      </c>
      <c r="H27">
        <f>IF(F26=-1,0,IF(E26=1,_xlfn.FLOOR.MATH(G26/B27/100)*100,H26))</f>
        <v>0</v>
      </c>
      <c r="I27">
        <f>B27-B26</f>
        <v>8.0000000000000071E-2</v>
      </c>
      <c r="J27">
        <f>IF(H26=0,0,IF((E26+F26)=0,H27*I27,0))</f>
        <v>0</v>
      </c>
      <c r="K27" s="2">
        <f>ABS(H27-H26)*3/10000*B27</f>
        <v>0</v>
      </c>
      <c r="L27" s="2">
        <f>J27-K27</f>
        <v>0</v>
      </c>
      <c r="M27" s="1">
        <f>G27/$G$24</f>
        <v>1</v>
      </c>
    </row>
    <row r="28" spans="1:13" x14ac:dyDescent="0.25">
      <c r="A28" s="5" t="s">
        <v>547</v>
      </c>
      <c r="B28" s="4">
        <v>9.4</v>
      </c>
      <c r="C28">
        <f>AVERAGE(B24:B28)</f>
        <v>9.3499999999999979</v>
      </c>
      <c r="D28">
        <f>AVERAGE(B9:B28)</f>
        <v>9.3065000000000033</v>
      </c>
      <c r="E28">
        <f>IF(AND(C27&lt;D27,C28&gt;D28),1,0)</f>
        <v>0</v>
      </c>
      <c r="F28">
        <f>IF(AND(C27&gt;D27,C28&lt;D28),-1,0)</f>
        <v>0</v>
      </c>
      <c r="G28" s="3">
        <v>1000000</v>
      </c>
      <c r="H28">
        <f>IF(F27=-1,0,IF(E27=1,_xlfn.FLOOR.MATH(G27/B28/100)*100,H27))</f>
        <v>0</v>
      </c>
      <c r="I28">
        <f>B28-B27</f>
        <v>-9.9999999999997868E-3</v>
      </c>
      <c r="J28">
        <f>IF(H27=0,0,IF((E27+F27)=0,H28*I28,0))</f>
        <v>0</v>
      </c>
      <c r="K28" s="2">
        <f>ABS(H28-H27)*3/10000*B28</f>
        <v>0</v>
      </c>
      <c r="L28" s="2">
        <f>J28-K28</f>
        <v>0</v>
      </c>
      <c r="M28" s="1">
        <f>G28/$G$24</f>
        <v>1</v>
      </c>
    </row>
    <row r="29" spans="1:13" x14ac:dyDescent="0.25">
      <c r="A29" s="5" t="s">
        <v>546</v>
      </c>
      <c r="B29" s="4">
        <v>9.4499999999999993</v>
      </c>
      <c r="C29">
        <f>AVERAGE(B25:B29)</f>
        <v>9.3800000000000008</v>
      </c>
      <c r="D29">
        <f>AVERAGE(B10:B29)</f>
        <v>9.3215000000000021</v>
      </c>
      <c r="E29">
        <f>IF(AND(C28&lt;D28,C29&gt;D29),1,0)</f>
        <v>0</v>
      </c>
      <c r="F29">
        <f>IF(AND(C28&gt;D28,C29&lt;D29),-1,0)</f>
        <v>0</v>
      </c>
      <c r="G29" s="3">
        <v>1000000</v>
      </c>
      <c r="H29">
        <f>IF(F28=-1,0,IF(E28=1,_xlfn.FLOOR.MATH(G28/B29/100)*100,H28))</f>
        <v>0</v>
      </c>
      <c r="I29">
        <f>B29-B28</f>
        <v>4.9999999999998934E-2</v>
      </c>
      <c r="J29">
        <f>IF(H28=0,0,IF((E28+F28)=0,H29*I29,0))</f>
        <v>0</v>
      </c>
      <c r="K29" s="2">
        <f>ABS(H29-H28)*3/10000*B29</f>
        <v>0</v>
      </c>
      <c r="L29" s="2">
        <f>J29-K29</f>
        <v>0</v>
      </c>
      <c r="M29" s="1">
        <f>G29/$G$24</f>
        <v>1</v>
      </c>
    </row>
    <row r="30" spans="1:13" x14ac:dyDescent="0.25">
      <c r="A30" s="5" t="s">
        <v>545</v>
      </c>
      <c r="B30" s="4">
        <v>9.4600000000000009</v>
      </c>
      <c r="C30">
        <f>AVERAGE(B26:B30)</f>
        <v>9.41</v>
      </c>
      <c r="D30">
        <f>AVERAGE(B11:B30)</f>
        <v>9.3365000000000009</v>
      </c>
      <c r="E30">
        <f>IF(AND(C29&lt;D29,C30&gt;D30),1,0)</f>
        <v>0</v>
      </c>
      <c r="F30">
        <f>IF(AND(C29&gt;D29,C30&lt;D30),-1,0)</f>
        <v>0</v>
      </c>
      <c r="G30" s="3">
        <v>1000000</v>
      </c>
      <c r="H30">
        <f>IF(F29=-1,0,IF(E29=1,_xlfn.FLOOR.MATH(G29/B30/100)*100,H29))</f>
        <v>0</v>
      </c>
      <c r="I30">
        <f>B30-B29</f>
        <v>1.0000000000001563E-2</v>
      </c>
      <c r="J30">
        <f>IF(H29=0,0,IF((E29+F29)=0,H30*I30,0))</f>
        <v>0</v>
      </c>
      <c r="K30" s="2">
        <f>ABS(H30-H29)*3/10000*B30</f>
        <v>0</v>
      </c>
      <c r="L30" s="2">
        <f>J30-K30</f>
        <v>0</v>
      </c>
      <c r="M30" s="1">
        <f>G30/$G$24</f>
        <v>1</v>
      </c>
    </row>
    <row r="31" spans="1:13" x14ac:dyDescent="0.25">
      <c r="A31" s="5" t="s">
        <v>544</v>
      </c>
      <c r="B31" s="4">
        <v>9.39</v>
      </c>
      <c r="C31">
        <f>AVERAGE(B27:B31)</f>
        <v>9.4220000000000006</v>
      </c>
      <c r="D31">
        <f>AVERAGE(B12:B31)</f>
        <v>9.3490000000000002</v>
      </c>
      <c r="E31">
        <f>IF(AND(C30&lt;D30,C31&gt;D31),1,0)</f>
        <v>0</v>
      </c>
      <c r="F31">
        <f>IF(AND(C30&gt;D30,C31&lt;D31),-1,0)</f>
        <v>0</v>
      </c>
      <c r="G31" s="3">
        <v>1000000</v>
      </c>
      <c r="H31">
        <f>IF(F30=-1,0,IF(E30=1,_xlfn.FLOOR.MATH(G30/B31/100)*100,H30))</f>
        <v>0</v>
      </c>
      <c r="I31">
        <f>B31-B30</f>
        <v>-7.0000000000000284E-2</v>
      </c>
      <c r="J31">
        <f>IF(H30=0,0,IF((E30+F30)=0,H31*I31,0))</f>
        <v>0</v>
      </c>
      <c r="K31" s="2">
        <f>ABS(H31-H30)*3/10000*B31</f>
        <v>0</v>
      </c>
      <c r="L31" s="2">
        <f>J31-K31</f>
        <v>0</v>
      </c>
      <c r="M31" s="1">
        <f>G31/$G$24</f>
        <v>1</v>
      </c>
    </row>
    <row r="32" spans="1:13" x14ac:dyDescent="0.25">
      <c r="A32" s="5" t="s">
        <v>543</v>
      </c>
      <c r="B32" s="4">
        <v>9.56</v>
      </c>
      <c r="C32">
        <f>AVERAGE(B28:B32)</f>
        <v>9.4520000000000017</v>
      </c>
      <c r="D32">
        <f>AVERAGE(B13:B32)</f>
        <v>9.3695000000000022</v>
      </c>
      <c r="E32">
        <f>IF(AND(C31&lt;D31,C32&gt;D32),1,0)</f>
        <v>0</v>
      </c>
      <c r="F32">
        <f>IF(AND(C31&gt;D31,C32&lt;D32),-1,0)</f>
        <v>0</v>
      </c>
      <c r="G32" s="3">
        <v>1000000</v>
      </c>
      <c r="H32">
        <f>IF(F31=-1,0,IF(E31=1,_xlfn.FLOOR.MATH(G31/B32/100)*100,H31))</f>
        <v>0</v>
      </c>
      <c r="I32">
        <f>B32-B31</f>
        <v>0.16999999999999993</v>
      </c>
      <c r="J32">
        <f>IF(H31=0,0,IF((E31+F31)=0,H32*I32,0))</f>
        <v>0</v>
      </c>
      <c r="K32" s="2">
        <f>ABS(H32-H31)*3/10000*B32</f>
        <v>0</v>
      </c>
      <c r="L32" s="2">
        <f>J32-K32</f>
        <v>0</v>
      </c>
      <c r="M32" s="1">
        <f>G32/$G$24</f>
        <v>1</v>
      </c>
    </row>
    <row r="33" spans="1:13" x14ac:dyDescent="0.25">
      <c r="A33" s="5" t="s">
        <v>542</v>
      </c>
      <c r="B33" s="4">
        <v>9.57</v>
      </c>
      <c r="C33">
        <f>AVERAGE(B29:B33)</f>
        <v>9.4860000000000007</v>
      </c>
      <c r="D33">
        <f>AVERAGE(B14:B33)</f>
        <v>9.3895000000000017</v>
      </c>
      <c r="E33">
        <f>IF(AND(C32&lt;D32,C33&gt;D33),1,0)</f>
        <v>0</v>
      </c>
      <c r="F33">
        <f>IF(AND(C32&gt;D32,C33&lt;D33),-1,0)</f>
        <v>0</v>
      </c>
      <c r="G33" s="3">
        <v>1000000</v>
      </c>
      <c r="H33">
        <f>IF(F32=-1,0,IF(E32=1,_xlfn.FLOOR.MATH(G32/B33/100)*100,H32))</f>
        <v>0</v>
      </c>
      <c r="I33">
        <f>B33-B32</f>
        <v>9.9999999999997868E-3</v>
      </c>
      <c r="J33">
        <f>IF(H32=0,0,IF((E32+F32)=0,H33*I33,0))</f>
        <v>0</v>
      </c>
      <c r="K33" s="2">
        <f>ABS(H33-H32)*3/10000*B33</f>
        <v>0</v>
      </c>
      <c r="L33" s="2">
        <f>J33-K33</f>
        <v>0</v>
      </c>
      <c r="M33" s="1">
        <f>G33/$G$24</f>
        <v>1</v>
      </c>
    </row>
    <row r="34" spans="1:13" x14ac:dyDescent="0.25">
      <c r="A34" s="5" t="s">
        <v>541</v>
      </c>
      <c r="B34" s="4">
        <v>9.57</v>
      </c>
      <c r="C34">
        <f>AVERAGE(B30:B34)</f>
        <v>9.5100000000000016</v>
      </c>
      <c r="D34">
        <f>AVERAGE(B15:B34)</f>
        <v>9.4089999999999971</v>
      </c>
      <c r="E34">
        <f>IF(AND(C33&lt;D33,C34&gt;D34),1,0)</f>
        <v>0</v>
      </c>
      <c r="F34">
        <f>IF(AND(C33&gt;D33,C34&lt;D34),-1,0)</f>
        <v>0</v>
      </c>
      <c r="G34" s="3">
        <v>1000000</v>
      </c>
      <c r="H34">
        <f>IF(F33=-1,0,IF(E33=1,_xlfn.FLOOR.MATH(G33/B34/100)*100,H33))</f>
        <v>0</v>
      </c>
      <c r="I34">
        <f>B34-B33</f>
        <v>0</v>
      </c>
      <c r="J34">
        <f>IF(H33=0,0,IF((E33+F33)=0,H34*I34,0))</f>
        <v>0</v>
      </c>
      <c r="K34" s="2">
        <f>ABS(H34-H33)*3/10000*B34</f>
        <v>0</v>
      </c>
      <c r="L34" s="2">
        <f>J34-K34</f>
        <v>0</v>
      </c>
      <c r="M34" s="1">
        <f>G34/$G$24</f>
        <v>1</v>
      </c>
    </row>
    <row r="35" spans="1:13" x14ac:dyDescent="0.25">
      <c r="A35" s="5" t="s">
        <v>540</v>
      </c>
      <c r="B35" s="4">
        <v>9.51</v>
      </c>
      <c r="C35">
        <f>AVERAGE(B31:B35)</f>
        <v>9.52</v>
      </c>
      <c r="D35">
        <f>AVERAGE(B16:B35)</f>
        <v>9.4234999999999989</v>
      </c>
      <c r="E35">
        <f>IF(AND(C34&lt;D34,C35&gt;D35),1,0)</f>
        <v>0</v>
      </c>
      <c r="F35">
        <f>IF(AND(C34&gt;D34,C35&lt;D35),-1,0)</f>
        <v>0</v>
      </c>
      <c r="G35" s="3">
        <v>1000000</v>
      </c>
      <c r="H35">
        <f>IF(F34=-1,0,IF(E34=1,_xlfn.FLOOR.MATH(G34/B35/100)*100,H34))</f>
        <v>0</v>
      </c>
      <c r="I35">
        <f>B35-B34</f>
        <v>-6.0000000000000497E-2</v>
      </c>
      <c r="J35">
        <f>IF(H34=0,0,IF((E34+F34)=0,H35*I35,0))</f>
        <v>0</v>
      </c>
      <c r="K35" s="2">
        <f>ABS(H35-H34)*3/10000*B35</f>
        <v>0</v>
      </c>
      <c r="L35" s="2">
        <f>J35-K35</f>
        <v>0</v>
      </c>
      <c r="M35" s="1">
        <f>G35/$G$24</f>
        <v>1</v>
      </c>
    </row>
    <row r="36" spans="1:13" x14ac:dyDescent="0.25">
      <c r="A36" s="5" t="s">
        <v>539</v>
      </c>
      <c r="B36" s="4">
        <v>9.5</v>
      </c>
      <c r="C36">
        <f>AVERAGE(B32:B36)</f>
        <v>9.5419999999999998</v>
      </c>
      <c r="D36">
        <f>AVERAGE(B17:B36)</f>
        <v>9.4375</v>
      </c>
      <c r="E36">
        <f>IF(AND(C35&lt;D35,C36&gt;D36),1,0)</f>
        <v>0</v>
      </c>
      <c r="F36">
        <f>IF(AND(C35&gt;D35,C36&lt;D36),-1,0)</f>
        <v>0</v>
      </c>
      <c r="G36" s="3">
        <v>1000000</v>
      </c>
      <c r="H36">
        <f>IF(F35=-1,0,IF(E35=1,_xlfn.FLOOR.MATH(G35/B36/100)*100,H35))</f>
        <v>0</v>
      </c>
      <c r="I36">
        <f>B36-B35</f>
        <v>-9.9999999999997868E-3</v>
      </c>
      <c r="J36">
        <f>IF(H35=0,0,IF((E35+F35)=0,H36*I36,0))</f>
        <v>0</v>
      </c>
      <c r="K36" s="2">
        <f>ABS(H36-H35)*3/10000*B36</f>
        <v>0</v>
      </c>
      <c r="L36" s="2">
        <f>J36-K36</f>
        <v>0</v>
      </c>
      <c r="M36" s="1">
        <f>G36/$G$24</f>
        <v>1</v>
      </c>
    </row>
    <row r="37" spans="1:13" x14ac:dyDescent="0.25">
      <c r="A37" s="5" t="s">
        <v>538</v>
      </c>
      <c r="B37" s="4">
        <v>9.43</v>
      </c>
      <c r="C37">
        <f>AVERAGE(B33:B37)</f>
        <v>9.516</v>
      </c>
      <c r="D37">
        <f>AVERAGE(B18:B37)</f>
        <v>9.4454999999999991</v>
      </c>
      <c r="E37">
        <f>IF(AND(C36&lt;D36,C37&gt;D37),1,0)</f>
        <v>0</v>
      </c>
      <c r="F37">
        <f>IF(AND(C36&gt;D36,C37&lt;D37),-1,0)</f>
        <v>0</v>
      </c>
      <c r="G37" s="3">
        <v>1000000</v>
      </c>
      <c r="H37">
        <f>IF(F36=-1,0,IF(E36=1,_xlfn.FLOOR.MATH(G36/B37/100)*100,H36))</f>
        <v>0</v>
      </c>
      <c r="I37">
        <f>B37-B36</f>
        <v>-7.0000000000000284E-2</v>
      </c>
      <c r="J37">
        <f>IF(H36=0,0,IF((E36+F36)=0,H37*I37,0))</f>
        <v>0</v>
      </c>
      <c r="K37" s="2">
        <f>ABS(H37-H36)*3/10000*B37</f>
        <v>0</v>
      </c>
      <c r="L37" s="2">
        <f>J37-K37</f>
        <v>0</v>
      </c>
      <c r="M37" s="1">
        <f>G37/$G$24</f>
        <v>1</v>
      </c>
    </row>
    <row r="38" spans="1:13" x14ac:dyDescent="0.25">
      <c r="A38" s="5" t="s">
        <v>537</v>
      </c>
      <c r="B38" s="4">
        <v>9.48</v>
      </c>
      <c r="C38">
        <f>AVERAGE(B34:B38)</f>
        <v>9.4979999999999993</v>
      </c>
      <c r="D38">
        <f>AVERAGE(B19:B38)</f>
        <v>9.4564999999999984</v>
      </c>
      <c r="E38">
        <f>IF(AND(C37&lt;D37,C38&gt;D38),1,0)</f>
        <v>0</v>
      </c>
      <c r="F38">
        <f>IF(AND(C37&gt;D37,C38&lt;D38),-1,0)</f>
        <v>0</v>
      </c>
      <c r="G38" s="3">
        <v>1000000</v>
      </c>
      <c r="H38">
        <f>IF(F37=-1,0,IF(E37=1,_xlfn.FLOOR.MATH(G37/B38/100)*100,H37))</f>
        <v>0</v>
      </c>
      <c r="I38">
        <f>B38-B37</f>
        <v>5.0000000000000711E-2</v>
      </c>
      <c r="J38">
        <f>IF(H37=0,0,IF((E37+F37)=0,H38*I38,0))</f>
        <v>0</v>
      </c>
      <c r="K38" s="2">
        <f>ABS(H38-H37)*3/10000*B38</f>
        <v>0</v>
      </c>
      <c r="L38" s="2">
        <f>J38-K38</f>
        <v>0</v>
      </c>
      <c r="M38" s="1">
        <f>G38/$G$24</f>
        <v>1</v>
      </c>
    </row>
    <row r="39" spans="1:13" x14ac:dyDescent="0.25">
      <c r="A39" s="5" t="s">
        <v>536</v>
      </c>
      <c r="B39" s="4">
        <v>9.49</v>
      </c>
      <c r="C39">
        <f>AVERAGE(B35:B39)</f>
        <v>9.4820000000000011</v>
      </c>
      <c r="D39">
        <f>AVERAGE(B20:B39)</f>
        <v>9.4644999999999992</v>
      </c>
      <c r="E39">
        <f>IF(AND(C38&lt;D38,C39&gt;D39),1,0)</f>
        <v>0</v>
      </c>
      <c r="F39">
        <f>IF(AND(C38&gt;D38,C39&lt;D39),-1,0)</f>
        <v>0</v>
      </c>
      <c r="G39" s="3">
        <v>1000000</v>
      </c>
      <c r="H39">
        <f>IF(F38=-1,0,IF(E38=1,_xlfn.FLOOR.MATH(G38/B39/100)*100,H38))</f>
        <v>0</v>
      </c>
      <c r="I39">
        <f>B39-B38</f>
        <v>9.9999999999997868E-3</v>
      </c>
      <c r="J39">
        <f>IF(H38=0,0,IF((E38+F38)=0,H39*I39,0))</f>
        <v>0</v>
      </c>
      <c r="K39" s="2">
        <f>ABS(H39-H38)*3/10000*B39</f>
        <v>0</v>
      </c>
      <c r="L39" s="2">
        <f>J39-K39</f>
        <v>0</v>
      </c>
      <c r="M39" s="1">
        <f>G39/$G$24</f>
        <v>1</v>
      </c>
    </row>
    <row r="40" spans="1:13" x14ac:dyDescent="0.25">
      <c r="A40" s="5" t="s">
        <v>535</v>
      </c>
      <c r="B40" s="4">
        <v>9.43</v>
      </c>
      <c r="C40">
        <f>AVERAGE(B36:B40)</f>
        <v>9.4659999999999993</v>
      </c>
      <c r="D40">
        <f>AVERAGE(B21:B40)</f>
        <v>9.423</v>
      </c>
      <c r="E40">
        <f>IF(AND(C39&lt;D39,C40&gt;D40),1,0)</f>
        <v>0</v>
      </c>
      <c r="F40">
        <f>IF(AND(C39&gt;D39,C40&lt;D40),-1,0)</f>
        <v>0</v>
      </c>
      <c r="G40" s="3">
        <v>1000000</v>
      </c>
      <c r="H40">
        <f>IF(F39=-1,0,IF(E39=1,_xlfn.FLOOR.MATH(G39/B40/100)*100,H39))</f>
        <v>0</v>
      </c>
      <c r="I40">
        <f>B40-B39</f>
        <v>-6.0000000000000497E-2</v>
      </c>
      <c r="J40">
        <f>IF(H39=0,0,IF((E39+F39)=0,H40*I40,0))</f>
        <v>0</v>
      </c>
      <c r="K40" s="2">
        <f>ABS(H40-H39)*3/10000*B40</f>
        <v>0</v>
      </c>
      <c r="L40" s="2">
        <f>J40-K40</f>
        <v>0</v>
      </c>
      <c r="M40" s="1">
        <f>G40/$G$24</f>
        <v>1</v>
      </c>
    </row>
    <row r="41" spans="1:13" x14ac:dyDescent="0.25">
      <c r="A41" s="5" t="s">
        <v>534</v>
      </c>
      <c r="B41" s="4">
        <v>9.4</v>
      </c>
      <c r="C41">
        <f>AVERAGE(B37:B41)</f>
        <v>9.4459999999999997</v>
      </c>
      <c r="D41">
        <f>AVERAGE(B22:B41)</f>
        <v>9.4300000000000015</v>
      </c>
      <c r="E41">
        <f>IF(AND(C40&lt;D40,C41&gt;D41),1,0)</f>
        <v>0</v>
      </c>
      <c r="F41">
        <f>IF(AND(C40&gt;D40,C41&lt;D41),-1,0)</f>
        <v>0</v>
      </c>
      <c r="G41" s="3">
        <f>G40+L41</f>
        <v>1000000</v>
      </c>
      <c r="H41">
        <f>IF(F40=-1,0,IF(E40=1,_xlfn.FLOOR.MATH(G40/B41/100)*100,H40))</f>
        <v>0</v>
      </c>
      <c r="I41">
        <f>B41-B40</f>
        <v>-2.9999999999999361E-2</v>
      </c>
      <c r="J41">
        <f>IF(H40=0,0,IF((E40+F40)=0,H41*I41,0))</f>
        <v>0</v>
      </c>
      <c r="K41" s="2">
        <f>ABS(H41-H40)*3/10000*B41</f>
        <v>0</v>
      </c>
      <c r="L41" s="2">
        <f>J41-K41</f>
        <v>0</v>
      </c>
      <c r="M41" s="1">
        <f>G41/$G$24</f>
        <v>1</v>
      </c>
    </row>
    <row r="42" spans="1:13" x14ac:dyDescent="0.25">
      <c r="A42" s="5" t="s">
        <v>533</v>
      </c>
      <c r="B42" s="4">
        <v>9.4499999999999993</v>
      </c>
      <c r="C42">
        <f>AVERAGE(B38:B42)</f>
        <v>9.4499999999999993</v>
      </c>
      <c r="D42">
        <f>AVERAGE(B23:B42)</f>
        <v>9.4370000000000012</v>
      </c>
      <c r="E42">
        <f>IF(AND(C41&lt;D41,C42&gt;D42),1,0)</f>
        <v>0</v>
      </c>
      <c r="F42">
        <f>IF(AND(C41&gt;D41,C42&lt;D42),-1,0)</f>
        <v>0</v>
      </c>
      <c r="G42" s="3">
        <f>G41+L42</f>
        <v>1000000</v>
      </c>
      <c r="H42">
        <f>IF(F41=-1,0,IF(E41=1,_xlfn.FLOOR.MATH(G41/B42/100)*100,H41))</f>
        <v>0</v>
      </c>
      <c r="I42">
        <f>B42-B41</f>
        <v>4.9999999999998934E-2</v>
      </c>
      <c r="J42">
        <f>IF(H41=0,0,IF((E41+F41)=0,H42*I42,0))</f>
        <v>0</v>
      </c>
      <c r="K42" s="2">
        <f>ABS(H42-H41)*3/10000*B42</f>
        <v>0</v>
      </c>
      <c r="L42" s="2">
        <f>J42-K42</f>
        <v>0</v>
      </c>
      <c r="M42" s="1">
        <f>G42/$G$24</f>
        <v>1</v>
      </c>
    </row>
    <row r="43" spans="1:13" x14ac:dyDescent="0.25">
      <c r="A43" s="5" t="s">
        <v>532</v>
      </c>
      <c r="B43" s="4">
        <v>9.4499999999999993</v>
      </c>
      <c r="C43">
        <f>AVERAGE(B39:B43)</f>
        <v>9.4439999999999991</v>
      </c>
      <c r="D43">
        <f>AVERAGE(B24:B43)</f>
        <v>9.4444999999999997</v>
      </c>
      <c r="E43">
        <f>IF(AND(C42&lt;D42,C43&gt;D43),1,0)</f>
        <v>0</v>
      </c>
      <c r="F43">
        <f>IF(AND(C42&gt;D42,C43&lt;D43),-1,0)</f>
        <v>-1</v>
      </c>
      <c r="G43" s="3">
        <f>G42+L43</f>
        <v>1000000</v>
      </c>
      <c r="H43">
        <f>IF(F42=-1,0,IF(E42=1,_xlfn.FLOOR.MATH(G42/B43/100)*100,H42))</f>
        <v>0</v>
      </c>
      <c r="I43">
        <f>B43-B42</f>
        <v>0</v>
      </c>
      <c r="J43">
        <f>IF(H42=0,0,IF((E42+F42)=0,H43*I43,0))</f>
        <v>0</v>
      </c>
      <c r="K43" s="2">
        <f>ABS(H43-H42)*3/10000*B43</f>
        <v>0</v>
      </c>
      <c r="L43" s="2">
        <f>J43-K43</f>
        <v>0</v>
      </c>
      <c r="M43" s="1">
        <f>G43/$G$24</f>
        <v>1</v>
      </c>
    </row>
    <row r="44" spans="1:13" x14ac:dyDescent="0.25">
      <c r="A44" s="5" t="s">
        <v>531</v>
      </c>
      <c r="B44" s="4">
        <v>9.42</v>
      </c>
      <c r="C44">
        <f>AVERAGE(B40:B44)</f>
        <v>9.43</v>
      </c>
      <c r="D44">
        <f>AVERAGE(B25:B44)</f>
        <v>9.4504999999999981</v>
      </c>
      <c r="E44">
        <f>IF(AND(C43&lt;D43,C44&gt;D44),1,0)</f>
        <v>0</v>
      </c>
      <c r="F44">
        <f>IF(AND(C43&gt;D43,C44&lt;D44),-1,0)</f>
        <v>0</v>
      </c>
      <c r="G44" s="3">
        <f>G43+L44</f>
        <v>1000000</v>
      </c>
      <c r="H44">
        <f>IF(F43=-1,0,IF(E43=1,_xlfn.FLOOR.MATH(G43/B44/100)*100,H43))</f>
        <v>0</v>
      </c>
      <c r="I44">
        <f>B44-B43</f>
        <v>-2.9999999999999361E-2</v>
      </c>
      <c r="J44">
        <f>IF(H43=0,0,IF((E43+F43)=0,H44*I44,0))</f>
        <v>0</v>
      </c>
      <c r="K44" s="2">
        <f>ABS(H44-H43)*3/10000*B44</f>
        <v>0</v>
      </c>
      <c r="L44" s="2">
        <f>J44-K44</f>
        <v>0</v>
      </c>
      <c r="M44" s="1">
        <f>G44/$G$24</f>
        <v>1</v>
      </c>
    </row>
    <row r="45" spans="1:13" x14ac:dyDescent="0.25">
      <c r="A45" s="5" t="s">
        <v>530</v>
      </c>
      <c r="B45" s="4">
        <v>9.3800000000000008</v>
      </c>
      <c r="C45">
        <f>AVERAGE(B41:B45)</f>
        <v>9.42</v>
      </c>
      <c r="D45">
        <f>AVERAGE(B26:B45)</f>
        <v>9.4539999999999971</v>
      </c>
      <c r="E45">
        <f>IF(AND(C44&lt;D44,C45&gt;D45),1,0)</f>
        <v>0</v>
      </c>
      <c r="F45">
        <f>IF(AND(C44&gt;D44,C45&lt;D45),-1,0)</f>
        <v>0</v>
      </c>
      <c r="G45" s="3">
        <f>G44+L45</f>
        <v>1000000</v>
      </c>
      <c r="H45">
        <f>IF(F44=-1,0,IF(E44=1,_xlfn.FLOOR.MATH(G44/B45/100)*100,H44))</f>
        <v>0</v>
      </c>
      <c r="I45">
        <f>B45-B44</f>
        <v>-3.9999999999999147E-2</v>
      </c>
      <c r="J45">
        <f>IF(H44=0,0,IF((E44+F44)=0,H45*I45,0))</f>
        <v>0</v>
      </c>
      <c r="K45" s="2">
        <f>ABS(H45-H44)*3/10000*B45</f>
        <v>0</v>
      </c>
      <c r="L45" s="2">
        <f>J45-K45</f>
        <v>0</v>
      </c>
      <c r="M45" s="1">
        <f>G45/$G$24</f>
        <v>1</v>
      </c>
    </row>
    <row r="46" spans="1:13" x14ac:dyDescent="0.25">
      <c r="A46" s="5" t="s">
        <v>529</v>
      </c>
      <c r="B46" s="4">
        <v>9.4</v>
      </c>
      <c r="C46">
        <f>AVERAGE(B42:B46)</f>
        <v>9.42</v>
      </c>
      <c r="D46">
        <f>AVERAGE(B27:B46)</f>
        <v>9.4574999999999996</v>
      </c>
      <c r="E46">
        <f>IF(AND(C45&lt;D45,C46&gt;D46),1,0)</f>
        <v>0</v>
      </c>
      <c r="F46">
        <f>IF(AND(C45&gt;D45,C46&lt;D46),-1,0)</f>
        <v>0</v>
      </c>
      <c r="G46" s="3">
        <f>G45+L46</f>
        <v>1000000</v>
      </c>
      <c r="H46">
        <f>IF(F45=-1,0,IF(E45=1,_xlfn.FLOOR.MATH(G45/B46/100)*100,H45))</f>
        <v>0</v>
      </c>
      <c r="I46">
        <f>B46-B45</f>
        <v>1.9999999999999574E-2</v>
      </c>
      <c r="J46">
        <f>IF(H45=0,0,IF((E45+F45)=0,H46*I46,0))</f>
        <v>0</v>
      </c>
      <c r="K46" s="2">
        <f>ABS(H46-H45)*3/10000*B46</f>
        <v>0</v>
      </c>
      <c r="L46" s="2">
        <f>J46-K46</f>
        <v>0</v>
      </c>
      <c r="M46" s="1">
        <f>G46/$G$24</f>
        <v>1</v>
      </c>
    </row>
    <row r="47" spans="1:13" x14ac:dyDescent="0.25">
      <c r="A47" s="5" t="s">
        <v>528</v>
      </c>
      <c r="B47" s="4">
        <v>9.44</v>
      </c>
      <c r="C47">
        <f>AVERAGE(B43:B47)</f>
        <v>9.4179999999999993</v>
      </c>
      <c r="D47">
        <f>AVERAGE(B28:B47)</f>
        <v>9.4589999999999996</v>
      </c>
      <c r="E47">
        <f>IF(AND(C46&lt;D46,C47&gt;D47),1,0)</f>
        <v>0</v>
      </c>
      <c r="F47">
        <f>IF(AND(C46&gt;D46,C47&lt;D47),-1,0)</f>
        <v>0</v>
      </c>
      <c r="G47" s="3">
        <f>G46+L47</f>
        <v>1000000</v>
      </c>
      <c r="H47">
        <f>IF(F46=-1,0,IF(E46=1,_xlfn.FLOOR.MATH(G46/B47/100)*100,H46))</f>
        <v>0</v>
      </c>
      <c r="I47">
        <f>B47-B46</f>
        <v>3.9999999999999147E-2</v>
      </c>
      <c r="J47">
        <f>IF(H46=0,0,IF((E46+F46)=0,H47*I47,0))</f>
        <v>0</v>
      </c>
      <c r="K47" s="2">
        <f>ABS(H47-H46)*3/10000*B47</f>
        <v>0</v>
      </c>
      <c r="L47" s="2">
        <f>J47-K47</f>
        <v>0</v>
      </c>
      <c r="M47" s="1">
        <f>G47/$G$24</f>
        <v>1</v>
      </c>
    </row>
    <row r="48" spans="1:13" x14ac:dyDescent="0.25">
      <c r="A48" s="5" t="s">
        <v>527</v>
      </c>
      <c r="B48" s="4">
        <v>9.44</v>
      </c>
      <c r="C48">
        <f>AVERAGE(B44:B48)</f>
        <v>9.4160000000000004</v>
      </c>
      <c r="D48">
        <f>AVERAGE(B29:B48)</f>
        <v>9.4609999999999985</v>
      </c>
      <c r="E48">
        <f>IF(AND(C47&lt;D47,C48&gt;D48),1,0)</f>
        <v>0</v>
      </c>
      <c r="F48">
        <f>IF(AND(C47&gt;D47,C48&lt;D48),-1,0)</f>
        <v>0</v>
      </c>
      <c r="G48" s="3">
        <f>G47+L48</f>
        <v>1000000</v>
      </c>
      <c r="H48">
        <f>IF(F47=-1,0,IF(E47=1,_xlfn.FLOOR.MATH(G47/B48/100)*100,H47))</f>
        <v>0</v>
      </c>
      <c r="I48">
        <f>B48-B47</f>
        <v>0</v>
      </c>
      <c r="J48">
        <f>IF(H47=0,0,IF((E47+F47)=0,H48*I48,0))</f>
        <v>0</v>
      </c>
      <c r="K48" s="2">
        <f>ABS(H48-H47)*3/10000*B48</f>
        <v>0</v>
      </c>
      <c r="L48" s="2">
        <f>J48-K48</f>
        <v>0</v>
      </c>
      <c r="M48" s="1">
        <f>G48/$G$24</f>
        <v>1</v>
      </c>
    </row>
    <row r="49" spans="1:13" x14ac:dyDescent="0.25">
      <c r="A49" s="5" t="s">
        <v>526</v>
      </c>
      <c r="B49" s="4">
        <v>9.48</v>
      </c>
      <c r="C49">
        <f>AVERAGE(B45:B49)</f>
        <v>9.4280000000000008</v>
      </c>
      <c r="D49">
        <f>AVERAGE(B30:B49)</f>
        <v>9.4625000000000004</v>
      </c>
      <c r="E49">
        <f>IF(AND(C48&lt;D48,C49&gt;D49),1,0)</f>
        <v>0</v>
      </c>
      <c r="F49">
        <f>IF(AND(C48&gt;D48,C49&lt;D49),-1,0)</f>
        <v>0</v>
      </c>
      <c r="G49" s="3">
        <f>G48+L49</f>
        <v>1000000</v>
      </c>
      <c r="H49">
        <f>IF(F48=-1,0,IF(E48=1,_xlfn.FLOOR.MATH(G48/B49/100)*100,H48))</f>
        <v>0</v>
      </c>
      <c r="I49">
        <f>B49-B48</f>
        <v>4.0000000000000924E-2</v>
      </c>
      <c r="J49">
        <f>IF(H48=0,0,IF((E48+F48)=0,H49*I49,0))</f>
        <v>0</v>
      </c>
      <c r="K49" s="2">
        <f>ABS(H49-H48)*3/10000*B49</f>
        <v>0</v>
      </c>
      <c r="L49" s="2">
        <f>J49-K49</f>
        <v>0</v>
      </c>
      <c r="M49" s="1">
        <f>G49/$G$24</f>
        <v>1</v>
      </c>
    </row>
    <row r="50" spans="1:13" x14ac:dyDescent="0.25">
      <c r="A50" s="5" t="s">
        <v>525</v>
      </c>
      <c r="B50" s="4">
        <v>9.52</v>
      </c>
      <c r="C50">
        <f>AVERAGE(B46:B50)</f>
        <v>9.4559999999999995</v>
      </c>
      <c r="D50">
        <f>AVERAGE(B31:B50)</f>
        <v>9.4655000000000005</v>
      </c>
      <c r="E50">
        <f>IF(AND(C49&lt;D49,C50&gt;D50),1,0)</f>
        <v>0</v>
      </c>
      <c r="F50">
        <f>IF(AND(C49&gt;D49,C50&lt;D50),-1,0)</f>
        <v>0</v>
      </c>
      <c r="G50" s="3">
        <f>G49+L50</f>
        <v>1000000</v>
      </c>
      <c r="H50">
        <f>IF(F49=-1,0,IF(E49=1,_xlfn.FLOOR.MATH(G49/B50/100)*100,H49))</f>
        <v>0</v>
      </c>
      <c r="I50">
        <f>B50-B49</f>
        <v>3.9999999999999147E-2</v>
      </c>
      <c r="J50">
        <f>IF(H49=0,0,IF((E49+F49)=0,H50*I50,0))</f>
        <v>0</v>
      </c>
      <c r="K50" s="2">
        <f>ABS(H50-H49)*3/10000*B50</f>
        <v>0</v>
      </c>
      <c r="L50" s="2">
        <f>J50-K50</f>
        <v>0</v>
      </c>
      <c r="M50" s="1">
        <f>G50/$G$24</f>
        <v>1</v>
      </c>
    </row>
    <row r="51" spans="1:13" x14ac:dyDescent="0.25">
      <c r="A51" s="5" t="s">
        <v>524</v>
      </c>
      <c r="B51" s="4">
        <v>9.31</v>
      </c>
      <c r="C51">
        <f>AVERAGE(B47:B51)</f>
        <v>9.4379999999999988</v>
      </c>
      <c r="D51">
        <f>AVERAGE(B32:B51)</f>
        <v>9.4615000000000009</v>
      </c>
      <c r="E51">
        <f>IF(AND(C50&lt;D50,C51&gt;D51),1,0)</f>
        <v>0</v>
      </c>
      <c r="F51">
        <f>IF(AND(C50&gt;D50,C51&lt;D51),-1,0)</f>
        <v>0</v>
      </c>
      <c r="G51" s="3">
        <f>G50+L51</f>
        <v>1000000</v>
      </c>
      <c r="H51">
        <f>IF(F50=-1,0,IF(E50=1,_xlfn.FLOOR.MATH(G50/B51/100)*100,H50))</f>
        <v>0</v>
      </c>
      <c r="I51">
        <f>B51-B50</f>
        <v>-0.20999999999999908</v>
      </c>
      <c r="J51">
        <f>IF(H50=0,0,IF((E50+F50)=0,H51*I51,0))</f>
        <v>0</v>
      </c>
      <c r="K51" s="2">
        <f>ABS(H51-H50)*3/10000*B51</f>
        <v>0</v>
      </c>
      <c r="L51" s="2">
        <f>J51-K51</f>
        <v>0</v>
      </c>
      <c r="M51" s="1">
        <f>G51/$G$24</f>
        <v>1</v>
      </c>
    </row>
    <row r="52" spans="1:13" x14ac:dyDescent="0.25">
      <c r="A52" s="5" t="s">
        <v>523</v>
      </c>
      <c r="B52" s="4">
        <v>9.25</v>
      </c>
      <c r="C52">
        <f>AVERAGE(B48:B52)</f>
        <v>9.4</v>
      </c>
      <c r="D52">
        <f>AVERAGE(B33:B52)</f>
        <v>9.4459999999999997</v>
      </c>
      <c r="E52">
        <f>IF(AND(C51&lt;D51,C52&gt;D52),1,0)</f>
        <v>0</v>
      </c>
      <c r="F52">
        <f>IF(AND(C51&gt;D51,C52&lt;D52),-1,0)</f>
        <v>0</v>
      </c>
      <c r="G52" s="3">
        <f>G51+L52</f>
        <v>1000000</v>
      </c>
      <c r="H52">
        <f>IF(F51=-1,0,IF(E51=1,_xlfn.FLOOR.MATH(G51/B52/100)*100,H51))</f>
        <v>0</v>
      </c>
      <c r="I52">
        <f>B52-B51</f>
        <v>-6.0000000000000497E-2</v>
      </c>
      <c r="J52">
        <f>IF(H51=0,0,IF((E51+F51)=0,H52*I52,0))</f>
        <v>0</v>
      </c>
      <c r="K52" s="2">
        <f>ABS(H52-H51)*3/10000*B52</f>
        <v>0</v>
      </c>
      <c r="L52" s="2">
        <f>J52-K52</f>
        <v>0</v>
      </c>
      <c r="M52" s="1">
        <f>G52/$G$24</f>
        <v>1</v>
      </c>
    </row>
    <row r="53" spans="1:13" x14ac:dyDescent="0.25">
      <c r="A53" s="5" t="s">
        <v>522</v>
      </c>
      <c r="B53" s="4">
        <v>9.24</v>
      </c>
      <c r="C53">
        <f>AVERAGE(B49:B53)</f>
        <v>9.3600000000000012</v>
      </c>
      <c r="D53">
        <f>AVERAGE(B34:B53)</f>
        <v>9.4295000000000009</v>
      </c>
      <c r="E53">
        <f>IF(AND(C52&lt;D52,C53&gt;D53),1,0)</f>
        <v>0</v>
      </c>
      <c r="F53">
        <f>IF(AND(C52&gt;D52,C53&lt;D53),-1,0)</f>
        <v>0</v>
      </c>
      <c r="G53" s="3">
        <f>G52+L53</f>
        <v>1000000</v>
      </c>
      <c r="H53">
        <f>IF(F52=-1,0,IF(E52=1,_xlfn.FLOOR.MATH(G52/B53/100)*100,H52))</f>
        <v>0</v>
      </c>
      <c r="I53">
        <f>B53-B52</f>
        <v>-9.9999999999997868E-3</v>
      </c>
      <c r="J53">
        <f>IF(H52=0,0,IF((E52+F52)=0,H53*I53,0))</f>
        <v>0</v>
      </c>
      <c r="K53" s="2">
        <f>ABS(H53-H52)*3/10000*B53</f>
        <v>0</v>
      </c>
      <c r="L53" s="2">
        <f>J53-K53</f>
        <v>0</v>
      </c>
      <c r="M53" s="1">
        <f>G53/$G$24</f>
        <v>1</v>
      </c>
    </row>
    <row r="54" spans="1:13" x14ac:dyDescent="0.25">
      <c r="A54" s="5" t="s">
        <v>521</v>
      </c>
      <c r="B54" s="4">
        <v>9.16</v>
      </c>
      <c r="C54">
        <f>AVERAGE(B50:B54)</f>
        <v>9.2960000000000012</v>
      </c>
      <c r="D54">
        <f>AVERAGE(B35:B54)</f>
        <v>9.4090000000000025</v>
      </c>
      <c r="E54">
        <f>IF(AND(C53&lt;D53,C54&gt;D54),1,0)</f>
        <v>0</v>
      </c>
      <c r="F54">
        <f>IF(AND(C53&gt;D53,C54&lt;D54),-1,0)</f>
        <v>0</v>
      </c>
      <c r="G54" s="3">
        <v>1000000</v>
      </c>
      <c r="H54">
        <f>IF(F53=-1,0,IF(E53=1,_xlfn.FLOOR.MATH(G53/B54/100)*100,H53))</f>
        <v>0</v>
      </c>
      <c r="I54">
        <f>B54-B53</f>
        <v>-8.0000000000000071E-2</v>
      </c>
      <c r="J54">
        <f>IF(H53=0,0,IF((E53+F53)=0,H54*I54,0))</f>
        <v>0</v>
      </c>
      <c r="K54" s="2">
        <f>ABS(H54-H53)*3/10000*B54</f>
        <v>0</v>
      </c>
      <c r="L54" s="2">
        <f>J54-K54</f>
        <v>0</v>
      </c>
      <c r="M54" s="1">
        <f>G54/$G$24</f>
        <v>1</v>
      </c>
    </row>
    <row r="55" spans="1:13" x14ac:dyDescent="0.25">
      <c r="A55" s="5" t="s">
        <v>520</v>
      </c>
      <c r="B55" s="4">
        <v>9.1999999999999993</v>
      </c>
      <c r="C55">
        <f>AVERAGE(B51:B55)</f>
        <v>9.2320000000000029</v>
      </c>
      <c r="D55">
        <f>AVERAGE(B36:B55)</f>
        <v>9.3934999999999995</v>
      </c>
      <c r="E55">
        <f>IF(AND(C54&lt;D54,C55&gt;D55),1,0)</f>
        <v>0</v>
      </c>
      <c r="F55">
        <f>IF(AND(C54&gt;D54,C55&lt;D55),-1,0)</f>
        <v>0</v>
      </c>
      <c r="G55" s="3">
        <v>1000000</v>
      </c>
      <c r="H55">
        <f>IF(F54=-1,0,IF(E54=1,_xlfn.FLOOR.MATH(G54/B55/100)*100,H54))</f>
        <v>0</v>
      </c>
      <c r="I55">
        <f>B55-B54</f>
        <v>3.9999999999999147E-2</v>
      </c>
      <c r="J55">
        <f>IF(H54=0,0,IF((E54+F54)=0,H55*I55,0))</f>
        <v>0</v>
      </c>
      <c r="K55" s="2">
        <f>ABS(H55-H54)*3/10000*B55</f>
        <v>0</v>
      </c>
      <c r="L55" s="2">
        <f>J55-K55</f>
        <v>0</v>
      </c>
      <c r="M55" s="1">
        <f>G55/$G$24</f>
        <v>1</v>
      </c>
    </row>
    <row r="56" spans="1:13" x14ac:dyDescent="0.25">
      <c r="A56" s="5" t="s">
        <v>519</v>
      </c>
      <c r="B56" s="4">
        <v>9.19</v>
      </c>
      <c r="C56">
        <f>AVERAGE(B52:B56)</f>
        <v>9.2080000000000002</v>
      </c>
      <c r="D56">
        <f>AVERAGE(B37:B56)</f>
        <v>9.3780000000000001</v>
      </c>
      <c r="E56">
        <f>IF(AND(C55&lt;D55,C56&gt;D56),1,0)</f>
        <v>0</v>
      </c>
      <c r="F56">
        <f>IF(AND(C55&gt;D55,C56&lt;D56),-1,0)</f>
        <v>0</v>
      </c>
      <c r="G56" s="3">
        <v>1000000</v>
      </c>
      <c r="H56">
        <f>IF(F55=-1,0,IF(E55=1,_xlfn.FLOOR.MATH(G55/B56/100)*100,H55))</f>
        <v>0</v>
      </c>
      <c r="I56">
        <f>B56-B55</f>
        <v>-9.9999999999997868E-3</v>
      </c>
      <c r="J56">
        <f>IF(H55=0,0,IF((E55+F55)=0,H56*I56,0))</f>
        <v>0</v>
      </c>
      <c r="K56" s="2">
        <f>ABS(H56-H55)*3/10000*B56</f>
        <v>0</v>
      </c>
      <c r="L56" s="2">
        <f>J56-K56</f>
        <v>0</v>
      </c>
      <c r="M56" s="1">
        <f>G56/$G$24</f>
        <v>1</v>
      </c>
    </row>
    <row r="57" spans="1:13" x14ac:dyDescent="0.25">
      <c r="A57" s="5" t="s">
        <v>518</v>
      </c>
      <c r="B57" s="4">
        <v>9.14</v>
      </c>
      <c r="C57">
        <f>AVERAGE(B53:B57)</f>
        <v>9.1859999999999999</v>
      </c>
      <c r="D57">
        <f>AVERAGE(B38:B57)</f>
        <v>9.3634999999999984</v>
      </c>
      <c r="E57">
        <f>IF(AND(C56&lt;D56,C57&gt;D57),1,0)</f>
        <v>0</v>
      </c>
      <c r="F57">
        <f>IF(AND(C56&gt;D56,C57&lt;D57),-1,0)</f>
        <v>0</v>
      </c>
      <c r="G57" s="3">
        <v>1000000</v>
      </c>
      <c r="H57">
        <f>IF(F56=-1,0,IF(E56=1,_xlfn.FLOOR.MATH(G56/B57/100)*100,H56))</f>
        <v>0</v>
      </c>
      <c r="I57">
        <f>B57-B56</f>
        <v>-4.9999999999998934E-2</v>
      </c>
      <c r="J57">
        <f>IF(H56=0,0,IF((E56+F56)=0,H57*I57,0))</f>
        <v>0</v>
      </c>
      <c r="K57" s="2">
        <f>ABS(H57-H56)*3/10000*B57</f>
        <v>0</v>
      </c>
      <c r="L57" s="2">
        <f>J57-K57</f>
        <v>0</v>
      </c>
      <c r="M57" s="1">
        <f>G57/$G$24</f>
        <v>1</v>
      </c>
    </row>
    <row r="58" spans="1:13" x14ac:dyDescent="0.25">
      <c r="A58" s="5" t="s">
        <v>517</v>
      </c>
      <c r="B58" s="4">
        <v>9.1199999999999992</v>
      </c>
      <c r="C58">
        <f>AVERAGE(B54:B58)</f>
        <v>9.161999999999999</v>
      </c>
      <c r="D58">
        <f>AVERAGE(B39:B58)</f>
        <v>9.3455000000000013</v>
      </c>
      <c r="E58">
        <f>IF(AND(C57&lt;D57,C58&gt;D58),1,0)</f>
        <v>0</v>
      </c>
      <c r="F58">
        <f>IF(AND(C57&gt;D57,C58&lt;D58),-1,0)</f>
        <v>0</v>
      </c>
      <c r="G58" s="3">
        <f>G57+L58</f>
        <v>1000000</v>
      </c>
      <c r="H58">
        <f>IF(F57=-1,0,IF(E57=1,_xlfn.FLOOR.MATH(G57/B58/100)*100,H57))</f>
        <v>0</v>
      </c>
      <c r="I58">
        <f>B58-B57</f>
        <v>-2.000000000000135E-2</v>
      </c>
      <c r="J58">
        <f>IF(H57=0,0,IF((E57+F57)=0,H58*I58,0))</f>
        <v>0</v>
      </c>
      <c r="K58" s="2">
        <f>ABS(H58-H57)*3/10000*B58</f>
        <v>0</v>
      </c>
      <c r="L58" s="2">
        <f>J58-K58</f>
        <v>0</v>
      </c>
      <c r="M58" s="1">
        <f>G58/$G$24</f>
        <v>1</v>
      </c>
    </row>
    <row r="59" spans="1:13" x14ac:dyDescent="0.25">
      <c r="A59" s="5" t="s">
        <v>516</v>
      </c>
      <c r="B59" s="4">
        <v>9.11</v>
      </c>
      <c r="C59">
        <f>AVERAGE(B55:B59)</f>
        <v>9.1519999999999992</v>
      </c>
      <c r="D59">
        <f>AVERAGE(B40:B59)</f>
        <v>9.3265000000000011</v>
      </c>
      <c r="E59">
        <f>IF(AND(C58&lt;D58,C59&gt;D59),1,0)</f>
        <v>0</v>
      </c>
      <c r="F59">
        <f>IF(AND(C58&gt;D58,C59&lt;D59),-1,0)</f>
        <v>0</v>
      </c>
      <c r="G59" s="3">
        <f>G58+L59</f>
        <v>1000000</v>
      </c>
      <c r="H59">
        <f>IF(F58=-1,0,IF(E58=1,_xlfn.FLOOR.MATH(G58/B59/100)*100,H58))</f>
        <v>0</v>
      </c>
      <c r="I59">
        <f>B59-B58</f>
        <v>-9.9999999999997868E-3</v>
      </c>
      <c r="J59">
        <f>IF(H58=0,0,IF((E58+F58)=0,H59*I59,0))</f>
        <v>0</v>
      </c>
      <c r="K59" s="2">
        <f>ABS(H59-H58)*3/10000*B59</f>
        <v>0</v>
      </c>
      <c r="L59" s="2">
        <f>J59-K59</f>
        <v>0</v>
      </c>
      <c r="M59" s="1">
        <f>G59/$G$24</f>
        <v>1</v>
      </c>
    </row>
    <row r="60" spans="1:13" x14ac:dyDescent="0.25">
      <c r="A60" s="5" t="s">
        <v>515</v>
      </c>
      <c r="B60" s="4">
        <v>9.08</v>
      </c>
      <c r="C60">
        <f>AVERAGE(B56:B60)</f>
        <v>9.1279999999999983</v>
      </c>
      <c r="D60">
        <f>AVERAGE(B41:B60)</f>
        <v>9.3090000000000011</v>
      </c>
      <c r="E60">
        <f>IF(AND(C59&lt;D59,C60&gt;D60),1,0)</f>
        <v>0</v>
      </c>
      <c r="F60">
        <f>IF(AND(C59&gt;D59,C60&lt;D60),-1,0)</f>
        <v>0</v>
      </c>
      <c r="G60" s="3">
        <f>G59+L60</f>
        <v>1000000</v>
      </c>
      <c r="H60">
        <f>IF(F59=-1,0,IF(E59=1,_xlfn.FLOOR.MATH(G59/B60/100)*100,H59))</f>
        <v>0</v>
      </c>
      <c r="I60">
        <f>B60-B59</f>
        <v>-2.9999999999999361E-2</v>
      </c>
      <c r="J60">
        <f>IF(H59=0,0,IF((E59+F59)=0,H60*I60,0))</f>
        <v>0</v>
      </c>
      <c r="K60" s="2">
        <f>ABS(H60-H59)*3/10000*B60</f>
        <v>0</v>
      </c>
      <c r="L60" s="2">
        <f>J60-K60</f>
        <v>0</v>
      </c>
      <c r="M60" s="1">
        <f>G60/$G$24</f>
        <v>1</v>
      </c>
    </row>
    <row r="61" spans="1:13" x14ac:dyDescent="0.25">
      <c r="A61" s="5" t="s">
        <v>514</v>
      </c>
      <c r="B61" s="4">
        <v>9.17</v>
      </c>
      <c r="C61">
        <f>AVERAGE(B57:B61)</f>
        <v>9.1239999999999988</v>
      </c>
      <c r="D61">
        <f>AVERAGE(B42:B61)</f>
        <v>9.2974999999999994</v>
      </c>
      <c r="E61">
        <f>IF(AND(C60&lt;D60,C61&gt;D61),1,0)</f>
        <v>0</v>
      </c>
      <c r="F61">
        <f>IF(AND(C60&gt;D60,C61&lt;D61),-1,0)</f>
        <v>0</v>
      </c>
      <c r="G61" s="3">
        <f>G60+L61</f>
        <v>1000000</v>
      </c>
      <c r="H61">
        <f>IF(F60=-1,0,IF(E60=1,_xlfn.FLOOR.MATH(G60/B61/100)*100,H60))</f>
        <v>0</v>
      </c>
      <c r="I61">
        <f>B61-B60</f>
        <v>8.9999999999999858E-2</v>
      </c>
      <c r="J61">
        <f>IF(H60=0,0,IF((E60+F60)=0,H61*I61,0))</f>
        <v>0</v>
      </c>
      <c r="K61" s="2">
        <f>ABS(H61-H60)*3/10000*B61</f>
        <v>0</v>
      </c>
      <c r="L61" s="2">
        <f>J61-K61</f>
        <v>0</v>
      </c>
      <c r="M61" s="1">
        <f>G61/$G$24</f>
        <v>1</v>
      </c>
    </row>
    <row r="62" spans="1:13" x14ac:dyDescent="0.25">
      <c r="A62" s="5" t="s">
        <v>513</v>
      </c>
      <c r="B62" s="4">
        <v>9.2100000000000009</v>
      </c>
      <c r="C62">
        <f>AVERAGE(B58:B62)</f>
        <v>9.1379999999999999</v>
      </c>
      <c r="D62">
        <f>AVERAGE(B43:B62)</f>
        <v>9.2855000000000008</v>
      </c>
      <c r="E62">
        <f>IF(AND(C61&lt;D61,C62&gt;D62),1,0)</f>
        <v>0</v>
      </c>
      <c r="F62">
        <f>IF(AND(C61&gt;D61,C62&lt;D62),-1,0)</f>
        <v>0</v>
      </c>
      <c r="G62" s="3">
        <f>G61+L62</f>
        <v>1000000</v>
      </c>
      <c r="H62">
        <f>IF(F61=-1,0,IF(E61=1,_xlfn.FLOOR.MATH(G61/B62/100)*100,H61))</f>
        <v>0</v>
      </c>
      <c r="I62">
        <f>B62-B61</f>
        <v>4.0000000000000924E-2</v>
      </c>
      <c r="J62">
        <f>IF(H61=0,0,IF((E61+F61)=0,H62*I62,0))</f>
        <v>0</v>
      </c>
      <c r="K62" s="2">
        <f>ABS(H62-H61)*3/10000*B62</f>
        <v>0</v>
      </c>
      <c r="L62" s="2">
        <f>J62-K62</f>
        <v>0</v>
      </c>
      <c r="M62" s="1">
        <f>G62/$G$24</f>
        <v>1</v>
      </c>
    </row>
    <row r="63" spans="1:13" x14ac:dyDescent="0.25">
      <c r="A63" s="5" t="s">
        <v>512</v>
      </c>
      <c r="B63" s="4">
        <v>9.1999999999999993</v>
      </c>
      <c r="C63">
        <f>AVERAGE(B59:B63)</f>
        <v>9.1539999999999999</v>
      </c>
      <c r="D63">
        <f>AVERAGE(B44:B63)</f>
        <v>9.2729999999999997</v>
      </c>
      <c r="E63">
        <f>IF(AND(C62&lt;D62,C63&gt;D63),1,0)</f>
        <v>0</v>
      </c>
      <c r="F63">
        <f>IF(AND(C62&gt;D62,C63&lt;D63),-1,0)</f>
        <v>0</v>
      </c>
      <c r="G63" s="3">
        <f>G62+L63</f>
        <v>1000000</v>
      </c>
      <c r="H63">
        <f>IF(F62=-1,0,IF(E62=1,_xlfn.FLOOR.MATH(G62/B63/100)*100,H62))</f>
        <v>0</v>
      </c>
      <c r="I63">
        <f>B63-B62</f>
        <v>-1.0000000000001563E-2</v>
      </c>
      <c r="J63">
        <f>IF(H62=0,0,IF((E62+F62)=0,H63*I63,0))</f>
        <v>0</v>
      </c>
      <c r="K63" s="2">
        <f>ABS(H63-H62)*3/10000*B63</f>
        <v>0</v>
      </c>
      <c r="L63" s="2">
        <f>J63-K63</f>
        <v>0</v>
      </c>
      <c r="M63" s="1">
        <f>G63/$G$24</f>
        <v>1</v>
      </c>
    </row>
    <row r="64" spans="1:13" x14ac:dyDescent="0.25">
      <c r="A64" s="5" t="s">
        <v>511</v>
      </c>
      <c r="B64" s="4">
        <v>9.1999999999999993</v>
      </c>
      <c r="C64">
        <f>AVERAGE(B60:B64)</f>
        <v>9.1720000000000006</v>
      </c>
      <c r="D64">
        <f>AVERAGE(B45:B64)</f>
        <v>9.2619999999999987</v>
      </c>
      <c r="E64">
        <f>IF(AND(C63&lt;D63,C64&gt;D64),1,0)</f>
        <v>0</v>
      </c>
      <c r="F64">
        <f>IF(AND(C63&gt;D63,C64&lt;D64),-1,0)</f>
        <v>0</v>
      </c>
      <c r="G64" s="3">
        <f>G63+L64</f>
        <v>1000000</v>
      </c>
      <c r="H64">
        <f>IF(F63=-1,0,IF(E63=1,_xlfn.FLOOR.MATH(G63/B64/100)*100,H63))</f>
        <v>0</v>
      </c>
      <c r="I64">
        <f>B64-B63</f>
        <v>0</v>
      </c>
      <c r="J64">
        <f>IF(H63=0,0,IF((E63+F63)=0,H64*I64,0))</f>
        <v>0</v>
      </c>
      <c r="K64" s="2">
        <f>ABS(H64-H63)*3/10000*B64</f>
        <v>0</v>
      </c>
      <c r="L64" s="2">
        <f>J64-K64</f>
        <v>0</v>
      </c>
      <c r="M64" s="1">
        <f>G64/$G$24</f>
        <v>1</v>
      </c>
    </row>
    <row r="65" spans="1:13" x14ac:dyDescent="0.25">
      <c r="A65" s="5" t="s">
        <v>510</v>
      </c>
      <c r="B65" s="4">
        <v>9.18</v>
      </c>
      <c r="C65">
        <f>AVERAGE(B61:B65)</f>
        <v>9.1920000000000002</v>
      </c>
      <c r="D65">
        <f>AVERAGE(B46:B65)</f>
        <v>9.2519999999999989</v>
      </c>
      <c r="E65">
        <f>IF(AND(C64&lt;D64,C65&gt;D65),1,0)</f>
        <v>0</v>
      </c>
      <c r="F65">
        <f>IF(AND(C64&gt;D64,C65&lt;D65),-1,0)</f>
        <v>0</v>
      </c>
      <c r="G65" s="3">
        <f>G64+L65</f>
        <v>1000000</v>
      </c>
      <c r="H65">
        <f>IF(F64=-1,0,IF(E64=1,_xlfn.FLOOR.MATH(G64/B65/100)*100,H64))</f>
        <v>0</v>
      </c>
      <c r="I65">
        <f>B65-B64</f>
        <v>-1.9999999999999574E-2</v>
      </c>
      <c r="J65">
        <f>IF(H64=0,0,IF((E64+F64)=0,H65*I65,0))</f>
        <v>0</v>
      </c>
      <c r="K65" s="2">
        <f>ABS(H65-H64)*3/10000*B65</f>
        <v>0</v>
      </c>
      <c r="L65" s="2">
        <f>J65-K65</f>
        <v>0</v>
      </c>
      <c r="M65" s="1">
        <f>G65/$G$24</f>
        <v>1</v>
      </c>
    </row>
    <row r="66" spans="1:13" x14ac:dyDescent="0.25">
      <c r="A66" s="5" t="s">
        <v>509</v>
      </c>
      <c r="B66" s="4">
        <v>9.15</v>
      </c>
      <c r="C66">
        <f>AVERAGE(B62:B66)</f>
        <v>9.1879999999999988</v>
      </c>
      <c r="D66">
        <f>AVERAGE(B47:B66)</f>
        <v>9.2394999999999996</v>
      </c>
      <c r="E66">
        <f>IF(AND(C65&lt;D65,C66&gt;D66),1,0)</f>
        <v>0</v>
      </c>
      <c r="F66">
        <f>IF(AND(C65&gt;D65,C66&lt;D66),-1,0)</f>
        <v>0</v>
      </c>
      <c r="G66" s="3">
        <f>G65+L66</f>
        <v>1000000</v>
      </c>
      <c r="H66">
        <f>IF(F65=-1,0,IF(E65=1,_xlfn.FLOOR.MATH(G65/B66/100)*100,H65))</f>
        <v>0</v>
      </c>
      <c r="I66">
        <f>B66-B65</f>
        <v>-2.9999999999999361E-2</v>
      </c>
      <c r="J66">
        <f>IF(H65=0,0,IF((E65+F65)=0,H66*I66,0))</f>
        <v>0</v>
      </c>
      <c r="K66" s="2">
        <f>ABS(H66-H65)*3/10000*B66</f>
        <v>0</v>
      </c>
      <c r="L66" s="2">
        <f>J66-K66</f>
        <v>0</v>
      </c>
      <c r="M66" s="1">
        <f>G66/$G$24</f>
        <v>1</v>
      </c>
    </row>
    <row r="67" spans="1:13" x14ac:dyDescent="0.25">
      <c r="A67" s="5" t="s">
        <v>508</v>
      </c>
      <c r="B67" s="4">
        <v>9.1199999999999992</v>
      </c>
      <c r="C67">
        <f>AVERAGE(B63:B67)</f>
        <v>9.1699999999999982</v>
      </c>
      <c r="D67">
        <f>AVERAGE(B48:B67)</f>
        <v>9.2234999999999996</v>
      </c>
      <c r="E67">
        <f>IF(AND(C66&lt;D66,C67&gt;D67),1,0)</f>
        <v>0</v>
      </c>
      <c r="F67">
        <f>IF(AND(C66&gt;D66,C67&lt;D67),-1,0)</f>
        <v>0</v>
      </c>
      <c r="G67" s="3">
        <f>G66+L67</f>
        <v>1000000</v>
      </c>
      <c r="H67">
        <f>IF(F66=-1,0,IF(E66=1,_xlfn.FLOOR.MATH(G66/B67/100)*100,H66))</f>
        <v>0</v>
      </c>
      <c r="I67">
        <f>B67-B66</f>
        <v>-3.0000000000001137E-2</v>
      </c>
      <c r="J67">
        <f>IF(H66=0,0,IF((E66+F66)=0,H67*I67,0))</f>
        <v>0</v>
      </c>
      <c r="K67" s="2">
        <f>ABS(H67-H66)*3/10000*B67</f>
        <v>0</v>
      </c>
      <c r="L67" s="2">
        <f>J67-K67</f>
        <v>0</v>
      </c>
      <c r="M67" s="1">
        <f>G67/$G$24</f>
        <v>1</v>
      </c>
    </row>
    <row r="68" spans="1:13" x14ac:dyDescent="0.25">
      <c r="A68" s="5" t="s">
        <v>507</v>
      </c>
      <c r="B68" s="4">
        <v>9.1199999999999992</v>
      </c>
      <c r="C68">
        <f>AVERAGE(B64:B68)</f>
        <v>9.1539999999999999</v>
      </c>
      <c r="D68">
        <f>AVERAGE(B49:B68)</f>
        <v>9.2074999999999996</v>
      </c>
      <c r="E68">
        <f>IF(AND(C67&lt;D67,C68&gt;D68),1,0)</f>
        <v>0</v>
      </c>
      <c r="F68">
        <f>IF(AND(C67&gt;D67,C68&lt;D68),-1,0)</f>
        <v>0</v>
      </c>
      <c r="G68" s="3">
        <f>IF(H68="","",G67+L68)</f>
        <v>1000000</v>
      </c>
      <c r="H68">
        <f>IF(F67=-1,0,IF(E67=1,_xlfn.FLOOR.MATH(G67/B68/100)*100,H67))</f>
        <v>0</v>
      </c>
      <c r="I68">
        <f>B68-B67</f>
        <v>0</v>
      </c>
      <c r="J68">
        <f>IF(H68="","",IF(H67=0,0,IF((E67+F67)=0,H68*I68,0)))</f>
        <v>0</v>
      </c>
      <c r="K68" s="2">
        <f>ABS(H68-H67)*3/10000*B68</f>
        <v>0</v>
      </c>
      <c r="L68" s="2">
        <f>IF(H68="","",J68-K68)</f>
        <v>0</v>
      </c>
      <c r="M68" s="1">
        <f>G68/$G$24</f>
        <v>1</v>
      </c>
    </row>
    <row r="69" spans="1:13" x14ac:dyDescent="0.25">
      <c r="A69" s="5" t="s">
        <v>506</v>
      </c>
      <c r="B69" s="4">
        <v>9.08</v>
      </c>
      <c r="C69">
        <f>AVERAGE(B65:B69)</f>
        <v>9.129999999999999</v>
      </c>
      <c r="D69">
        <f>AVERAGE(B50:B69)</f>
        <v>9.1875000000000018</v>
      </c>
      <c r="E69">
        <f>IF(AND(C68&lt;D68,C69&gt;D69),1,0)</f>
        <v>0</v>
      </c>
      <c r="F69">
        <f>IF(AND(C68&gt;D68,C69&lt;D69),-1,0)</f>
        <v>0</v>
      </c>
      <c r="G69" s="3">
        <f>IF(H69="","",G68+L69)</f>
        <v>1000000</v>
      </c>
      <c r="H69">
        <f>IF(F68=-1,0,IF(E68=1,_xlfn.FLOOR.MATH(G68/B69/100)*100,H68))</f>
        <v>0</v>
      </c>
      <c r="I69">
        <f>B69-B68</f>
        <v>-3.9999999999999147E-2</v>
      </c>
      <c r="J69">
        <f>IF(H69="","",IF(H68=0,0,IF((E68+F68)=0,H69*I69,0)))</f>
        <v>0</v>
      </c>
      <c r="K69" s="2">
        <f>ABS(H69-H68)*3/10000*B69</f>
        <v>0</v>
      </c>
      <c r="L69" s="2">
        <f>IF(H69="","",J69-K69)</f>
        <v>0</v>
      </c>
      <c r="M69" s="1">
        <f>G69/$G$24</f>
        <v>1</v>
      </c>
    </row>
    <row r="70" spans="1:13" x14ac:dyDescent="0.25">
      <c r="A70" s="5" t="s">
        <v>505</v>
      </c>
      <c r="B70" s="4">
        <v>9.1</v>
      </c>
      <c r="C70">
        <f>AVERAGE(B66:B70)</f>
        <v>9.1140000000000008</v>
      </c>
      <c r="D70">
        <f>AVERAGE(B51:B70)</f>
        <v>9.1665000000000028</v>
      </c>
      <c r="E70">
        <f>IF(AND(C69&lt;D69,C70&gt;D70),1,0)</f>
        <v>0</v>
      </c>
      <c r="F70">
        <f>IF(AND(C69&gt;D69,C70&lt;D70),-1,0)</f>
        <v>0</v>
      </c>
      <c r="G70" s="3">
        <f>IF(H70="","",G69+L70)</f>
        <v>1000000</v>
      </c>
      <c r="H70">
        <f>IF(F69=-1,0,IF(E69=1,_xlfn.FLOOR.MATH(G69/B70/100)*100,H69))</f>
        <v>0</v>
      </c>
      <c r="I70">
        <f>B70-B69</f>
        <v>1.9999999999999574E-2</v>
      </c>
      <c r="J70">
        <f>IF(H70="","",IF(H69=0,0,IF((E69+F69)=0,H70*I70,0)))</f>
        <v>0</v>
      </c>
      <c r="K70" s="2">
        <f>ABS(H70-H69)*3/10000*B70</f>
        <v>0</v>
      </c>
      <c r="L70" s="2">
        <f>IF(H70="","",J70-K70)</f>
        <v>0</v>
      </c>
      <c r="M70" s="1">
        <f>G70/$G$24</f>
        <v>1</v>
      </c>
    </row>
    <row r="71" spans="1:13" x14ac:dyDescent="0.25">
      <c r="A71" s="5" t="s">
        <v>504</v>
      </c>
      <c r="B71" s="4">
        <v>9.0500000000000007</v>
      </c>
      <c r="C71">
        <f>AVERAGE(B67:B71)</f>
        <v>9.0939999999999994</v>
      </c>
      <c r="D71">
        <f>AVERAGE(B52:B71)</f>
        <v>9.1535000000000029</v>
      </c>
      <c r="E71">
        <f>IF(AND(C70&lt;D70,C71&gt;D71),1,0)</f>
        <v>0</v>
      </c>
      <c r="F71">
        <f>IF(AND(C70&gt;D70,C71&lt;D71),-1,0)</f>
        <v>0</v>
      </c>
      <c r="G71" s="3">
        <f>IF(H71="","",G70+L71)</f>
        <v>1000000</v>
      </c>
      <c r="H71">
        <f>IF(F70=-1,0,IF(E70=1,_xlfn.FLOOR.MATH(G70/B71/100)*100,H70))</f>
        <v>0</v>
      </c>
      <c r="I71">
        <f>B71-B70</f>
        <v>-4.9999999999998934E-2</v>
      </c>
      <c r="J71">
        <f>IF(H71="","",IF(H70=0,0,IF((E70+F70)=0,H71*I71,0)))</f>
        <v>0</v>
      </c>
      <c r="K71" s="2">
        <f>ABS(H71-H70)*3/10000*B71</f>
        <v>0</v>
      </c>
      <c r="L71" s="2">
        <f>IF(H71="","",J71-K71)</f>
        <v>0</v>
      </c>
      <c r="M71" s="1">
        <f>G71/$G$24</f>
        <v>1</v>
      </c>
    </row>
    <row r="72" spans="1:13" x14ac:dyDescent="0.25">
      <c r="A72" s="5" t="s">
        <v>503</v>
      </c>
      <c r="B72" s="4">
        <v>8.91</v>
      </c>
      <c r="C72">
        <f>AVERAGE(B68:B72)</f>
        <v>9.0519999999999978</v>
      </c>
      <c r="D72">
        <f>AVERAGE(B53:B72)</f>
        <v>9.1365000000000016</v>
      </c>
      <c r="E72">
        <f>IF(AND(C71&lt;D71,C72&gt;D72),1,0)</f>
        <v>0</v>
      </c>
      <c r="F72">
        <f>IF(AND(C71&gt;D71,C72&lt;D72),-1,0)</f>
        <v>0</v>
      </c>
      <c r="G72" s="3">
        <f>IF(H72="","",G71+L72)</f>
        <v>1000000</v>
      </c>
      <c r="H72">
        <f>IF(F71=-1,0,IF(E71=1,_xlfn.FLOOR.MATH(G71/B72/100)*100,H71))</f>
        <v>0</v>
      </c>
      <c r="I72">
        <f>B72-B71</f>
        <v>-0.14000000000000057</v>
      </c>
      <c r="J72">
        <f>IF(H72="","",IF(H71=0,0,IF((E71+F71)=0,H72*I72,0)))</f>
        <v>0</v>
      </c>
      <c r="K72" s="2">
        <f>ABS(H72-H71)*3/10000*B72</f>
        <v>0</v>
      </c>
      <c r="L72" s="2">
        <f>IF(H72="","",J72-K72)</f>
        <v>0</v>
      </c>
      <c r="M72" s="1">
        <f>G72/$G$24</f>
        <v>1</v>
      </c>
    </row>
    <row r="73" spans="1:13" x14ac:dyDescent="0.25">
      <c r="A73" s="5" t="s">
        <v>502</v>
      </c>
      <c r="B73" s="4">
        <v>8.92</v>
      </c>
      <c r="C73">
        <f>AVERAGE(B69:B73)</f>
        <v>9.0120000000000005</v>
      </c>
      <c r="D73">
        <f>AVERAGE(B54:B73)</f>
        <v>9.1205000000000016</v>
      </c>
      <c r="E73">
        <f>IF(AND(C72&lt;D72,C73&gt;D73),1,0)</f>
        <v>0</v>
      </c>
      <c r="F73">
        <f>IF(AND(C72&gt;D72,C73&lt;D73),-1,0)</f>
        <v>0</v>
      </c>
      <c r="G73" s="3">
        <f>IF(H73="","",G72+L73)</f>
        <v>1000000</v>
      </c>
      <c r="H73">
        <f>IF(F72=-1,0,IF(E72=1,_xlfn.FLOOR.MATH(G72/B73/100)*100,H72))</f>
        <v>0</v>
      </c>
      <c r="I73">
        <f>B73-B72</f>
        <v>9.9999999999997868E-3</v>
      </c>
      <c r="J73">
        <f>IF(H73="","",IF(H72=0,0,IF((E72+F72)=0,H73*I73,0)))</f>
        <v>0</v>
      </c>
      <c r="K73" s="2">
        <f>ABS(H73-H72)*3/10000*B73</f>
        <v>0</v>
      </c>
      <c r="L73" s="2">
        <f>IF(H73="","",J73-K73)</f>
        <v>0</v>
      </c>
      <c r="M73" s="1">
        <f>G73/$G$24</f>
        <v>1</v>
      </c>
    </row>
    <row r="74" spans="1:13" x14ac:dyDescent="0.25">
      <c r="A74" s="5" t="s">
        <v>501</v>
      </c>
      <c r="B74" s="4">
        <v>8.9700000000000006</v>
      </c>
      <c r="C74">
        <f>AVERAGE(B70:B74)</f>
        <v>8.9899999999999984</v>
      </c>
      <c r="D74">
        <f>AVERAGE(B55:B74)</f>
        <v>9.1110000000000007</v>
      </c>
      <c r="E74">
        <f>IF(AND(C73&lt;D73,C74&gt;D74),1,0)</f>
        <v>0</v>
      </c>
      <c r="F74">
        <f>IF(AND(C73&gt;D73,C74&lt;D74),-1,0)</f>
        <v>0</v>
      </c>
      <c r="G74" s="3">
        <f>IF(H74="","",G73+L74)</f>
        <v>1000000</v>
      </c>
      <c r="H74">
        <f>IF(F73=-1,0,IF(E73=1,_xlfn.FLOOR.MATH(G73/B74/100)*100,H73))</f>
        <v>0</v>
      </c>
      <c r="I74">
        <f>B74-B73</f>
        <v>5.0000000000000711E-2</v>
      </c>
      <c r="J74">
        <f>IF(H74="","",IF(H73=0,0,IF((E73+F73)=0,H74*I74,0)))</f>
        <v>0</v>
      </c>
      <c r="K74" s="2">
        <f>ABS(H74-H73)*3/10000*B74</f>
        <v>0</v>
      </c>
      <c r="L74" s="2">
        <f>IF(H74="","",J74-K74)</f>
        <v>0</v>
      </c>
      <c r="M74" s="1">
        <f>G74/$G$24</f>
        <v>1</v>
      </c>
    </row>
    <row r="75" spans="1:13" x14ac:dyDescent="0.25">
      <c r="A75" s="5" t="s">
        <v>500</v>
      </c>
      <c r="B75" s="4">
        <v>8.93</v>
      </c>
      <c r="C75">
        <f>AVERAGE(B71:B75)</f>
        <v>8.9559999999999995</v>
      </c>
      <c r="D75">
        <f>AVERAGE(B56:B75)</f>
        <v>9.0975000000000001</v>
      </c>
      <c r="E75">
        <f>IF(AND(C74&lt;D74,C75&gt;D75),1,0)</f>
        <v>0</v>
      </c>
      <c r="F75">
        <f>IF(AND(C74&gt;D74,C75&lt;D75),-1,0)</f>
        <v>0</v>
      </c>
      <c r="G75" s="3">
        <f>IF(H75="","",G74+L75)</f>
        <v>1000000</v>
      </c>
      <c r="H75">
        <f>IF(F74=-1,0,IF(E74=1,_xlfn.FLOOR.MATH(G74/B75/100)*100,H74))</f>
        <v>0</v>
      </c>
      <c r="I75">
        <f>B75-B74</f>
        <v>-4.0000000000000924E-2</v>
      </c>
      <c r="J75">
        <f>IF(H75="","",IF(H74=0,0,IF((E74+F74)=0,H75*I75,0)))</f>
        <v>0</v>
      </c>
      <c r="K75" s="2">
        <f>ABS(H75-H74)*3/10000*B75</f>
        <v>0</v>
      </c>
      <c r="L75" s="2">
        <f>IF(H75="","",J75-K75)</f>
        <v>0</v>
      </c>
      <c r="M75" s="1">
        <f>G75/$G$24</f>
        <v>1</v>
      </c>
    </row>
    <row r="76" spans="1:13" x14ac:dyDescent="0.25">
      <c r="A76" s="5" t="s">
        <v>499</v>
      </c>
      <c r="B76" s="4">
        <v>9</v>
      </c>
      <c r="C76">
        <f>AVERAGE(B72:B76)</f>
        <v>8.9459999999999997</v>
      </c>
      <c r="D76">
        <f>AVERAGE(B57:B76)</f>
        <v>9.0879999999999992</v>
      </c>
      <c r="E76">
        <f>IF(AND(C75&lt;D75,C76&gt;D76),1,0)</f>
        <v>0</v>
      </c>
      <c r="F76">
        <f>IF(AND(C75&gt;D75,C76&lt;D76),-1,0)</f>
        <v>0</v>
      </c>
      <c r="G76" s="3">
        <f>IF(H76="","",G75+L76)</f>
        <v>1000000</v>
      </c>
      <c r="H76">
        <f>IF(F75=-1,0,IF(E75=1,_xlfn.FLOOR.MATH(G75/B76/100)*100,H75))</f>
        <v>0</v>
      </c>
      <c r="I76">
        <f>B76-B75</f>
        <v>7.0000000000000284E-2</v>
      </c>
      <c r="J76">
        <f>IF(H76="","",IF(H75=0,0,IF((E75+F75)=0,H76*I76,0)))</f>
        <v>0</v>
      </c>
      <c r="K76" s="2">
        <f>ABS(H76-H75)*3/10000*B76</f>
        <v>0</v>
      </c>
      <c r="L76" s="2">
        <f>IF(H76="","",J76-K76)</f>
        <v>0</v>
      </c>
      <c r="M76" s="1">
        <f>G76/$G$24</f>
        <v>1</v>
      </c>
    </row>
    <row r="77" spans="1:13" x14ac:dyDescent="0.25">
      <c r="A77" s="5" t="s">
        <v>498</v>
      </c>
      <c r="B77" s="4">
        <v>8.99</v>
      </c>
      <c r="C77">
        <f>AVERAGE(B73:B77)</f>
        <v>8.9619999999999997</v>
      </c>
      <c r="D77">
        <f>AVERAGE(B58:B77)</f>
        <v>9.0805000000000007</v>
      </c>
      <c r="E77">
        <f>IF(AND(C76&lt;D76,C77&gt;D77),1,0)</f>
        <v>0</v>
      </c>
      <c r="F77">
        <f>IF(AND(C76&gt;D76,C77&lt;D77),-1,0)</f>
        <v>0</v>
      </c>
      <c r="G77" s="3">
        <f>IF(H77="","",G76+L77)</f>
        <v>1000000</v>
      </c>
      <c r="H77">
        <f>IF(F76=-1,0,IF(E76=1,_xlfn.FLOOR.MATH(G76/B77/100)*100,H76))</f>
        <v>0</v>
      </c>
      <c r="I77">
        <f>B77-B76</f>
        <v>-9.9999999999997868E-3</v>
      </c>
      <c r="J77">
        <f>IF(H77="","",IF(H76=0,0,IF((E76+F76)=0,H77*I77,0)))</f>
        <v>0</v>
      </c>
      <c r="K77" s="2">
        <f>ABS(H77-H76)*3/10000*B77</f>
        <v>0</v>
      </c>
      <c r="L77" s="2">
        <f>IF(H77="","",J77-K77)</f>
        <v>0</v>
      </c>
      <c r="M77" s="1">
        <f>G77/$G$24</f>
        <v>1</v>
      </c>
    </row>
    <row r="78" spans="1:13" x14ac:dyDescent="0.25">
      <c r="A78" s="5" t="s">
        <v>497</v>
      </c>
      <c r="B78" s="4">
        <v>8.9700000000000006</v>
      </c>
      <c r="C78">
        <f>AVERAGE(B74:B78)</f>
        <v>8.9719999999999995</v>
      </c>
      <c r="D78">
        <f>AVERAGE(B59:B78)</f>
        <v>9.0730000000000004</v>
      </c>
      <c r="E78">
        <f>IF(AND(C77&lt;D77,C78&gt;D78),1,0)</f>
        <v>0</v>
      </c>
      <c r="F78">
        <f>IF(AND(C77&gt;D77,C78&lt;D78),-1,0)</f>
        <v>0</v>
      </c>
      <c r="G78" s="3">
        <f>IF(H78="","",G77+L78)</f>
        <v>1000000</v>
      </c>
      <c r="H78">
        <f>IF(F77=-1,0,IF(E77=1,_xlfn.FLOOR.MATH(G77/B78/100)*100,H77))</f>
        <v>0</v>
      </c>
      <c r="I78">
        <f>B78-B77</f>
        <v>-1.9999999999999574E-2</v>
      </c>
      <c r="J78">
        <f>IF(H78="","",IF(H77=0,0,IF((E77+F77)=0,H78*I78,0)))</f>
        <v>0</v>
      </c>
      <c r="K78" s="2">
        <f>ABS(H78-H77)*3/10000*B78</f>
        <v>0</v>
      </c>
      <c r="L78" s="2">
        <f>IF(H78="","",J78-K78)</f>
        <v>0</v>
      </c>
      <c r="M78" s="1">
        <f>G78/$G$24</f>
        <v>1</v>
      </c>
    </row>
    <row r="79" spans="1:13" x14ac:dyDescent="0.25">
      <c r="A79" s="5" t="s">
        <v>496</v>
      </c>
      <c r="B79" s="4">
        <v>8.99</v>
      </c>
      <c r="C79">
        <f>AVERAGE(B75:B79)</f>
        <v>8.9760000000000009</v>
      </c>
      <c r="D79">
        <f>AVERAGE(B60:B79)</f>
        <v>9.0670000000000019</v>
      </c>
      <c r="E79">
        <f>IF(AND(C78&lt;D78,C79&gt;D79),1,0)</f>
        <v>0</v>
      </c>
      <c r="F79">
        <f>IF(AND(C78&gt;D78,C79&lt;D79),-1,0)</f>
        <v>0</v>
      </c>
      <c r="G79" s="3">
        <f>IF(H79="","",G78+L79)</f>
        <v>1000000</v>
      </c>
      <c r="H79">
        <f>IF(F78=-1,0,IF(E78=1,_xlfn.FLOOR.MATH(G78/B79/100)*100,H78))</f>
        <v>0</v>
      </c>
      <c r="I79">
        <f>B79-B78</f>
        <v>1.9999999999999574E-2</v>
      </c>
      <c r="J79">
        <f>IF(H79="","",IF(H78=0,0,IF((E78+F78)=0,H79*I79,0)))</f>
        <v>0</v>
      </c>
      <c r="K79" s="2">
        <f>ABS(H79-H78)*3/10000*B79</f>
        <v>0</v>
      </c>
      <c r="L79" s="2">
        <f>IF(H79="","",J79-K79)</f>
        <v>0</v>
      </c>
      <c r="M79" s="1">
        <f>G79/$G$24</f>
        <v>1</v>
      </c>
    </row>
    <row r="80" spans="1:13" x14ac:dyDescent="0.25">
      <c r="A80" s="5" t="s">
        <v>495</v>
      </c>
      <c r="B80" s="4">
        <v>8.94</v>
      </c>
      <c r="C80">
        <f>AVERAGE(B76:B80)</f>
        <v>8.9779999999999998</v>
      </c>
      <c r="D80">
        <f>AVERAGE(B61:B80)</f>
        <v>9.06</v>
      </c>
      <c r="E80">
        <f>IF(AND(C79&lt;D79,C80&gt;D80),1,0)</f>
        <v>0</v>
      </c>
      <c r="F80">
        <f>IF(AND(C79&gt;D79,C80&lt;D80),-1,0)</f>
        <v>0</v>
      </c>
      <c r="G80" s="3">
        <f>IF(H80="","",G79+L80)</f>
        <v>1000000</v>
      </c>
      <c r="H80">
        <f>IF(F79=-1,0,IF(E79=1,_xlfn.FLOOR.MATH(G79/B80/100)*100,H79))</f>
        <v>0</v>
      </c>
      <c r="I80">
        <f>B80-B79</f>
        <v>-5.0000000000000711E-2</v>
      </c>
      <c r="J80">
        <f>IF(H80="","",IF(H79=0,0,IF((E79+F79)=0,H80*I80,0)))</f>
        <v>0</v>
      </c>
      <c r="K80" s="2">
        <f>ABS(H80-H79)*3/10000*B80</f>
        <v>0</v>
      </c>
      <c r="L80" s="2">
        <f>IF(H80="","",J80-K80)</f>
        <v>0</v>
      </c>
      <c r="M80" s="1">
        <f>G80/$G$24</f>
        <v>1</v>
      </c>
    </row>
    <row r="81" spans="1:13" x14ac:dyDescent="0.25">
      <c r="A81" s="5" t="s">
        <v>494</v>
      </c>
      <c r="B81" s="4">
        <v>8.91</v>
      </c>
      <c r="C81">
        <f>AVERAGE(B77:B81)</f>
        <v>8.9599999999999991</v>
      </c>
      <c r="D81">
        <f>AVERAGE(B62:B81)</f>
        <v>9.0470000000000006</v>
      </c>
      <c r="E81">
        <f>IF(AND(C80&lt;D80,C81&gt;D81),1,0)</f>
        <v>0</v>
      </c>
      <c r="F81">
        <f>IF(AND(C80&gt;D80,C81&lt;D81),-1,0)</f>
        <v>0</v>
      </c>
      <c r="G81" s="3">
        <f>IF(H81="","",G80+L81)</f>
        <v>1000000</v>
      </c>
      <c r="H81">
        <f>IF(F80=-1,0,IF(E80=1,_xlfn.FLOOR.MATH(G80/B81/100)*100,H80))</f>
        <v>0</v>
      </c>
      <c r="I81">
        <f>B81-B80</f>
        <v>-2.9999999999999361E-2</v>
      </c>
      <c r="J81">
        <f>IF(H81="","",IF(H80=0,0,IF((E80+F80)=0,H81*I81,0)))</f>
        <v>0</v>
      </c>
      <c r="K81" s="2">
        <f>ABS(H81-H80)*3/10000*B81</f>
        <v>0</v>
      </c>
      <c r="L81" s="2">
        <f>IF(H81="","",J81-K81)</f>
        <v>0</v>
      </c>
      <c r="M81" s="1">
        <f>G81/$G$24</f>
        <v>1</v>
      </c>
    </row>
    <row r="82" spans="1:13" x14ac:dyDescent="0.25">
      <c r="A82" s="5" t="s">
        <v>493</v>
      </c>
      <c r="B82" s="4">
        <v>8.74</v>
      </c>
      <c r="C82">
        <f>AVERAGE(B78:B82)</f>
        <v>8.91</v>
      </c>
      <c r="D82">
        <f>AVERAGE(B63:B82)</f>
        <v>9.0235000000000003</v>
      </c>
      <c r="E82">
        <f>IF(AND(C81&lt;D81,C82&gt;D82),1,0)</f>
        <v>0</v>
      </c>
      <c r="F82">
        <f>IF(AND(C81&gt;D81,C82&lt;D82),-1,0)</f>
        <v>0</v>
      </c>
      <c r="G82" s="3">
        <f>IF(H82="","",G81+L82)</f>
        <v>1000000</v>
      </c>
      <c r="H82">
        <f>IF(F81=-1,0,IF(E81=1,_xlfn.FLOOR.MATH(G81/B82/100)*100,H81))</f>
        <v>0</v>
      </c>
      <c r="I82">
        <f>B82-B81</f>
        <v>-0.16999999999999993</v>
      </c>
      <c r="J82">
        <f>IF(H82="","",IF(H81=0,0,IF((E81+F81)=0,H82*I82,0)))</f>
        <v>0</v>
      </c>
      <c r="K82" s="2">
        <f>ABS(H82-H81)*3/10000*B82</f>
        <v>0</v>
      </c>
      <c r="L82" s="2">
        <f>IF(H82="","",J82-K82)</f>
        <v>0</v>
      </c>
      <c r="M82" s="1">
        <f>G82/$G$24</f>
        <v>1</v>
      </c>
    </row>
    <row r="83" spans="1:13" x14ac:dyDescent="0.25">
      <c r="A83" s="5" t="s">
        <v>492</v>
      </c>
      <c r="B83" s="4">
        <v>8.6300000000000008</v>
      </c>
      <c r="C83">
        <f>AVERAGE(B79:B83)</f>
        <v>8.8420000000000005</v>
      </c>
      <c r="D83">
        <f>AVERAGE(B64:B83)</f>
        <v>8.995000000000001</v>
      </c>
      <c r="E83">
        <f>IF(AND(C82&lt;D82,C83&gt;D83),1,0)</f>
        <v>0</v>
      </c>
      <c r="F83">
        <f>IF(AND(C82&gt;D82,C83&lt;D83),-1,0)</f>
        <v>0</v>
      </c>
      <c r="G83" s="3">
        <f>IF(H83="","",G82+L83)</f>
        <v>1000000</v>
      </c>
      <c r="H83">
        <f>IF(F82=-1,0,IF(E82=1,_xlfn.FLOOR.MATH(G82/B83/100)*100,H82))</f>
        <v>0</v>
      </c>
      <c r="I83">
        <f>B83-B82</f>
        <v>-0.10999999999999943</v>
      </c>
      <c r="J83">
        <f>IF(H83="","",IF(H82=0,0,IF((E82+F82)=0,H83*I83,0)))</f>
        <v>0</v>
      </c>
      <c r="K83" s="2">
        <f>ABS(H83-H82)*3/10000*B83</f>
        <v>0</v>
      </c>
      <c r="L83" s="2">
        <f>IF(H83="","",J83-K83)</f>
        <v>0</v>
      </c>
      <c r="M83" s="1">
        <f>G83/$G$24</f>
        <v>1</v>
      </c>
    </row>
    <row r="84" spans="1:13" x14ac:dyDescent="0.25">
      <c r="A84" s="5" t="s">
        <v>491</v>
      </c>
      <c r="B84" s="4">
        <v>8.57</v>
      </c>
      <c r="C84">
        <f>AVERAGE(B80:B84)</f>
        <v>8.7580000000000009</v>
      </c>
      <c r="D84">
        <f>AVERAGE(B65:B84)</f>
        <v>8.9634999999999998</v>
      </c>
      <c r="E84">
        <f>IF(AND(C83&lt;D83,C84&gt;D84),1,0)</f>
        <v>0</v>
      </c>
      <c r="F84">
        <f>IF(AND(C83&gt;D83,C84&lt;D84),-1,0)</f>
        <v>0</v>
      </c>
      <c r="G84" s="3">
        <f>IF(H84="","",G83+L84)</f>
        <v>1000000</v>
      </c>
      <c r="H84">
        <f>IF(F83=-1,0,IF(E83=1,_xlfn.FLOOR.MATH(G83/B84/100)*100,H83))</f>
        <v>0</v>
      </c>
      <c r="I84">
        <f>B84-B83</f>
        <v>-6.0000000000000497E-2</v>
      </c>
      <c r="J84">
        <f>IF(H84="","",IF(H83=0,0,IF((E83+F83)=0,H84*I84,0)))</f>
        <v>0</v>
      </c>
      <c r="K84" s="2">
        <f>ABS(H84-H83)*3/10000*B84</f>
        <v>0</v>
      </c>
      <c r="L84" s="2">
        <f>IF(H84="","",J84-K84)</f>
        <v>0</v>
      </c>
      <c r="M84" s="1">
        <f>G84/$G$24</f>
        <v>1</v>
      </c>
    </row>
    <row r="85" spans="1:13" x14ac:dyDescent="0.25">
      <c r="A85" s="5" t="s">
        <v>490</v>
      </c>
      <c r="B85" s="4">
        <v>8.64</v>
      </c>
      <c r="C85">
        <f>AVERAGE(B81:B85)</f>
        <v>8.6980000000000004</v>
      </c>
      <c r="D85">
        <f>AVERAGE(B66:B85)</f>
        <v>8.9364999999999988</v>
      </c>
      <c r="E85">
        <f>IF(AND(C84&lt;D84,C85&gt;D85),1,0)</f>
        <v>0</v>
      </c>
      <c r="F85">
        <f>IF(AND(C84&gt;D84,C85&lt;D85),-1,0)</f>
        <v>0</v>
      </c>
      <c r="G85" s="3">
        <f>IF(H85="","",G84+L85)</f>
        <v>1000000</v>
      </c>
      <c r="H85">
        <f>IF(F84=-1,0,IF(E84=1,_xlfn.FLOOR.MATH(G84/B85/100)*100,H84))</f>
        <v>0</v>
      </c>
      <c r="I85">
        <f>B85-B84</f>
        <v>7.0000000000000284E-2</v>
      </c>
      <c r="J85">
        <f>IF(H85="","",IF(H84=0,0,IF((E84+F84)=0,H85*I85,0)))</f>
        <v>0</v>
      </c>
      <c r="K85" s="2">
        <f>ABS(H85-H84)*3/10000*B85</f>
        <v>0</v>
      </c>
      <c r="L85" s="2">
        <f>IF(H85="","",J85-K85)</f>
        <v>0</v>
      </c>
      <c r="M85" s="1">
        <f>G85/$G$24</f>
        <v>1</v>
      </c>
    </row>
    <row r="86" spans="1:13" x14ac:dyDescent="0.25">
      <c r="A86" s="5" t="s">
        <v>489</v>
      </c>
      <c r="B86" s="4">
        <v>8.67</v>
      </c>
      <c r="C86">
        <f>AVERAGE(B82:B86)</f>
        <v>8.65</v>
      </c>
      <c r="D86">
        <f>AVERAGE(B67:B86)</f>
        <v>8.9124999999999979</v>
      </c>
      <c r="E86">
        <f>IF(AND(C85&lt;D85,C86&gt;D86),1,0)</f>
        <v>0</v>
      </c>
      <c r="F86">
        <f>IF(AND(C85&gt;D85,C86&lt;D86),-1,0)</f>
        <v>0</v>
      </c>
      <c r="G86" s="3">
        <f>IF(H86="","",G85+L86)</f>
        <v>1000000</v>
      </c>
      <c r="H86">
        <f>IF(F85=-1,0,IF(E85=1,_xlfn.FLOOR.MATH(G85/B86/100)*100,H85))</f>
        <v>0</v>
      </c>
      <c r="I86">
        <f>B86-B85</f>
        <v>2.9999999999999361E-2</v>
      </c>
      <c r="J86">
        <f>IF(H86="","",IF(H85=0,0,IF((E85+F85)=0,H86*I86,0)))</f>
        <v>0</v>
      </c>
      <c r="K86" s="2">
        <f>ABS(H86-H85)*3/10000*B86</f>
        <v>0</v>
      </c>
      <c r="L86" s="2">
        <f>IF(H86="","",J86-K86)</f>
        <v>0</v>
      </c>
      <c r="M86" s="1">
        <f>G86/$G$24</f>
        <v>1</v>
      </c>
    </row>
    <row r="87" spans="1:13" x14ac:dyDescent="0.25">
      <c r="A87" s="5" t="s">
        <v>488</v>
      </c>
      <c r="B87" s="4">
        <v>8.6999999999999993</v>
      </c>
      <c r="C87">
        <f>AVERAGE(B83:B87)</f>
        <v>8.6420000000000012</v>
      </c>
      <c r="D87">
        <f>AVERAGE(B68:B87)</f>
        <v>8.8914999999999971</v>
      </c>
      <c r="E87">
        <f>IF(AND(C86&lt;D86,C87&gt;D87),1,0)</f>
        <v>0</v>
      </c>
      <c r="F87">
        <f>IF(AND(C86&gt;D86,C87&lt;D87),-1,0)</f>
        <v>0</v>
      </c>
      <c r="G87" s="3">
        <f>IF(H87="","",G86+L87)</f>
        <v>1000000</v>
      </c>
      <c r="H87">
        <f>IF(F86=-1,0,IF(E86=1,_xlfn.FLOOR.MATH(G86/B87/100)*100,H86))</f>
        <v>0</v>
      </c>
      <c r="I87">
        <f>B87-B86</f>
        <v>2.9999999999999361E-2</v>
      </c>
      <c r="J87">
        <f>IF(H87="","",IF(H86=0,0,IF((E86+F86)=0,H87*I87,0)))</f>
        <v>0</v>
      </c>
      <c r="K87" s="2">
        <f>ABS(H87-H86)*3/10000*B87</f>
        <v>0</v>
      </c>
      <c r="L87" s="2">
        <f>IF(H87="","",J87-K87)</f>
        <v>0</v>
      </c>
      <c r="M87" s="1">
        <f>G87/$G$24</f>
        <v>1</v>
      </c>
    </row>
    <row r="88" spans="1:13" x14ac:dyDescent="0.25">
      <c r="A88" s="5" t="s">
        <v>487</v>
      </c>
      <c r="B88" s="4">
        <v>8.9</v>
      </c>
      <c r="C88">
        <f>AVERAGE(B84:B88)</f>
        <v>8.6959999999999997</v>
      </c>
      <c r="D88">
        <f>AVERAGE(B69:B88)</f>
        <v>8.8804999999999978</v>
      </c>
      <c r="E88">
        <f>IF(AND(C87&lt;D87,C88&gt;D88),1,0)</f>
        <v>0</v>
      </c>
      <c r="F88">
        <f>IF(AND(C87&gt;D87,C88&lt;D88),-1,0)</f>
        <v>0</v>
      </c>
      <c r="G88" s="3">
        <f>IF(H88="","",G87+L88)</f>
        <v>1000000</v>
      </c>
      <c r="H88">
        <f>IF(F87=-1,0,IF(E87=1,_xlfn.FLOOR.MATH(G87/B88/100)*100,H87))</f>
        <v>0</v>
      </c>
      <c r="I88">
        <f>B88-B87</f>
        <v>0.20000000000000107</v>
      </c>
      <c r="J88">
        <f>IF(H88="","",IF(H87=0,0,IF((E87+F87)=0,H88*I88,0)))</f>
        <v>0</v>
      </c>
      <c r="K88" s="2">
        <f>ABS(H88-H87)*3/10000*B88</f>
        <v>0</v>
      </c>
      <c r="L88" s="2">
        <f>IF(H88="","",J88-K88)</f>
        <v>0</v>
      </c>
      <c r="M88" s="1">
        <f>G88/$G$24</f>
        <v>1</v>
      </c>
    </row>
    <row r="89" spans="1:13" x14ac:dyDescent="0.25">
      <c r="A89" s="5" t="s">
        <v>486</v>
      </c>
      <c r="B89" s="4">
        <v>8.86</v>
      </c>
      <c r="C89">
        <f>AVERAGE(B85:B89)</f>
        <v>8.7540000000000013</v>
      </c>
      <c r="D89">
        <f>AVERAGE(B70:B89)</f>
        <v>8.8694999999999986</v>
      </c>
      <c r="E89">
        <f>IF(AND(C88&lt;D88,C89&gt;D89),1,0)</f>
        <v>0</v>
      </c>
      <c r="F89">
        <f>IF(AND(C88&gt;D88,C89&lt;D89),-1,0)</f>
        <v>0</v>
      </c>
      <c r="G89" s="3">
        <f>IF(H89="","",G88+L89)</f>
        <v>1000000</v>
      </c>
      <c r="H89">
        <f>IF(F88=-1,0,IF(E88=1,_xlfn.FLOOR.MATH(G88/B89/100)*100,H88))</f>
        <v>0</v>
      </c>
      <c r="I89">
        <f>B89-B88</f>
        <v>-4.0000000000000924E-2</v>
      </c>
      <c r="J89">
        <f>IF(H89="","",IF(H88=0,0,IF((E88+F88)=0,H89*I89,0)))</f>
        <v>0</v>
      </c>
      <c r="K89" s="2">
        <f>ABS(H89-H88)*3/10000*B89</f>
        <v>0</v>
      </c>
      <c r="L89" s="2">
        <f>IF(H89="","",J89-K89)</f>
        <v>0</v>
      </c>
      <c r="M89" s="1">
        <f>G89/$G$24</f>
        <v>1</v>
      </c>
    </row>
    <row r="90" spans="1:13" x14ac:dyDescent="0.25">
      <c r="A90" s="5" t="s">
        <v>485</v>
      </c>
      <c r="B90" s="4">
        <v>8.84</v>
      </c>
      <c r="C90">
        <f>AVERAGE(B86:B90)</f>
        <v>8.7940000000000005</v>
      </c>
      <c r="D90">
        <f>AVERAGE(B71:B90)</f>
        <v>8.8564999999999987</v>
      </c>
      <c r="E90">
        <f>IF(AND(C89&lt;D89,C90&gt;D90),1,0)</f>
        <v>0</v>
      </c>
      <c r="F90">
        <f>IF(AND(C89&gt;D89,C90&lt;D90),-1,0)</f>
        <v>0</v>
      </c>
      <c r="G90" s="3">
        <f>IF(H90="","",G89+L90)</f>
        <v>1000000</v>
      </c>
      <c r="H90">
        <f>IF(F89=-1,0,IF(E89=1,_xlfn.FLOOR.MATH(G89/B90/100)*100,H89))</f>
        <v>0</v>
      </c>
      <c r="I90">
        <f>B90-B89</f>
        <v>-1.9999999999999574E-2</v>
      </c>
      <c r="J90">
        <f>IF(H90="","",IF(H89=0,0,IF((E89+F89)=0,H90*I90,0)))</f>
        <v>0</v>
      </c>
      <c r="K90" s="2">
        <f>ABS(H90-H89)*3/10000*B90</f>
        <v>0</v>
      </c>
      <c r="L90" s="2">
        <f>IF(H90="","",J90-K90)</f>
        <v>0</v>
      </c>
      <c r="M90" s="1">
        <f>G90/$G$24</f>
        <v>1</v>
      </c>
    </row>
    <row r="91" spans="1:13" x14ac:dyDescent="0.25">
      <c r="A91" s="5" t="s">
        <v>484</v>
      </c>
      <c r="B91" s="4">
        <v>8.77</v>
      </c>
      <c r="C91">
        <f>AVERAGE(B87:B91)</f>
        <v>8.8139999999999983</v>
      </c>
      <c r="D91">
        <f>AVERAGE(B72:B91)</f>
        <v>8.8424999999999976</v>
      </c>
      <c r="E91">
        <f>IF(AND(C90&lt;D90,C91&gt;D91),1,0)</f>
        <v>0</v>
      </c>
      <c r="F91">
        <f>IF(AND(C90&gt;D90,C91&lt;D91),-1,0)</f>
        <v>0</v>
      </c>
      <c r="G91" s="3">
        <f>IF(H91="","",G90+L91)</f>
        <v>1000000</v>
      </c>
      <c r="H91">
        <f>IF(F90=-1,0,IF(E90=1,_xlfn.FLOOR.MATH(G90/B91/100)*100,H90))</f>
        <v>0</v>
      </c>
      <c r="I91">
        <f>B91-B90</f>
        <v>-7.0000000000000284E-2</v>
      </c>
      <c r="J91">
        <f>IF(H91="","",IF(H90=0,0,IF((E90+F90)=0,H91*I91,0)))</f>
        <v>0</v>
      </c>
      <c r="K91" s="2">
        <f>ABS(H91-H90)*3/10000*B91</f>
        <v>0</v>
      </c>
      <c r="L91" s="2">
        <f>IF(H91="","",J91-K91)</f>
        <v>0</v>
      </c>
      <c r="M91" s="1">
        <f>G91/$G$24</f>
        <v>1</v>
      </c>
    </row>
    <row r="92" spans="1:13" x14ac:dyDescent="0.25">
      <c r="A92" s="5" t="s">
        <v>483</v>
      </c>
      <c r="B92" s="4">
        <v>8.73</v>
      </c>
      <c r="C92">
        <f>AVERAGE(B88:B92)</f>
        <v>8.8199999999999985</v>
      </c>
      <c r="D92">
        <f>AVERAGE(B73:B92)</f>
        <v>8.833499999999999</v>
      </c>
      <c r="E92">
        <f>IF(AND(C91&lt;D91,C92&gt;D92),1,0)</f>
        <v>0</v>
      </c>
      <c r="F92">
        <f>IF(AND(C91&gt;D91,C92&lt;D92),-1,0)</f>
        <v>0</v>
      </c>
      <c r="G92" s="3">
        <f>IF(H92="","",G91+L92)</f>
        <v>1000000</v>
      </c>
      <c r="H92">
        <f>IF(F91=-1,0,IF(E91=1,_xlfn.FLOOR.MATH(G91/B92/100)*100,H91))</f>
        <v>0</v>
      </c>
      <c r="I92">
        <f>B92-B91</f>
        <v>-3.9999999999999147E-2</v>
      </c>
      <c r="J92">
        <f>IF(H92="","",IF(H91=0,0,IF((E91+F91)=0,H92*I92,0)))</f>
        <v>0</v>
      </c>
      <c r="K92" s="2">
        <f>ABS(H92-H91)*3/10000*B92</f>
        <v>0</v>
      </c>
      <c r="L92" s="2">
        <f>IF(H92="","",J92-K92)</f>
        <v>0</v>
      </c>
      <c r="M92" s="1">
        <f>G92/$G$24</f>
        <v>1</v>
      </c>
    </row>
    <row r="93" spans="1:13" x14ac:dyDescent="0.25">
      <c r="A93" s="5" t="s">
        <v>482</v>
      </c>
      <c r="B93" s="4">
        <v>8.69</v>
      </c>
      <c r="C93">
        <f>AVERAGE(B89:B93)</f>
        <v>8.7780000000000005</v>
      </c>
      <c r="D93">
        <f>AVERAGE(B74:B93)</f>
        <v>8.8219999999999992</v>
      </c>
      <c r="E93">
        <f>IF(AND(C92&lt;D92,C93&gt;D93),1,0)</f>
        <v>0</v>
      </c>
      <c r="F93">
        <f>IF(AND(C92&gt;D92,C93&lt;D93),-1,0)</f>
        <v>0</v>
      </c>
      <c r="G93" s="3">
        <f>IF(H93="","",G92+L93)</f>
        <v>1000000</v>
      </c>
      <c r="H93">
        <f>IF(F92=-1,0,IF(E92=1,_xlfn.FLOOR.MATH(G92/B93/100)*100,H92))</f>
        <v>0</v>
      </c>
      <c r="I93">
        <f>B93-B92</f>
        <v>-4.0000000000000924E-2</v>
      </c>
      <c r="J93">
        <f>IF(H93="","",IF(H92=0,0,IF((E92+F92)=0,H93*I93,0)))</f>
        <v>0</v>
      </c>
      <c r="K93" s="2">
        <f>ABS(H93-H92)*3/10000*B93</f>
        <v>0</v>
      </c>
      <c r="L93" s="2">
        <f>IF(H93="","",J93-K93)</f>
        <v>0</v>
      </c>
      <c r="M93" s="1">
        <f>G93/$G$24</f>
        <v>1</v>
      </c>
    </row>
    <row r="94" spans="1:13" x14ac:dyDescent="0.25">
      <c r="A94" s="5" t="s">
        <v>481</v>
      </c>
      <c r="B94" s="4">
        <v>8.68</v>
      </c>
      <c r="C94">
        <f>AVERAGE(B90:B94)</f>
        <v>8.7420000000000009</v>
      </c>
      <c r="D94">
        <f>AVERAGE(B75:B94)</f>
        <v>8.807500000000001</v>
      </c>
      <c r="E94">
        <f>IF(AND(C93&lt;D93,C94&gt;D94),1,0)</f>
        <v>0</v>
      </c>
      <c r="F94">
        <f>IF(AND(C93&gt;D93,C94&lt;D94),-1,0)</f>
        <v>0</v>
      </c>
      <c r="G94" s="3">
        <f>IF(H94="","",G93+L94)</f>
        <v>1000000</v>
      </c>
      <c r="H94">
        <f>IF(F93=-1,0,IF(E93=1,_xlfn.FLOOR.MATH(G93/B94/100)*100,H93))</f>
        <v>0</v>
      </c>
      <c r="I94">
        <f>B94-B93</f>
        <v>-9.9999999999997868E-3</v>
      </c>
      <c r="J94">
        <f>IF(H94="","",IF(H93=0,0,IF((E93+F93)=0,H94*I94,0)))</f>
        <v>0</v>
      </c>
      <c r="K94" s="2">
        <f>ABS(H94-H93)*3/10000*B94</f>
        <v>0</v>
      </c>
      <c r="L94" s="2">
        <f>IF(H94="","",J94-K94)</f>
        <v>0</v>
      </c>
      <c r="M94" s="1">
        <f>G94/$G$24</f>
        <v>1</v>
      </c>
    </row>
    <row r="95" spans="1:13" x14ac:dyDescent="0.25">
      <c r="A95" s="5" t="s">
        <v>480</v>
      </c>
      <c r="B95" s="4">
        <v>8.7899999999999991</v>
      </c>
      <c r="C95">
        <f>AVERAGE(B91:B95)</f>
        <v>8.7319999999999993</v>
      </c>
      <c r="D95">
        <f>AVERAGE(B76:B95)</f>
        <v>8.8005000000000013</v>
      </c>
      <c r="E95">
        <f>IF(AND(C94&lt;D94,C95&gt;D95),1,0)</f>
        <v>0</v>
      </c>
      <c r="F95">
        <f>IF(AND(C94&gt;D94,C95&lt;D95),-1,0)</f>
        <v>0</v>
      </c>
      <c r="G95" s="3">
        <f>IF(H95="","",G94+L95)</f>
        <v>1000000</v>
      </c>
      <c r="H95">
        <f>IF(F94=-1,0,IF(E94=1,_xlfn.FLOOR.MATH(G94/B95/100)*100,H94))</f>
        <v>0</v>
      </c>
      <c r="I95">
        <f>B95-B94</f>
        <v>0.10999999999999943</v>
      </c>
      <c r="J95">
        <f>IF(H95="","",IF(H94=0,0,IF((E94+F94)=0,H95*I95,0)))</f>
        <v>0</v>
      </c>
      <c r="K95" s="2">
        <f>ABS(H95-H94)*3/10000*B95</f>
        <v>0</v>
      </c>
      <c r="L95" s="2">
        <f>IF(H95="","",J95-K95)</f>
        <v>0</v>
      </c>
      <c r="M95" s="1">
        <f>G95/$G$24</f>
        <v>1</v>
      </c>
    </row>
    <row r="96" spans="1:13" x14ac:dyDescent="0.25">
      <c r="A96" s="5" t="s">
        <v>479</v>
      </c>
      <c r="B96" s="4">
        <v>8.81</v>
      </c>
      <c r="C96">
        <f>AVERAGE(B92:B96)</f>
        <v>8.74</v>
      </c>
      <c r="D96">
        <f>AVERAGE(B77:B96)</f>
        <v>8.7910000000000004</v>
      </c>
      <c r="E96">
        <f>IF(AND(C95&lt;D95,C96&gt;D96),1,0)</f>
        <v>0</v>
      </c>
      <c r="F96">
        <f>IF(AND(C95&gt;D95,C96&lt;D96),-1,0)</f>
        <v>0</v>
      </c>
      <c r="G96" s="3">
        <f>IF(H96="","",G95+L96)</f>
        <v>1000000</v>
      </c>
      <c r="H96">
        <f>IF(F95=-1,0,IF(E95=1,_xlfn.FLOOR.MATH(G95/B96/100)*100,H95))</f>
        <v>0</v>
      </c>
      <c r="I96">
        <f>B96-B95</f>
        <v>2.000000000000135E-2</v>
      </c>
      <c r="J96">
        <f>IF(H96="","",IF(H95=0,0,IF((E95+F95)=0,H96*I96,0)))</f>
        <v>0</v>
      </c>
      <c r="K96" s="2">
        <f>ABS(H96-H95)*3/10000*B96</f>
        <v>0</v>
      </c>
      <c r="L96" s="2">
        <f>IF(H96="","",J96-K96)</f>
        <v>0</v>
      </c>
      <c r="M96" s="1">
        <f>G96/$G$24</f>
        <v>1</v>
      </c>
    </row>
    <row r="97" spans="1:13" x14ac:dyDescent="0.25">
      <c r="A97" s="5" t="s">
        <v>478</v>
      </c>
      <c r="B97" s="4">
        <v>9.1</v>
      </c>
      <c r="C97">
        <f>AVERAGE(B93:B97)</f>
        <v>8.8140000000000001</v>
      </c>
      <c r="D97">
        <f>AVERAGE(B78:B97)</f>
        <v>8.7965</v>
      </c>
      <c r="E97">
        <f>IF(AND(C96&lt;D96,C97&gt;D97),1,0)</f>
        <v>1</v>
      </c>
      <c r="F97">
        <f>IF(AND(C96&gt;D96,C97&lt;D97),-1,0)</f>
        <v>0</v>
      </c>
      <c r="G97" s="3">
        <f>IF(H97="","",G96+L97)</f>
        <v>1000000</v>
      </c>
      <c r="H97">
        <f>IF(F96=-1,0,IF(E96=1,_xlfn.FLOOR.MATH(G96/B97/100)*100,H96))</f>
        <v>0</v>
      </c>
      <c r="I97">
        <f>B97-B96</f>
        <v>0.28999999999999915</v>
      </c>
      <c r="J97">
        <f>IF(H97="","",IF(H96=0,0,IF((E96+F96)=0,H97*I97,0)))</f>
        <v>0</v>
      </c>
      <c r="K97" s="2">
        <f>ABS(H97-H96)*3/10000*B97</f>
        <v>0</v>
      </c>
      <c r="L97" s="2">
        <f>IF(H97="","",J97-K97)</f>
        <v>0</v>
      </c>
      <c r="M97" s="1">
        <f>G97/$G$24</f>
        <v>1</v>
      </c>
    </row>
    <row r="98" spans="1:13" x14ac:dyDescent="0.25">
      <c r="A98" s="5" t="s">
        <v>477</v>
      </c>
      <c r="B98" s="4">
        <v>9.1</v>
      </c>
      <c r="C98">
        <f>AVERAGE(B94:B98)</f>
        <v>8.8960000000000008</v>
      </c>
      <c r="D98">
        <f>AVERAGE(B79:B98)</f>
        <v>8.8030000000000008</v>
      </c>
      <c r="E98">
        <f>IF(AND(C97&lt;D97,C98&gt;D98),1,0)</f>
        <v>0</v>
      </c>
      <c r="F98">
        <f>IF(AND(C97&gt;D97,C98&lt;D98),-1,0)</f>
        <v>0</v>
      </c>
      <c r="G98" s="3">
        <f>IF(H98="","",G97+L98)</f>
        <v>999700.24600000004</v>
      </c>
      <c r="H98">
        <f>IF(F97=-1,0,IF(E97=1,_xlfn.FLOOR.MATH(G97/(B98*1.0003)/100)*100,H97))</f>
        <v>109800</v>
      </c>
      <c r="I98">
        <f>B98-B97</f>
        <v>0</v>
      </c>
      <c r="J98">
        <f>IF(H98="","",IF(H97=0,0,IF((E97+F97)=0,H98*I98,0)))</f>
        <v>0</v>
      </c>
      <c r="K98" s="2">
        <f>ABS(H98-H97)*3/10000*B98</f>
        <v>299.75399999999996</v>
      </c>
      <c r="L98" s="2">
        <f>IF(H98="","",J98-K98)</f>
        <v>-299.75399999999996</v>
      </c>
      <c r="M98" s="1">
        <f>G98/$G$24</f>
        <v>0.99970024600000007</v>
      </c>
    </row>
    <row r="99" spans="1:13" x14ac:dyDescent="0.25">
      <c r="A99" s="5" t="s">
        <v>476</v>
      </c>
      <c r="B99" s="4">
        <v>9.11</v>
      </c>
      <c r="C99">
        <f>AVERAGE(B95:B99)</f>
        <v>8.9820000000000011</v>
      </c>
      <c r="D99">
        <f>AVERAGE(B80:B99)</f>
        <v>8.8090000000000011</v>
      </c>
      <c r="E99">
        <f>IF(AND(C98&lt;D98,C99&gt;D99),1,0)</f>
        <v>0</v>
      </c>
      <c r="F99">
        <f>IF(AND(C98&gt;D98,C99&lt;D99),-1,0)</f>
        <v>0</v>
      </c>
      <c r="G99" s="3">
        <f>IF(H99="","",G98+L99)</f>
        <v>1000798.246</v>
      </c>
      <c r="H99">
        <f t="shared" ref="H99:H162" si="0">IF(F98=-1,0,IF(E98=1,_xlfn.FLOOR.MATH(G98/(B99*1.0003)/100)*100,H98))</f>
        <v>109800</v>
      </c>
      <c r="I99">
        <f>B99-B98</f>
        <v>9.9999999999997868E-3</v>
      </c>
      <c r="J99">
        <f>IF(H99="","",IF(H98=0,0,IF((E98+F98)=0,H99*I99,0)))</f>
        <v>1097.9999999999766</v>
      </c>
      <c r="K99" s="2">
        <f>ABS(H99-H98)*3/10000*B99</f>
        <v>0</v>
      </c>
      <c r="L99" s="2">
        <f>IF(H99="","",J99-K99)</f>
        <v>1097.9999999999766</v>
      </c>
      <c r="M99" s="1">
        <f>G99/$G$24</f>
        <v>1.000798246</v>
      </c>
    </row>
    <row r="100" spans="1:13" x14ac:dyDescent="0.25">
      <c r="A100" s="5" t="s">
        <v>475</v>
      </c>
      <c r="B100" s="4">
        <v>9.1999999999999993</v>
      </c>
      <c r="C100">
        <f>AVERAGE(B96:B100)</f>
        <v>9.0639999999999983</v>
      </c>
      <c r="D100">
        <f>AVERAGE(B81:B100)</f>
        <v>8.8219999999999992</v>
      </c>
      <c r="E100">
        <f>IF(AND(C99&lt;D99,C100&gt;D100),1,0)</f>
        <v>0</v>
      </c>
      <c r="F100">
        <f>IF(AND(C99&gt;D99,C100&lt;D100),-1,0)</f>
        <v>0</v>
      </c>
      <c r="G100" s="3">
        <f>IF(H100="","",G99+L100)</f>
        <v>1010680.246</v>
      </c>
      <c r="H100">
        <f t="shared" si="0"/>
        <v>109800</v>
      </c>
      <c r="I100">
        <f>B100-B99</f>
        <v>8.9999999999999858E-2</v>
      </c>
      <c r="J100">
        <f>IF(H100="","",IF(H99=0,0,IF((E99+F99)=0,H100*I100,0)))</f>
        <v>9881.9999999999836</v>
      </c>
      <c r="K100" s="2">
        <f>ABS(H100-H99)*3/10000*B100</f>
        <v>0</v>
      </c>
      <c r="L100" s="2">
        <f>IF(H100="","",J100-K100)</f>
        <v>9881.9999999999836</v>
      </c>
      <c r="M100" s="1">
        <f>G100/$G$24</f>
        <v>1.0106802459999999</v>
      </c>
    </row>
    <row r="101" spans="1:13" x14ac:dyDescent="0.25">
      <c r="A101" s="5" t="s">
        <v>474</v>
      </c>
      <c r="B101" s="4">
        <v>9.19</v>
      </c>
      <c r="C101">
        <f>AVERAGE(B97:B101)</f>
        <v>9.1399999999999988</v>
      </c>
      <c r="D101">
        <f>AVERAGE(B82:B101)</f>
        <v>8.8359999999999985</v>
      </c>
      <c r="E101">
        <f>IF(AND(C100&lt;D100,C101&gt;D101),1,0)</f>
        <v>0</v>
      </c>
      <c r="F101">
        <f>IF(AND(C100&gt;D100,C101&lt;D101),-1,0)</f>
        <v>0</v>
      </c>
      <c r="G101" s="3">
        <f>IF(H101="","",G100+L101)</f>
        <v>1009582.246</v>
      </c>
      <c r="H101">
        <f t="shared" si="0"/>
        <v>109800</v>
      </c>
      <c r="I101">
        <f>B101-B100</f>
        <v>-9.9999999999997868E-3</v>
      </c>
      <c r="J101">
        <f>IF(H101="","",IF(H100=0,0,IF((E100+F100)=0,H101*I101,0)))</f>
        <v>-1097.9999999999766</v>
      </c>
      <c r="K101" s="2">
        <f>ABS(H101-H100)*3/10000*B101</f>
        <v>0</v>
      </c>
      <c r="L101" s="2">
        <f>IF(H101="","",J101-K101)</f>
        <v>-1097.9999999999766</v>
      </c>
      <c r="M101" s="1">
        <f>G101/$G$24</f>
        <v>1.0095822460000001</v>
      </c>
    </row>
    <row r="102" spans="1:13" x14ac:dyDescent="0.25">
      <c r="A102" s="5" t="s">
        <v>473</v>
      </c>
      <c r="B102" s="4">
        <v>9.17</v>
      </c>
      <c r="C102">
        <f>AVERAGE(B98:B102)</f>
        <v>9.1539999999999999</v>
      </c>
      <c r="D102">
        <f>AVERAGE(B83:B102)</f>
        <v>8.8574999999999982</v>
      </c>
      <c r="E102">
        <f>IF(AND(C101&lt;D101,C102&gt;D102),1,0)</f>
        <v>0</v>
      </c>
      <c r="F102">
        <f>IF(AND(C101&gt;D101,C102&lt;D102),-1,0)</f>
        <v>0</v>
      </c>
      <c r="G102" s="3">
        <f>IF(H102="","",G101+L102)</f>
        <v>1007386.246</v>
      </c>
      <c r="H102">
        <f t="shared" si="0"/>
        <v>109800</v>
      </c>
      <c r="I102">
        <f>B102-B101</f>
        <v>-1.9999999999999574E-2</v>
      </c>
      <c r="J102">
        <f>IF(H102="","",IF(H101=0,0,IF((E101+F101)=0,H102*I102,0)))</f>
        <v>-2195.9999999999532</v>
      </c>
      <c r="K102" s="2">
        <f>ABS(H102-H101)*3/10000*B102</f>
        <v>0</v>
      </c>
      <c r="L102" s="2">
        <f>IF(H102="","",J102-K102)</f>
        <v>-2195.9999999999532</v>
      </c>
      <c r="M102" s="1">
        <f>G102/$G$24</f>
        <v>1.007386246</v>
      </c>
    </row>
    <row r="103" spans="1:13" x14ac:dyDescent="0.25">
      <c r="A103" s="5" t="s">
        <v>472</v>
      </c>
      <c r="B103" s="4">
        <v>9.0299999999999994</v>
      </c>
      <c r="C103">
        <f>AVERAGE(B99:B103)</f>
        <v>9.14</v>
      </c>
      <c r="D103">
        <f>AVERAGE(B84:B103)</f>
        <v>8.8774999999999977</v>
      </c>
      <c r="E103">
        <f>IF(AND(C102&lt;D102,C103&gt;D103),1,0)</f>
        <v>0</v>
      </c>
      <c r="F103">
        <f>IF(AND(C102&gt;D102,C103&lt;D103),-1,0)</f>
        <v>0</v>
      </c>
      <c r="G103" s="3">
        <f>IF(H103="","",G102+L103)</f>
        <v>992014.24599999993</v>
      </c>
      <c r="H103">
        <f t="shared" si="0"/>
        <v>109800</v>
      </c>
      <c r="I103">
        <f>B103-B102</f>
        <v>-0.14000000000000057</v>
      </c>
      <c r="J103">
        <f>IF(H103="","",IF(H102=0,0,IF((E102+F102)=0,H103*I103,0)))</f>
        <v>-15372.000000000062</v>
      </c>
      <c r="K103" s="2">
        <f>ABS(H103-H102)*3/10000*B103</f>
        <v>0</v>
      </c>
      <c r="L103" s="2">
        <f>IF(H103="","",J103-K103)</f>
        <v>-15372.000000000062</v>
      </c>
      <c r="M103" s="1">
        <f>G103/$G$24</f>
        <v>0.99201424599999988</v>
      </c>
    </row>
    <row r="104" spans="1:13" x14ac:dyDescent="0.25">
      <c r="A104" s="5" t="s">
        <v>471</v>
      </c>
      <c r="B104" s="4">
        <v>9.0399999999999991</v>
      </c>
      <c r="C104">
        <f>AVERAGE(B100:B104)</f>
        <v>9.1260000000000012</v>
      </c>
      <c r="D104">
        <f>AVERAGE(B85:B104)</f>
        <v>8.900999999999998</v>
      </c>
      <c r="E104">
        <f>IF(AND(C103&lt;D103,C104&gt;D104),1,0)</f>
        <v>0</v>
      </c>
      <c r="F104">
        <f>IF(AND(C103&gt;D103,C104&lt;D104),-1,0)</f>
        <v>0</v>
      </c>
      <c r="G104" s="3">
        <f>IF(H104="","",G103+L104)</f>
        <v>993112.24599999993</v>
      </c>
      <c r="H104">
        <f t="shared" si="0"/>
        <v>109800</v>
      </c>
      <c r="I104">
        <f>B104-B103</f>
        <v>9.9999999999997868E-3</v>
      </c>
      <c r="J104">
        <f>IF(H104="","",IF(H103=0,0,IF((E103+F103)=0,H104*I104,0)))</f>
        <v>1097.9999999999766</v>
      </c>
      <c r="K104" s="2">
        <f>ABS(H104-H103)*3/10000*B104</f>
        <v>0</v>
      </c>
      <c r="L104" s="2">
        <f>IF(H104="","",J104-K104)</f>
        <v>1097.9999999999766</v>
      </c>
      <c r="M104" s="1">
        <f>G104/$G$24</f>
        <v>0.99311224599999992</v>
      </c>
    </row>
    <row r="105" spans="1:13" x14ac:dyDescent="0.25">
      <c r="A105" s="5" t="s">
        <v>470</v>
      </c>
      <c r="B105" s="4">
        <v>9.1300000000000008</v>
      </c>
      <c r="C105">
        <f>AVERAGE(B101:B105)</f>
        <v>9.1120000000000001</v>
      </c>
      <c r="D105">
        <f>AVERAGE(B86:B105)</f>
        <v>8.9254999999999978</v>
      </c>
      <c r="E105">
        <f>IF(AND(C104&lt;D104,C105&gt;D105),1,0)</f>
        <v>0</v>
      </c>
      <c r="F105">
        <f>IF(AND(C104&gt;D104,C105&lt;D105),-1,0)</f>
        <v>0</v>
      </c>
      <c r="G105" s="3">
        <f>IF(H105="","",G104+L105)</f>
        <v>1002994.2460000002</v>
      </c>
      <c r="H105">
        <f t="shared" si="0"/>
        <v>109800</v>
      </c>
      <c r="I105">
        <f>B105-B104</f>
        <v>9.0000000000001634E-2</v>
      </c>
      <c r="J105">
        <f>IF(H105="","",IF(H104=0,0,IF((E104+F104)=0,H105*I105,0)))</f>
        <v>9882.0000000001801</v>
      </c>
      <c r="K105" s="2">
        <f>ABS(H105-H104)*3/10000*B105</f>
        <v>0</v>
      </c>
      <c r="L105" s="2">
        <f>IF(H105="","",J105-K105)</f>
        <v>9882.0000000001801</v>
      </c>
      <c r="M105" s="1">
        <f>G105/$G$24</f>
        <v>1.0029942460000001</v>
      </c>
    </row>
    <row r="106" spans="1:13" x14ac:dyDescent="0.25">
      <c r="A106" s="5" t="s">
        <v>469</v>
      </c>
      <c r="B106" s="4">
        <v>9.1300000000000008</v>
      </c>
      <c r="C106">
        <f>AVERAGE(B102:B106)</f>
        <v>9.1</v>
      </c>
      <c r="D106">
        <f>AVERAGE(B87:B106)</f>
        <v>8.9484999999999975</v>
      </c>
      <c r="E106">
        <f>IF(AND(C105&lt;D105,C106&gt;D106),1,0)</f>
        <v>0</v>
      </c>
      <c r="F106">
        <f>IF(AND(C105&gt;D105,C106&lt;D106),-1,0)</f>
        <v>0</v>
      </c>
      <c r="G106" s="3">
        <f>IF(H106="","",G105+L106)</f>
        <v>1002994.2460000002</v>
      </c>
      <c r="H106">
        <f t="shared" si="0"/>
        <v>109800</v>
      </c>
      <c r="I106">
        <f>B106-B105</f>
        <v>0</v>
      </c>
      <c r="J106">
        <f>IF(H106="","",IF(H105=0,0,IF((E105+F105)=0,H106*I106,0)))</f>
        <v>0</v>
      </c>
      <c r="K106" s="2">
        <f>ABS(H106-H105)*3/10000*B106</f>
        <v>0</v>
      </c>
      <c r="L106" s="2">
        <f>IF(H106="","",J106-K106)</f>
        <v>0</v>
      </c>
      <c r="M106" s="1">
        <f>G106/$G$24</f>
        <v>1.0029942460000001</v>
      </c>
    </row>
    <row r="107" spans="1:13" x14ac:dyDescent="0.25">
      <c r="A107" s="5" t="s">
        <v>468</v>
      </c>
      <c r="B107" s="4">
        <v>9.15</v>
      </c>
      <c r="C107">
        <f>AVERAGE(B103:B107)</f>
        <v>9.0960000000000001</v>
      </c>
      <c r="D107">
        <f>AVERAGE(B88:B107)</f>
        <v>8.9709999999999983</v>
      </c>
      <c r="E107">
        <f>IF(AND(C106&lt;D106,C107&gt;D107),1,0)</f>
        <v>0</v>
      </c>
      <c r="F107">
        <f>IF(AND(C106&gt;D106,C107&lt;D107),-1,0)</f>
        <v>0</v>
      </c>
      <c r="G107" s="3">
        <f>IF(H107="","",G106+L107)</f>
        <v>1005190.2460000002</v>
      </c>
      <c r="H107">
        <f t="shared" si="0"/>
        <v>109800</v>
      </c>
      <c r="I107">
        <f>B107-B106</f>
        <v>1.9999999999999574E-2</v>
      </c>
      <c r="J107">
        <f>IF(H107="","",IF(H106=0,0,IF((E106+F106)=0,H107*I107,0)))</f>
        <v>2195.9999999999532</v>
      </c>
      <c r="K107" s="2">
        <f>ABS(H107-H106)*3/10000*B107</f>
        <v>0</v>
      </c>
      <c r="L107" s="2">
        <f>IF(H107="","",J107-K107)</f>
        <v>2195.9999999999532</v>
      </c>
      <c r="M107" s="1">
        <f>G107/$G$24</f>
        <v>1.0051902460000002</v>
      </c>
    </row>
    <row r="108" spans="1:13" x14ac:dyDescent="0.25">
      <c r="A108" s="5" t="s">
        <v>467</v>
      </c>
      <c r="B108" s="4">
        <v>9.11</v>
      </c>
      <c r="C108">
        <f>AVERAGE(B104:B108)</f>
        <v>9.1120000000000001</v>
      </c>
      <c r="D108">
        <f>AVERAGE(B89:B108)</f>
        <v>8.9815000000000005</v>
      </c>
      <c r="E108">
        <f>IF(AND(C107&lt;D107,C108&gt;D108),1,0)</f>
        <v>0</v>
      </c>
      <c r="F108">
        <f>IF(AND(C107&gt;D107,C108&lt;D108),-1,0)</f>
        <v>0</v>
      </c>
      <c r="G108" s="3">
        <f>IF(H108="","",G107+L108)</f>
        <v>1000798.246</v>
      </c>
      <c r="H108">
        <f t="shared" si="0"/>
        <v>109800</v>
      </c>
      <c r="I108">
        <f>B108-B107</f>
        <v>-4.0000000000000924E-2</v>
      </c>
      <c r="J108">
        <f>IF(H108="","",IF(H107=0,0,IF((E107+F107)=0,H108*I108,0)))</f>
        <v>-4392.0000000001019</v>
      </c>
      <c r="K108" s="2">
        <f>ABS(H108-H107)*3/10000*B108</f>
        <v>0</v>
      </c>
      <c r="L108" s="2">
        <f>IF(H108="","",J108-K108)</f>
        <v>-4392.0000000001019</v>
      </c>
      <c r="M108" s="1">
        <f>G108/$G$24</f>
        <v>1.000798246</v>
      </c>
    </row>
    <row r="109" spans="1:13" x14ac:dyDescent="0.25">
      <c r="A109" s="5" t="s">
        <v>466</v>
      </c>
      <c r="B109" s="4">
        <v>9.1199999999999992</v>
      </c>
      <c r="C109">
        <f>AVERAGE(B105:B109)</f>
        <v>9.1280000000000001</v>
      </c>
      <c r="D109">
        <f>AVERAGE(B90:B109)</f>
        <v>8.9944999999999986</v>
      </c>
      <c r="E109">
        <f>IF(AND(C108&lt;D108,C109&gt;D109),1,0)</f>
        <v>0</v>
      </c>
      <c r="F109">
        <f>IF(AND(C108&gt;D108,C109&lt;D109),-1,0)</f>
        <v>0</v>
      </c>
      <c r="G109" s="3">
        <f>IF(H109="","",G108+L109)</f>
        <v>1001896.246</v>
      </c>
      <c r="H109">
        <f t="shared" si="0"/>
        <v>109800</v>
      </c>
      <c r="I109">
        <f>B109-B108</f>
        <v>9.9999999999997868E-3</v>
      </c>
      <c r="J109">
        <f>IF(H109="","",IF(H108=0,0,IF((E108+F108)=0,H109*I109,0)))</f>
        <v>1097.9999999999766</v>
      </c>
      <c r="K109" s="2">
        <f>ABS(H109-H108)*3/10000*B109</f>
        <v>0</v>
      </c>
      <c r="L109" s="2">
        <f>IF(H109="","",J109-K109)</f>
        <v>1097.9999999999766</v>
      </c>
      <c r="M109" s="1">
        <f>G109/$G$24</f>
        <v>1.001896246</v>
      </c>
    </row>
    <row r="110" spans="1:13" x14ac:dyDescent="0.25">
      <c r="A110" s="5" t="s">
        <v>465</v>
      </c>
      <c r="B110" s="4">
        <v>9.08</v>
      </c>
      <c r="C110">
        <f>AVERAGE(B106:B110)</f>
        <v>9.1179999999999986</v>
      </c>
      <c r="D110">
        <f>AVERAGE(B91:B110)</f>
        <v>9.0065000000000008</v>
      </c>
      <c r="E110">
        <f>IF(AND(C109&lt;D109,C110&gt;D110),1,0)</f>
        <v>0</v>
      </c>
      <c r="F110">
        <f>IF(AND(C109&gt;D109,C110&lt;D110),-1,0)</f>
        <v>0</v>
      </c>
      <c r="G110" s="3">
        <f>IF(H110="","",G109+L110)</f>
        <v>997504.24600000016</v>
      </c>
      <c r="H110">
        <f t="shared" si="0"/>
        <v>109800</v>
      </c>
      <c r="I110">
        <f>B110-B109</f>
        <v>-3.9999999999999147E-2</v>
      </c>
      <c r="J110">
        <f>IF(H110="","",IF(H109=0,0,IF((E109+F109)=0,H110*I110,0)))</f>
        <v>-4391.9999999999063</v>
      </c>
      <c r="K110" s="2">
        <f>ABS(H110-H109)*3/10000*B110</f>
        <v>0</v>
      </c>
      <c r="L110" s="2">
        <f>IF(H110="","",J110-K110)</f>
        <v>-4391.9999999999063</v>
      </c>
      <c r="M110" s="1">
        <f>G110/$G$24</f>
        <v>0.99750424600000021</v>
      </c>
    </row>
    <row r="111" spans="1:13" x14ac:dyDescent="0.25">
      <c r="A111" s="5" t="s">
        <v>464</v>
      </c>
      <c r="B111" s="4">
        <v>9.0399999999999991</v>
      </c>
      <c r="C111">
        <f>AVERAGE(B107:B111)</f>
        <v>9.0999999999999979</v>
      </c>
      <c r="D111">
        <f>AVERAGE(B92:B111)</f>
        <v>9.0200000000000014</v>
      </c>
      <c r="E111">
        <f>IF(AND(C110&lt;D110,C111&gt;D111),1,0)</f>
        <v>0</v>
      </c>
      <c r="F111">
        <f>IF(AND(C110&gt;D110,C111&lt;D111),-1,0)</f>
        <v>0</v>
      </c>
      <c r="G111" s="3">
        <f>IF(H111="","",G110+L111)</f>
        <v>993112.24600000004</v>
      </c>
      <c r="H111">
        <f t="shared" si="0"/>
        <v>109800</v>
      </c>
      <c r="I111">
        <f>B111-B110</f>
        <v>-4.0000000000000924E-2</v>
      </c>
      <c r="J111">
        <f>IF(H111="","",IF(H110=0,0,IF((E110+F110)=0,H111*I111,0)))</f>
        <v>-4392.0000000001019</v>
      </c>
      <c r="K111" s="2">
        <f>ABS(H111-H110)*3/10000*B111</f>
        <v>0</v>
      </c>
      <c r="L111" s="2">
        <f>IF(H111="","",J111-K111)</f>
        <v>-4392.0000000001019</v>
      </c>
      <c r="M111" s="1">
        <f>G111/$G$24</f>
        <v>0.99311224600000003</v>
      </c>
    </row>
    <row r="112" spans="1:13" x14ac:dyDescent="0.25">
      <c r="A112" s="5" t="s">
        <v>463</v>
      </c>
      <c r="B112" s="4">
        <v>9.02</v>
      </c>
      <c r="C112">
        <f>AVERAGE(B108:B112)</f>
        <v>9.0739999999999981</v>
      </c>
      <c r="D112">
        <f>AVERAGE(B93:B112)</f>
        <v>9.0345000000000013</v>
      </c>
      <c r="E112">
        <f>IF(AND(C111&lt;D111,C112&gt;D112),1,0)</f>
        <v>0</v>
      </c>
      <c r="F112">
        <f>IF(AND(C111&gt;D111,C112&lt;D112),-1,0)</f>
        <v>0</v>
      </c>
      <c r="G112" s="3">
        <f>IF(H112="","",G111+L112)</f>
        <v>990916.24600000004</v>
      </c>
      <c r="H112">
        <f t="shared" si="0"/>
        <v>109800</v>
      </c>
      <c r="I112">
        <f>B112-B111</f>
        <v>-1.9999999999999574E-2</v>
      </c>
      <c r="J112">
        <f>IF(H112="","",IF(H111=0,0,IF((E111+F111)=0,H112*I112,0)))</f>
        <v>-2195.9999999999532</v>
      </c>
      <c r="K112" s="2">
        <f>ABS(H112-H111)*3/10000*B112</f>
        <v>0</v>
      </c>
      <c r="L112" s="2">
        <f>IF(H112="","",J112-K112)</f>
        <v>-2195.9999999999532</v>
      </c>
      <c r="M112" s="1">
        <f>G112/$G$24</f>
        <v>0.99091624600000006</v>
      </c>
    </row>
    <row r="113" spans="1:13" x14ac:dyDescent="0.25">
      <c r="A113" s="5" t="s">
        <v>462</v>
      </c>
      <c r="B113" s="4">
        <v>9.1300000000000008</v>
      </c>
      <c r="C113">
        <f>AVERAGE(B109:B113)</f>
        <v>9.0779999999999994</v>
      </c>
      <c r="D113">
        <f>AVERAGE(B94:B113)</f>
        <v>9.0565000000000015</v>
      </c>
      <c r="E113">
        <f>IF(AND(C112&lt;D112,C113&gt;D113),1,0)</f>
        <v>0</v>
      </c>
      <c r="F113">
        <f>IF(AND(C112&gt;D112,C113&lt;D113),-1,0)</f>
        <v>0</v>
      </c>
      <c r="G113" s="3">
        <f>IF(H113="","",G112+L113)</f>
        <v>1002994.2460000002</v>
      </c>
      <c r="H113">
        <f t="shared" si="0"/>
        <v>109800</v>
      </c>
      <c r="I113">
        <f>B113-B112</f>
        <v>0.11000000000000121</v>
      </c>
      <c r="J113">
        <f>IF(H113="","",IF(H112=0,0,IF((E112+F112)=0,H113*I113,0)))</f>
        <v>12078.000000000133</v>
      </c>
      <c r="K113" s="2">
        <f>ABS(H113-H112)*3/10000*B113</f>
        <v>0</v>
      </c>
      <c r="L113" s="2">
        <f>IF(H113="","",J113-K113)</f>
        <v>12078.000000000133</v>
      </c>
      <c r="M113" s="1">
        <f>G113/$G$24</f>
        <v>1.0029942460000001</v>
      </c>
    </row>
    <row r="114" spans="1:13" x14ac:dyDescent="0.25">
      <c r="A114" s="5" t="s">
        <v>461</v>
      </c>
      <c r="B114" s="4">
        <v>9.1199999999999992</v>
      </c>
      <c r="C114">
        <f>AVERAGE(B110:B114)</f>
        <v>9.0779999999999994</v>
      </c>
      <c r="D114">
        <f>AVERAGE(B95:B114)</f>
        <v>9.0785</v>
      </c>
      <c r="E114">
        <f>IF(AND(C113&lt;D113,C114&gt;D114),1,0)</f>
        <v>0</v>
      </c>
      <c r="F114">
        <f>IF(AND(C113&gt;D113,C114&lt;D114),-1,0)</f>
        <v>-1</v>
      </c>
      <c r="G114" s="3">
        <f>IF(H114="","",G113+L114)</f>
        <v>1001896.246</v>
      </c>
      <c r="H114">
        <f t="shared" si="0"/>
        <v>109800</v>
      </c>
      <c r="I114">
        <f>B114-B113</f>
        <v>-1.0000000000001563E-2</v>
      </c>
      <c r="J114">
        <f>IF(H114="","",IF(H113=0,0,IF((E113+F113)=0,H114*I114,0)))</f>
        <v>-1098.0000000001717</v>
      </c>
      <c r="K114" s="2">
        <f>ABS(H114-H113)*3/10000*B114</f>
        <v>0</v>
      </c>
      <c r="L114" s="2">
        <f>IF(H114="","",J114-K114)</f>
        <v>-1098.0000000001717</v>
      </c>
      <c r="M114" s="1">
        <f>G114/$G$24</f>
        <v>1.001896246</v>
      </c>
    </row>
    <row r="115" spans="1:13" x14ac:dyDescent="0.25">
      <c r="A115" s="5" t="s">
        <v>460</v>
      </c>
      <c r="B115" s="4">
        <v>9.15</v>
      </c>
      <c r="C115">
        <f>AVERAGE(B111:B115)</f>
        <v>9.0919999999999987</v>
      </c>
      <c r="D115">
        <f>AVERAGE(B96:B115)</f>
        <v>9.0965000000000007</v>
      </c>
      <c r="E115">
        <f>IF(AND(C114&lt;D114,C115&gt;D115),1,0)</f>
        <v>0</v>
      </c>
      <c r="F115">
        <f>IF(AND(C114&gt;D114,C115&lt;D115),-1,0)</f>
        <v>0</v>
      </c>
      <c r="G115" s="3">
        <f>IF(H115="","",G114+L115)</f>
        <v>1001594.8450000001</v>
      </c>
      <c r="H115">
        <f t="shared" si="0"/>
        <v>0</v>
      </c>
      <c r="I115">
        <f>B115-B114</f>
        <v>3.0000000000001137E-2</v>
      </c>
      <c r="J115">
        <f>IF(H115="","",IF(H114=0,0,IF((E114+F114)=0,H115*I115,0)))</f>
        <v>0</v>
      </c>
      <c r="K115" s="2">
        <f>ABS(H115-H114)*3/10000*B115</f>
        <v>301.40100000000001</v>
      </c>
      <c r="L115" s="2">
        <f>IF(H115="","",J115-K115)</f>
        <v>-301.40100000000001</v>
      </c>
      <c r="M115" s="1">
        <f>G115/$G$24</f>
        <v>1.0015948450000001</v>
      </c>
    </row>
    <row r="116" spans="1:13" x14ac:dyDescent="0.25">
      <c r="A116" s="5" t="s">
        <v>459</v>
      </c>
      <c r="B116" s="4">
        <v>9.25</v>
      </c>
      <c r="C116">
        <f>AVERAGE(B112:B116)</f>
        <v>9.1339999999999986</v>
      </c>
      <c r="D116">
        <f>AVERAGE(B97:B116)</f>
        <v>9.1185000000000009</v>
      </c>
      <c r="E116">
        <f>IF(AND(C115&lt;D115,C116&gt;D116),1,0)</f>
        <v>1</v>
      </c>
      <c r="F116">
        <f>IF(AND(C115&gt;D115,C116&lt;D116),-1,0)</f>
        <v>0</v>
      </c>
      <c r="G116" s="3">
        <f>IF(H116="","",G115+L116)</f>
        <v>1001594.8450000001</v>
      </c>
      <c r="H116">
        <f t="shared" si="0"/>
        <v>0</v>
      </c>
      <c r="I116">
        <f>B116-B115</f>
        <v>9.9999999999999645E-2</v>
      </c>
      <c r="J116">
        <f>IF(H116="","",IF(H115=0,0,IF((E115+F115)=0,H116*I116,0)))</f>
        <v>0</v>
      </c>
      <c r="K116" s="2">
        <f>ABS(H116-H115)*3/10000*B116</f>
        <v>0</v>
      </c>
      <c r="L116" s="2">
        <f>IF(H116="","",J116-K116)</f>
        <v>0</v>
      </c>
      <c r="M116" s="1">
        <f>G116/$G$24</f>
        <v>1.0015948450000001</v>
      </c>
    </row>
    <row r="117" spans="1:13" x14ac:dyDescent="0.25">
      <c r="A117" s="5" t="s">
        <v>458</v>
      </c>
      <c r="B117" s="4">
        <v>9.25</v>
      </c>
      <c r="C117">
        <f>AVERAGE(B113:B117)</f>
        <v>9.18</v>
      </c>
      <c r="D117">
        <f>AVERAGE(B98:B117)</f>
        <v>9.1260000000000012</v>
      </c>
      <c r="E117">
        <f>IF(AND(C116&lt;D116,C117&gt;D117),1,0)</f>
        <v>0</v>
      </c>
      <c r="F117">
        <f>IF(AND(C116&gt;D116,C117&lt;D117),-1,0)</f>
        <v>0</v>
      </c>
      <c r="G117" s="3">
        <f>IF(H117="","",G116+L117)</f>
        <v>1001294.5900000001</v>
      </c>
      <c r="H117">
        <f t="shared" si="0"/>
        <v>108200</v>
      </c>
      <c r="I117">
        <f>B117-B116</f>
        <v>0</v>
      </c>
      <c r="J117">
        <f>IF(H117="","",IF(H116=0,0,IF((E116+F116)=0,H117*I117,0)))</f>
        <v>0</v>
      </c>
      <c r="K117" s="2">
        <f>ABS(H117-H116)*3/10000*B117</f>
        <v>300.255</v>
      </c>
      <c r="L117" s="2">
        <f>IF(H117="","",J117-K117)</f>
        <v>-300.255</v>
      </c>
      <c r="M117" s="1">
        <f>G117/$G$24</f>
        <v>1.0012945900000001</v>
      </c>
    </row>
    <row r="118" spans="1:13" x14ac:dyDescent="0.25">
      <c r="A118" s="5" t="s">
        <v>457</v>
      </c>
      <c r="B118" s="4">
        <v>9.3000000000000007</v>
      </c>
      <c r="C118">
        <f>AVERAGE(B114:B118)</f>
        <v>9.2139999999999986</v>
      </c>
      <c r="D118">
        <f>AVERAGE(B99:B118)</f>
        <v>9.136000000000001</v>
      </c>
      <c r="E118">
        <f>IF(AND(C117&lt;D117,C118&gt;D118),1,0)</f>
        <v>0</v>
      </c>
      <c r="F118">
        <f>IF(AND(C117&gt;D117,C118&lt;D118),-1,0)</f>
        <v>0</v>
      </c>
      <c r="G118" s="3">
        <f>IF(H118="","",G117+L118)</f>
        <v>1006704.5900000002</v>
      </c>
      <c r="H118">
        <f t="shared" si="0"/>
        <v>108200</v>
      </c>
      <c r="I118">
        <f>B118-B117</f>
        <v>5.0000000000000711E-2</v>
      </c>
      <c r="J118">
        <f>IF(H118="","",IF(H117=0,0,IF((E117+F117)=0,H118*I118,0)))</f>
        <v>5410.0000000000773</v>
      </c>
      <c r="K118" s="2">
        <f>ABS(H118-H117)*3/10000*B118</f>
        <v>0</v>
      </c>
      <c r="L118" s="2">
        <f>IF(H118="","",J118-K118)</f>
        <v>5410.0000000000773</v>
      </c>
      <c r="M118" s="1">
        <f>G118/$G$24</f>
        <v>1.0067045900000002</v>
      </c>
    </row>
    <row r="119" spans="1:13" x14ac:dyDescent="0.25">
      <c r="A119" s="5" t="s">
        <v>456</v>
      </c>
      <c r="B119" s="4">
        <v>9.36</v>
      </c>
      <c r="C119">
        <f>AVERAGE(B115:B119)</f>
        <v>9.2620000000000005</v>
      </c>
      <c r="D119">
        <f>AVERAGE(B100:B119)</f>
        <v>9.1485000000000021</v>
      </c>
      <c r="E119">
        <f>IF(AND(C118&lt;D118,C119&gt;D119),1,0)</f>
        <v>0</v>
      </c>
      <c r="F119">
        <f>IF(AND(C118&gt;D118,C119&lt;D119),-1,0)</f>
        <v>0</v>
      </c>
      <c r="G119" s="3">
        <f>IF(H119="","",G118+L119)</f>
        <v>1013196.5900000001</v>
      </c>
      <c r="H119">
        <f t="shared" si="0"/>
        <v>108200</v>
      </c>
      <c r="I119">
        <f>B119-B118</f>
        <v>5.9999999999998721E-2</v>
      </c>
      <c r="J119">
        <f>IF(H119="","",IF(H118=0,0,IF((E118+F118)=0,H119*I119,0)))</f>
        <v>6491.9999999998618</v>
      </c>
      <c r="K119" s="2">
        <f>ABS(H119-H118)*3/10000*B119</f>
        <v>0</v>
      </c>
      <c r="L119" s="2">
        <f>IF(H119="","",J119-K119)</f>
        <v>6491.9999999998618</v>
      </c>
      <c r="M119" s="1">
        <f>G119/$G$24</f>
        <v>1.0131965900000002</v>
      </c>
    </row>
    <row r="120" spans="1:13" x14ac:dyDescent="0.25">
      <c r="A120" s="5" t="s">
        <v>455</v>
      </c>
      <c r="B120" s="4">
        <v>9.43</v>
      </c>
      <c r="C120">
        <f>AVERAGE(B116:B120)</f>
        <v>9.3179999999999996</v>
      </c>
      <c r="D120">
        <f>AVERAGE(B101:B120)</f>
        <v>9.16</v>
      </c>
      <c r="E120">
        <f>IF(AND(C119&lt;D119,C120&gt;D120),1,0)</f>
        <v>0</v>
      </c>
      <c r="F120">
        <f>IF(AND(C119&gt;D119,C120&lt;D120),-1,0)</f>
        <v>0</v>
      </c>
      <c r="G120" s="3">
        <f>IF(H120="","",G119+L120)</f>
        <v>1020770.5900000001</v>
      </c>
      <c r="H120">
        <f t="shared" si="0"/>
        <v>108200</v>
      </c>
      <c r="I120">
        <f>B120-B119</f>
        <v>7.0000000000000284E-2</v>
      </c>
      <c r="J120">
        <f>IF(H120="","",IF(H119=0,0,IF((E119+F119)=0,H120*I120,0)))</f>
        <v>7574.0000000000309</v>
      </c>
      <c r="K120" s="2">
        <f>ABS(H120-H119)*3/10000*B120</f>
        <v>0</v>
      </c>
      <c r="L120" s="2">
        <f>IF(H120="","",J120-K120)</f>
        <v>7574.0000000000309</v>
      </c>
      <c r="M120" s="1">
        <f>G120/$G$24</f>
        <v>1.0207705900000001</v>
      </c>
    </row>
    <row r="121" spans="1:13" x14ac:dyDescent="0.25">
      <c r="A121" s="5" t="s">
        <v>454</v>
      </c>
      <c r="B121" s="4">
        <v>9.43</v>
      </c>
      <c r="C121">
        <f>AVERAGE(B117:B121)</f>
        <v>9.354000000000001</v>
      </c>
      <c r="D121">
        <f>AVERAGE(B102:B121)</f>
        <v>9.1720000000000024</v>
      </c>
      <c r="E121">
        <f>IF(AND(C120&lt;D120,C121&gt;D121),1,0)</f>
        <v>0</v>
      </c>
      <c r="F121">
        <f>IF(AND(C120&gt;D120,C121&lt;D121),-1,0)</f>
        <v>0</v>
      </c>
      <c r="G121" s="3">
        <f>IF(H121="","",G120+L121)</f>
        <v>1020770.5900000001</v>
      </c>
      <c r="H121">
        <f t="shared" si="0"/>
        <v>108200</v>
      </c>
      <c r="I121">
        <f>B121-B120</f>
        <v>0</v>
      </c>
      <c r="J121">
        <f>IF(H121="","",IF(H120=0,0,IF((E120+F120)=0,H121*I121,0)))</f>
        <v>0</v>
      </c>
      <c r="K121" s="2">
        <f>ABS(H121-H120)*3/10000*B121</f>
        <v>0</v>
      </c>
      <c r="L121" s="2">
        <f>IF(H121="","",J121-K121)</f>
        <v>0</v>
      </c>
      <c r="M121" s="1">
        <f>G121/$G$24</f>
        <v>1.0207705900000001</v>
      </c>
    </row>
    <row r="122" spans="1:13" x14ac:dyDescent="0.25">
      <c r="A122" s="5" t="s">
        <v>453</v>
      </c>
      <c r="B122" s="4">
        <v>9.39</v>
      </c>
      <c r="C122">
        <f>AVERAGE(B118:B122)</f>
        <v>9.3819999999999997</v>
      </c>
      <c r="D122">
        <f>AVERAGE(B103:B122)</f>
        <v>9.1830000000000016</v>
      </c>
      <c r="E122">
        <f>IF(AND(C121&lt;D121,C122&gt;D122),1,0)</f>
        <v>0</v>
      </c>
      <c r="F122">
        <f>IF(AND(C121&gt;D121,C122&lt;D122),-1,0)</f>
        <v>0</v>
      </c>
      <c r="G122" s="3">
        <f>IF(H122="","",G121+L122)</f>
        <v>1016442.5900000002</v>
      </c>
      <c r="H122">
        <f t="shared" si="0"/>
        <v>108200</v>
      </c>
      <c r="I122">
        <f>B122-B121</f>
        <v>-3.9999999999999147E-2</v>
      </c>
      <c r="J122">
        <f>IF(H122="","",IF(H121=0,0,IF((E121+F121)=0,H122*I122,0)))</f>
        <v>-4327.9999999999081</v>
      </c>
      <c r="K122" s="2">
        <f>ABS(H122-H121)*3/10000*B122</f>
        <v>0</v>
      </c>
      <c r="L122" s="2">
        <f>IF(H122="","",J122-K122)</f>
        <v>-4327.9999999999081</v>
      </c>
      <c r="M122" s="1">
        <f>G122/$G$24</f>
        <v>1.0164425900000003</v>
      </c>
    </row>
    <row r="123" spans="1:13" x14ac:dyDescent="0.25">
      <c r="A123" s="5" t="s">
        <v>452</v>
      </c>
      <c r="B123" s="4">
        <v>9.4</v>
      </c>
      <c r="C123">
        <f>AVERAGE(B119:B123)</f>
        <v>9.4019999999999992</v>
      </c>
      <c r="D123">
        <f>AVERAGE(B104:B123)</f>
        <v>9.2014999999999993</v>
      </c>
      <c r="E123">
        <f>IF(AND(C122&lt;D122,C123&gt;D123),1,0)</f>
        <v>0</v>
      </c>
      <c r="F123">
        <f>IF(AND(C122&gt;D122,C123&lt;D123),-1,0)</f>
        <v>0</v>
      </c>
      <c r="G123" s="3">
        <f>IF(H123="","",G122+L123)</f>
        <v>1017524.5900000002</v>
      </c>
      <c r="H123">
        <f t="shared" si="0"/>
        <v>108200</v>
      </c>
      <c r="I123">
        <f>B123-B122</f>
        <v>9.9999999999997868E-3</v>
      </c>
      <c r="J123">
        <f>IF(H123="","",IF(H122=0,0,IF((E122+F122)=0,H123*I123,0)))</f>
        <v>1081.999999999977</v>
      </c>
      <c r="K123" s="2">
        <f>ABS(H123-H122)*3/10000*B123</f>
        <v>0</v>
      </c>
      <c r="L123" s="2">
        <f>IF(H123="","",J123-K123)</f>
        <v>1081.999999999977</v>
      </c>
      <c r="M123" s="1">
        <f>G123/$G$24</f>
        <v>1.0175245900000003</v>
      </c>
    </row>
    <row r="124" spans="1:13" x14ac:dyDescent="0.25">
      <c r="A124" s="5" t="s">
        <v>451</v>
      </c>
      <c r="B124" s="4">
        <v>9.34</v>
      </c>
      <c r="C124">
        <f>AVERAGE(B120:B124)</f>
        <v>9.3979999999999997</v>
      </c>
      <c r="D124">
        <f>AVERAGE(B105:B124)</f>
        <v>9.2165000000000017</v>
      </c>
      <c r="E124">
        <f>IF(AND(C123&lt;D123,C124&gt;D124),1,0)</f>
        <v>0</v>
      </c>
      <c r="F124">
        <f>IF(AND(C123&gt;D123,C124&lt;D124),-1,0)</f>
        <v>0</v>
      </c>
      <c r="G124" s="3">
        <f>IF(H124="","",G123+L124)</f>
        <v>1011032.5900000002</v>
      </c>
      <c r="H124">
        <f t="shared" si="0"/>
        <v>108200</v>
      </c>
      <c r="I124">
        <f>B124-B123</f>
        <v>-6.0000000000000497E-2</v>
      </c>
      <c r="J124">
        <f>IF(H124="","",IF(H123=0,0,IF((E123+F123)=0,H124*I124,0)))</f>
        <v>-6492.0000000000537</v>
      </c>
      <c r="K124" s="2">
        <f>ABS(H124-H123)*3/10000*B124</f>
        <v>0</v>
      </c>
      <c r="L124" s="2">
        <f>IF(H124="","",J124-K124)</f>
        <v>-6492.0000000000537</v>
      </c>
      <c r="M124" s="1">
        <f>G124/$G$24</f>
        <v>1.0110325900000001</v>
      </c>
    </row>
    <row r="125" spans="1:13" x14ac:dyDescent="0.25">
      <c r="A125" s="5" t="s">
        <v>450</v>
      </c>
      <c r="B125" s="4">
        <v>9.3699999999999992</v>
      </c>
      <c r="C125">
        <f>AVERAGE(B121:B125)</f>
        <v>9.3859999999999992</v>
      </c>
      <c r="D125">
        <f>AVERAGE(B106:B125)</f>
        <v>9.2285000000000004</v>
      </c>
      <c r="E125">
        <f>IF(AND(C124&lt;D124,C125&gt;D125),1,0)</f>
        <v>0</v>
      </c>
      <c r="F125">
        <f>IF(AND(C124&gt;D124,C125&lt;D125),-1,0)</f>
        <v>0</v>
      </c>
      <c r="G125" s="3">
        <f>IF(H125="","",G124+L125)</f>
        <v>1014278.5900000001</v>
      </c>
      <c r="H125">
        <f t="shared" si="0"/>
        <v>108200</v>
      </c>
      <c r="I125">
        <f>B125-B124</f>
        <v>2.9999999999999361E-2</v>
      </c>
      <c r="J125">
        <f>IF(H125="","",IF(H124=0,0,IF((E124+F124)=0,H125*I125,0)))</f>
        <v>3245.9999999999309</v>
      </c>
      <c r="K125" s="2">
        <f>ABS(H125-H124)*3/10000*B125</f>
        <v>0</v>
      </c>
      <c r="L125" s="2">
        <f>IF(H125="","",J125-K125)</f>
        <v>3245.9999999999309</v>
      </c>
      <c r="M125" s="1">
        <f>G125/$G$24</f>
        <v>1.01427859</v>
      </c>
    </row>
    <row r="126" spans="1:13" x14ac:dyDescent="0.25">
      <c r="A126" s="5" t="s">
        <v>449</v>
      </c>
      <c r="B126" s="4">
        <v>9.4</v>
      </c>
      <c r="C126">
        <f>AVERAGE(B122:B126)</f>
        <v>9.379999999999999</v>
      </c>
      <c r="D126">
        <f>AVERAGE(B107:B126)</f>
        <v>9.2420000000000009</v>
      </c>
      <c r="E126">
        <f>IF(AND(C125&lt;D125,C126&gt;D126),1,0)</f>
        <v>0</v>
      </c>
      <c r="F126">
        <f>IF(AND(C125&gt;D125,C126&lt;D126),-1,0)</f>
        <v>0</v>
      </c>
      <c r="G126" s="3">
        <f>IF(H126="","",G125+L126)</f>
        <v>1017524.5900000002</v>
      </c>
      <c r="H126">
        <f t="shared" si="0"/>
        <v>108200</v>
      </c>
      <c r="I126">
        <f>B126-B125</f>
        <v>3.0000000000001137E-2</v>
      </c>
      <c r="J126">
        <f>IF(H126="","",IF(H125=0,0,IF((E125+F125)=0,H126*I126,0)))</f>
        <v>3246.0000000001228</v>
      </c>
      <c r="K126" s="2">
        <f>ABS(H126-H125)*3/10000*B126</f>
        <v>0</v>
      </c>
      <c r="L126" s="2">
        <f>IF(H126="","",J126-K126)</f>
        <v>3246.0000000001228</v>
      </c>
      <c r="M126" s="1">
        <f>G126/$G$24</f>
        <v>1.0175245900000003</v>
      </c>
    </row>
    <row r="127" spans="1:13" x14ac:dyDescent="0.25">
      <c r="A127" s="5" t="s">
        <v>448</v>
      </c>
      <c r="B127" s="4">
        <v>9.4700000000000006</v>
      </c>
      <c r="C127">
        <f>AVERAGE(B123:B127)</f>
        <v>9.395999999999999</v>
      </c>
      <c r="D127">
        <f>AVERAGE(B108:B127)</f>
        <v>9.2580000000000009</v>
      </c>
      <c r="E127">
        <f>IF(AND(C126&lt;D126,C127&gt;D127),1,0)</f>
        <v>0</v>
      </c>
      <c r="F127">
        <f>IF(AND(C126&gt;D126,C127&lt;D127),-1,0)</f>
        <v>0</v>
      </c>
      <c r="G127" s="3">
        <f>IF(H127="","",G126+L127)</f>
        <v>1025098.5900000002</v>
      </c>
      <c r="H127">
        <f t="shared" si="0"/>
        <v>108200</v>
      </c>
      <c r="I127">
        <f>B127-B126</f>
        <v>7.0000000000000284E-2</v>
      </c>
      <c r="J127">
        <f>IF(H127="","",IF(H126=0,0,IF((E126+F126)=0,H127*I127,0)))</f>
        <v>7574.0000000000309</v>
      </c>
      <c r="K127" s="2">
        <f>ABS(H127-H126)*3/10000*B127</f>
        <v>0</v>
      </c>
      <c r="L127" s="2">
        <f>IF(H127="","",J127-K127)</f>
        <v>7574.0000000000309</v>
      </c>
      <c r="M127" s="1">
        <f>G127/$G$24</f>
        <v>1.0250985900000003</v>
      </c>
    </row>
    <row r="128" spans="1:13" x14ac:dyDescent="0.25">
      <c r="A128" s="5" t="s">
        <v>447</v>
      </c>
      <c r="B128" s="4">
        <v>9.59</v>
      </c>
      <c r="C128">
        <f>AVERAGE(B124:B128)</f>
        <v>9.4340000000000011</v>
      </c>
      <c r="D128">
        <f>AVERAGE(B109:B128)</f>
        <v>9.282</v>
      </c>
      <c r="E128">
        <f>IF(AND(C127&lt;D127,C128&gt;D128),1,0)</f>
        <v>0</v>
      </c>
      <c r="F128">
        <f>IF(AND(C127&gt;D127,C128&lt;D128),-1,0)</f>
        <v>0</v>
      </c>
      <c r="G128" s="3">
        <f>IF(H128="","",G127+L128)</f>
        <v>1038082.5900000001</v>
      </c>
      <c r="H128">
        <f t="shared" si="0"/>
        <v>108200</v>
      </c>
      <c r="I128">
        <f>B128-B127</f>
        <v>0.11999999999999922</v>
      </c>
      <c r="J128">
        <f>IF(H128="","",IF(H127=0,0,IF((E127+F127)=0,H128*I128,0)))</f>
        <v>12983.999999999916</v>
      </c>
      <c r="K128" s="2">
        <f>ABS(H128-H127)*3/10000*B128</f>
        <v>0</v>
      </c>
      <c r="L128" s="2">
        <f>IF(H128="","",J128-K128)</f>
        <v>12983.999999999916</v>
      </c>
      <c r="M128" s="1">
        <f>G128/$G$24</f>
        <v>1.0380825900000001</v>
      </c>
    </row>
    <row r="129" spans="1:13" x14ac:dyDescent="0.25">
      <c r="A129" s="5" t="s">
        <v>446</v>
      </c>
      <c r="B129" s="4">
        <v>10.25</v>
      </c>
      <c r="C129">
        <f>AVERAGE(B125:B129)</f>
        <v>9.6159999999999997</v>
      </c>
      <c r="D129">
        <f>AVERAGE(B110:B129)</f>
        <v>9.3384999999999998</v>
      </c>
      <c r="E129">
        <f>IF(AND(C128&lt;D128,C129&gt;D129),1,0)</f>
        <v>0</v>
      </c>
      <c r="F129">
        <f>IF(AND(C128&gt;D128,C129&lt;D129),-1,0)</f>
        <v>0</v>
      </c>
      <c r="G129" s="3">
        <f>IF(H129="","",G128+L129)</f>
        <v>1109494.5900000001</v>
      </c>
      <c r="H129">
        <f t="shared" si="0"/>
        <v>108200</v>
      </c>
      <c r="I129">
        <f>B129-B128</f>
        <v>0.66000000000000014</v>
      </c>
      <c r="J129">
        <f>IF(H129="","",IF(H128=0,0,IF((E128+F128)=0,H129*I129,0)))</f>
        <v>71412.000000000015</v>
      </c>
      <c r="K129" s="2">
        <f>ABS(H129-H128)*3/10000*B129</f>
        <v>0</v>
      </c>
      <c r="L129" s="2">
        <f>IF(H129="","",J129-K129)</f>
        <v>71412.000000000015</v>
      </c>
      <c r="M129" s="1">
        <f>G129/$G$24</f>
        <v>1.1094945900000002</v>
      </c>
    </row>
    <row r="130" spans="1:13" x14ac:dyDescent="0.25">
      <c r="A130" s="5" t="s">
        <v>445</v>
      </c>
      <c r="B130" s="4">
        <v>10.34</v>
      </c>
      <c r="C130">
        <f>AVERAGE(B126:B130)</f>
        <v>9.8099999999999987</v>
      </c>
      <c r="D130">
        <f>AVERAGE(B111:B130)</f>
        <v>9.4015000000000004</v>
      </c>
      <c r="E130">
        <f>IF(AND(C129&lt;D129,C130&gt;D130),1,0)</f>
        <v>0</v>
      </c>
      <c r="F130">
        <f>IF(AND(C129&gt;D129,C130&lt;D130),-1,0)</f>
        <v>0</v>
      </c>
      <c r="G130" s="3">
        <f>IF(H130="","",G129+L130)</f>
        <v>1119232.5900000001</v>
      </c>
      <c r="H130">
        <f t="shared" si="0"/>
        <v>108200</v>
      </c>
      <c r="I130">
        <f>B130-B129</f>
        <v>8.9999999999999858E-2</v>
      </c>
      <c r="J130">
        <f>IF(H130="","",IF(H129=0,0,IF((E129+F129)=0,H130*I130,0)))</f>
        <v>9737.9999999999854</v>
      </c>
      <c r="K130" s="2">
        <f>ABS(H130-H129)*3/10000*B130</f>
        <v>0</v>
      </c>
      <c r="L130" s="2">
        <f>IF(H130="","",J130-K130)</f>
        <v>9737.9999999999854</v>
      </c>
      <c r="M130" s="1">
        <f>G130/$G$24</f>
        <v>1.1192325900000002</v>
      </c>
    </row>
    <row r="131" spans="1:13" x14ac:dyDescent="0.25">
      <c r="A131" s="5" t="s">
        <v>444</v>
      </c>
      <c r="B131" s="4">
        <v>10.9</v>
      </c>
      <c r="C131">
        <f>AVERAGE(B127:B131)</f>
        <v>10.110000000000001</v>
      </c>
      <c r="D131">
        <f>AVERAGE(B112:B131)</f>
        <v>9.4945000000000004</v>
      </c>
      <c r="E131">
        <f>IF(AND(C130&lt;D130,C131&gt;D131),1,0)</f>
        <v>0</v>
      </c>
      <c r="F131">
        <f>IF(AND(C130&gt;D130,C131&lt;D131),-1,0)</f>
        <v>0</v>
      </c>
      <c r="G131" s="3">
        <f>IF(H131="","",G130+L131)</f>
        <v>1179824.5900000001</v>
      </c>
      <c r="H131">
        <f t="shared" si="0"/>
        <v>108200</v>
      </c>
      <c r="I131">
        <f>B131-B130</f>
        <v>0.5600000000000005</v>
      </c>
      <c r="J131">
        <f>IF(H131="","",IF(H130=0,0,IF((E130+F130)=0,H131*I131,0)))</f>
        <v>60592.000000000051</v>
      </c>
      <c r="K131" s="2">
        <f>ABS(H131-H130)*3/10000*B131</f>
        <v>0</v>
      </c>
      <c r="L131" s="2">
        <f>IF(H131="","",J131-K131)</f>
        <v>60592.000000000051</v>
      </c>
      <c r="M131" s="1">
        <f>G131/$G$24</f>
        <v>1.1798245900000002</v>
      </c>
    </row>
    <row r="132" spans="1:13" x14ac:dyDescent="0.25">
      <c r="A132" s="5" t="s">
        <v>443</v>
      </c>
      <c r="B132" s="4">
        <v>10.9</v>
      </c>
      <c r="C132">
        <f>AVERAGE(B128:B132)</f>
        <v>10.395999999999999</v>
      </c>
      <c r="D132">
        <f>AVERAGE(B113:B132)</f>
        <v>9.5885000000000016</v>
      </c>
      <c r="E132">
        <f>IF(AND(C131&lt;D131,C132&gt;D132),1,0)</f>
        <v>0</v>
      </c>
      <c r="F132">
        <f>IF(AND(C131&gt;D131,C132&lt;D132),-1,0)</f>
        <v>0</v>
      </c>
      <c r="G132" s="3">
        <f>IF(H132="","",G131+L132)</f>
        <v>1179824.5900000001</v>
      </c>
      <c r="H132">
        <f t="shared" si="0"/>
        <v>108200</v>
      </c>
      <c r="I132">
        <f>B132-B131</f>
        <v>0</v>
      </c>
      <c r="J132">
        <f>IF(H132="","",IF(H131=0,0,IF((E131+F131)=0,H132*I132,0)))</f>
        <v>0</v>
      </c>
      <c r="K132" s="2">
        <f>ABS(H132-H131)*3/10000*B132</f>
        <v>0</v>
      </c>
      <c r="L132" s="2">
        <f>IF(H132="","",J132-K132)</f>
        <v>0</v>
      </c>
      <c r="M132" s="1">
        <f>G132/$G$24</f>
        <v>1.1798245900000002</v>
      </c>
    </row>
    <row r="133" spans="1:13" x14ac:dyDescent="0.25">
      <c r="A133" s="5" t="s">
        <v>442</v>
      </c>
      <c r="B133" s="4">
        <v>10.81</v>
      </c>
      <c r="C133">
        <f>AVERAGE(B129:B133)</f>
        <v>10.64</v>
      </c>
      <c r="D133">
        <f>AVERAGE(B114:B133)</f>
        <v>9.672500000000003</v>
      </c>
      <c r="E133">
        <f>IF(AND(C132&lt;D132,C133&gt;D133),1,0)</f>
        <v>0</v>
      </c>
      <c r="F133">
        <f>IF(AND(C132&gt;D132,C133&lt;D133),-1,0)</f>
        <v>0</v>
      </c>
      <c r="G133" s="3">
        <f>IF(H133="","",G132+L133)</f>
        <v>1170086.5900000001</v>
      </c>
      <c r="H133">
        <f t="shared" si="0"/>
        <v>108200</v>
      </c>
      <c r="I133">
        <f>B133-B132</f>
        <v>-8.9999999999999858E-2</v>
      </c>
      <c r="J133">
        <f>IF(H133="","",IF(H132=0,0,IF((E132+F132)=0,H133*I133,0)))</f>
        <v>-9737.9999999999854</v>
      </c>
      <c r="K133" s="2">
        <f>ABS(H133-H132)*3/10000*B133</f>
        <v>0</v>
      </c>
      <c r="L133" s="2">
        <f>IF(H133="","",J133-K133)</f>
        <v>-9737.9999999999854</v>
      </c>
      <c r="M133" s="1">
        <f>G133/$G$24</f>
        <v>1.1700865900000001</v>
      </c>
    </row>
    <row r="134" spans="1:13" x14ac:dyDescent="0.25">
      <c r="A134" s="5" t="s">
        <v>441</v>
      </c>
      <c r="B134" s="4">
        <v>11.05</v>
      </c>
      <c r="C134">
        <f>AVERAGE(B130:B134)</f>
        <v>10.8</v>
      </c>
      <c r="D134">
        <f>AVERAGE(B115:B134)</f>
        <v>9.7690000000000019</v>
      </c>
      <c r="E134">
        <f>IF(AND(C133&lt;D133,C134&gt;D134),1,0)</f>
        <v>0</v>
      </c>
      <c r="F134">
        <f>IF(AND(C133&gt;D133,C134&lt;D134),-1,0)</f>
        <v>0</v>
      </c>
      <c r="G134" s="3">
        <f>IF(H134="","",G133+L134)</f>
        <v>1196054.5900000001</v>
      </c>
      <c r="H134">
        <f t="shared" si="0"/>
        <v>108200</v>
      </c>
      <c r="I134">
        <f>B134-B133</f>
        <v>0.24000000000000021</v>
      </c>
      <c r="J134">
        <f>IF(H134="","",IF(H133=0,0,IF((E133+F133)=0,H134*I134,0)))</f>
        <v>25968.000000000022</v>
      </c>
      <c r="K134" s="2">
        <f>ABS(H134-H133)*3/10000*B134</f>
        <v>0</v>
      </c>
      <c r="L134" s="2">
        <f>IF(H134="","",J134-K134)</f>
        <v>25968.000000000022</v>
      </c>
      <c r="M134" s="1">
        <f>G134/$G$24</f>
        <v>1.1960545900000001</v>
      </c>
    </row>
    <row r="135" spans="1:13" x14ac:dyDescent="0.25">
      <c r="A135" s="5" t="s">
        <v>440</v>
      </c>
      <c r="B135" s="4">
        <v>11.09</v>
      </c>
      <c r="C135">
        <f>AVERAGE(B131:B135)</f>
        <v>10.95</v>
      </c>
      <c r="D135">
        <f>AVERAGE(B116:B135)</f>
        <v>9.8660000000000032</v>
      </c>
      <c r="E135">
        <f>IF(AND(C134&lt;D134,C135&gt;D135),1,0)</f>
        <v>0</v>
      </c>
      <c r="F135">
        <f>IF(AND(C134&gt;D134,C135&lt;D135),-1,0)</f>
        <v>0</v>
      </c>
      <c r="G135" s="3">
        <f>IF(H135="","",G134+L135)</f>
        <v>1200382.5900000001</v>
      </c>
      <c r="H135">
        <f t="shared" si="0"/>
        <v>108200</v>
      </c>
      <c r="I135">
        <f>B135-B134</f>
        <v>3.9999999999999147E-2</v>
      </c>
      <c r="J135">
        <f>IF(H135="","",IF(H134=0,0,IF((E134+F134)=0,H135*I135,0)))</f>
        <v>4327.9999999999081</v>
      </c>
      <c r="K135" s="2">
        <f>ABS(H135-H134)*3/10000*B135</f>
        <v>0</v>
      </c>
      <c r="L135" s="2">
        <f>IF(H135="","",J135-K135)</f>
        <v>4327.9999999999081</v>
      </c>
      <c r="M135" s="1">
        <f>G135/$G$24</f>
        <v>1.20038259</v>
      </c>
    </row>
    <row r="136" spans="1:13" x14ac:dyDescent="0.25">
      <c r="A136" s="5" t="s">
        <v>439</v>
      </c>
      <c r="B136" s="4">
        <v>10.97</v>
      </c>
      <c r="C136">
        <f>AVERAGE(B132:B136)</f>
        <v>10.964000000000002</v>
      </c>
      <c r="D136">
        <f>AVERAGE(B117:B136)</f>
        <v>9.9520000000000017</v>
      </c>
      <c r="E136">
        <f>IF(AND(C135&lt;D135,C136&gt;D136),1,0)</f>
        <v>0</v>
      </c>
      <c r="F136">
        <f>IF(AND(C135&gt;D135,C136&lt;D136),-1,0)</f>
        <v>0</v>
      </c>
      <c r="G136" s="3">
        <f>IF(H136="","",G135+L136)</f>
        <v>1187398.5900000001</v>
      </c>
      <c r="H136">
        <f t="shared" si="0"/>
        <v>108200</v>
      </c>
      <c r="I136">
        <f>B136-B135</f>
        <v>-0.11999999999999922</v>
      </c>
      <c r="J136">
        <f>IF(H136="","",IF(H135=0,0,IF((E135+F135)=0,H136*I136,0)))</f>
        <v>-12983.999999999916</v>
      </c>
      <c r="K136" s="2">
        <f>ABS(H136-H135)*3/10000*B136</f>
        <v>0</v>
      </c>
      <c r="L136" s="2">
        <f>IF(H136="","",J136-K136)</f>
        <v>-12983.999999999916</v>
      </c>
      <c r="M136" s="1">
        <f>G136/$G$24</f>
        <v>1.1873985900000001</v>
      </c>
    </row>
    <row r="137" spans="1:13" x14ac:dyDescent="0.25">
      <c r="A137" s="5" t="s">
        <v>438</v>
      </c>
      <c r="B137" s="4">
        <v>10.89</v>
      </c>
      <c r="C137">
        <f>AVERAGE(B133:B137)</f>
        <v>10.962</v>
      </c>
      <c r="D137">
        <f>AVERAGE(B118:B137)</f>
        <v>10.034000000000001</v>
      </c>
      <c r="E137">
        <f>IF(AND(C136&lt;D136,C137&gt;D137),1,0)</f>
        <v>0</v>
      </c>
      <c r="F137">
        <f>IF(AND(C136&gt;D136,C137&lt;D137),-1,0)</f>
        <v>0</v>
      </c>
      <c r="G137" s="3">
        <f>IF(H137="","",G136+L137)</f>
        <v>1178742.5900000001</v>
      </c>
      <c r="H137">
        <f t="shared" si="0"/>
        <v>108200</v>
      </c>
      <c r="I137">
        <f>B137-B136</f>
        <v>-8.0000000000000071E-2</v>
      </c>
      <c r="J137">
        <f>IF(H137="","",IF(H136=0,0,IF((E136+F136)=0,H137*I137,0)))</f>
        <v>-8656.0000000000073</v>
      </c>
      <c r="K137" s="2">
        <f>ABS(H137-H136)*3/10000*B137</f>
        <v>0</v>
      </c>
      <c r="L137" s="2">
        <f>IF(H137="","",J137-K137)</f>
        <v>-8656.0000000000073</v>
      </c>
      <c r="M137" s="1">
        <f>G137/$G$24</f>
        <v>1.1787425900000001</v>
      </c>
    </row>
    <row r="138" spans="1:13" x14ac:dyDescent="0.25">
      <c r="A138" s="5" t="s">
        <v>437</v>
      </c>
      <c r="B138" s="4">
        <v>10.95</v>
      </c>
      <c r="C138">
        <f>AVERAGE(B134:B138)</f>
        <v>10.99</v>
      </c>
      <c r="D138">
        <f>AVERAGE(B119:B138)</f>
        <v>10.116500000000002</v>
      </c>
      <c r="E138">
        <f>IF(AND(C137&lt;D137,C138&gt;D138),1,0)</f>
        <v>0</v>
      </c>
      <c r="F138">
        <f>IF(AND(C137&gt;D137,C138&lt;D138),-1,0)</f>
        <v>0</v>
      </c>
      <c r="G138" s="3">
        <f>IF(H138="","",G137+L138)</f>
        <v>1185234.5899999999</v>
      </c>
      <c r="H138">
        <f t="shared" si="0"/>
        <v>108200</v>
      </c>
      <c r="I138">
        <f>B138-B137</f>
        <v>5.9999999999998721E-2</v>
      </c>
      <c r="J138">
        <f>IF(H138="","",IF(H137=0,0,IF((E137+F137)=0,H138*I138,0)))</f>
        <v>6491.9999999998618</v>
      </c>
      <c r="K138" s="2">
        <f>ABS(H138-H137)*3/10000*B138</f>
        <v>0</v>
      </c>
      <c r="L138" s="2">
        <f>IF(H138="","",J138-K138)</f>
        <v>6491.9999999998618</v>
      </c>
      <c r="M138" s="1">
        <f>G138/$G$24</f>
        <v>1.1852345899999999</v>
      </c>
    </row>
    <row r="139" spans="1:13" x14ac:dyDescent="0.25">
      <c r="A139" s="5" t="s">
        <v>436</v>
      </c>
      <c r="B139" s="4">
        <v>11</v>
      </c>
      <c r="C139">
        <f>AVERAGE(B135:B139)</f>
        <v>10.98</v>
      </c>
      <c r="D139">
        <f>AVERAGE(B120:B139)</f>
        <v>10.198500000000001</v>
      </c>
      <c r="E139">
        <f>IF(AND(C138&lt;D138,C139&gt;D139),1,0)</f>
        <v>0</v>
      </c>
      <c r="F139">
        <f>IF(AND(C138&gt;D138,C139&lt;D139),-1,0)</f>
        <v>0</v>
      </c>
      <c r="G139" s="3">
        <f>IF(H139="","",G138+L139)</f>
        <v>1190644.5899999999</v>
      </c>
      <c r="H139">
        <f t="shared" si="0"/>
        <v>108200</v>
      </c>
      <c r="I139">
        <f>B139-B138</f>
        <v>5.0000000000000711E-2</v>
      </c>
      <c r="J139">
        <f>IF(H139="","",IF(H138=0,0,IF((E138+F138)=0,H139*I139,0)))</f>
        <v>5410.0000000000773</v>
      </c>
      <c r="K139" s="2">
        <f>ABS(H139-H138)*3/10000*B139</f>
        <v>0</v>
      </c>
      <c r="L139" s="2">
        <f>IF(H139="","",J139-K139)</f>
        <v>5410.0000000000773</v>
      </c>
      <c r="M139" s="1">
        <f>G139/$G$24</f>
        <v>1.1906445899999998</v>
      </c>
    </row>
    <row r="140" spans="1:13" x14ac:dyDescent="0.25">
      <c r="A140" s="5" t="s">
        <v>435</v>
      </c>
      <c r="B140" s="4">
        <v>10.74</v>
      </c>
      <c r="C140">
        <f>AVERAGE(B136:B140)</f>
        <v>10.91</v>
      </c>
      <c r="D140">
        <f>AVERAGE(B121:B140)</f>
        <v>10.264000000000001</v>
      </c>
      <c r="E140">
        <f>IF(AND(C139&lt;D139,C140&gt;D140),1,0)</f>
        <v>0</v>
      </c>
      <c r="F140">
        <f>IF(AND(C139&gt;D139,C140&lt;D140),-1,0)</f>
        <v>0</v>
      </c>
      <c r="G140" s="3">
        <f>IF(H140="","",G139+L140)</f>
        <v>1162512.5899999999</v>
      </c>
      <c r="H140">
        <f t="shared" si="0"/>
        <v>108200</v>
      </c>
      <c r="I140">
        <f>B140-B139</f>
        <v>-0.25999999999999979</v>
      </c>
      <c r="J140">
        <f>IF(H140="","",IF(H139=0,0,IF((E139+F139)=0,H140*I140,0)))</f>
        <v>-28131.999999999978</v>
      </c>
      <c r="K140" s="2">
        <f>ABS(H140-H139)*3/10000*B140</f>
        <v>0</v>
      </c>
      <c r="L140" s="2">
        <f>IF(H140="","",J140-K140)</f>
        <v>-28131.999999999978</v>
      </c>
      <c r="M140" s="1">
        <f>G140/$G$24</f>
        <v>1.16251259</v>
      </c>
    </row>
    <row r="141" spans="1:13" x14ac:dyDescent="0.25">
      <c r="A141" s="5" t="s">
        <v>434</v>
      </c>
      <c r="B141" s="4">
        <v>10.59</v>
      </c>
      <c r="C141">
        <f>AVERAGE(B137:B141)</f>
        <v>10.834</v>
      </c>
      <c r="D141">
        <f>AVERAGE(B122:B141)</f>
        <v>10.322000000000001</v>
      </c>
      <c r="E141">
        <f>IF(AND(C140&lt;D140,C141&gt;D141),1,0)</f>
        <v>0</v>
      </c>
      <c r="F141">
        <f>IF(AND(C140&gt;D140,C141&lt;D141),-1,0)</f>
        <v>0</v>
      </c>
      <c r="G141" s="3">
        <f>IF(H141="","",G140+L141)</f>
        <v>1146282.5899999999</v>
      </c>
      <c r="H141">
        <f t="shared" si="0"/>
        <v>108200</v>
      </c>
      <c r="I141">
        <f>B141-B140</f>
        <v>-0.15000000000000036</v>
      </c>
      <c r="J141">
        <f>IF(H141="","",IF(H140=0,0,IF((E140+F140)=0,H141*I141,0)))</f>
        <v>-16230.000000000038</v>
      </c>
      <c r="K141" s="2">
        <f>ABS(H141-H140)*3/10000*B141</f>
        <v>0</v>
      </c>
      <c r="L141" s="2">
        <f>IF(H141="","",J141-K141)</f>
        <v>-16230.000000000038</v>
      </c>
      <c r="M141" s="1">
        <f>G141/$G$24</f>
        <v>1.1462825899999998</v>
      </c>
    </row>
    <row r="142" spans="1:13" x14ac:dyDescent="0.25">
      <c r="A142" s="5" t="s">
        <v>433</v>
      </c>
      <c r="B142" s="4">
        <v>10.74</v>
      </c>
      <c r="C142">
        <f>AVERAGE(B138:B142)</f>
        <v>10.804</v>
      </c>
      <c r="D142">
        <f>AVERAGE(B123:B142)</f>
        <v>10.3895</v>
      </c>
      <c r="E142">
        <f>IF(AND(C141&lt;D141,C142&gt;D142),1,0)</f>
        <v>0</v>
      </c>
      <c r="F142">
        <f>IF(AND(C141&gt;D141,C142&lt;D142),-1,0)</f>
        <v>0</v>
      </c>
      <c r="G142" s="3">
        <f>IF(H142="","",G141+L142)</f>
        <v>1162512.5899999999</v>
      </c>
      <c r="H142">
        <f t="shared" si="0"/>
        <v>108200</v>
      </c>
      <c r="I142">
        <f>B142-B141</f>
        <v>0.15000000000000036</v>
      </c>
      <c r="J142">
        <f>IF(H142="","",IF(H141=0,0,IF((E141+F141)=0,H142*I142,0)))</f>
        <v>16230.000000000038</v>
      </c>
      <c r="K142" s="2">
        <f>ABS(H142-H141)*3/10000*B142</f>
        <v>0</v>
      </c>
      <c r="L142" s="2">
        <f>IF(H142="","",J142-K142)</f>
        <v>16230.000000000038</v>
      </c>
      <c r="M142" s="1">
        <f>G142/$G$24</f>
        <v>1.16251259</v>
      </c>
    </row>
    <row r="143" spans="1:13" x14ac:dyDescent="0.25">
      <c r="A143" s="5" t="s">
        <v>432</v>
      </c>
      <c r="B143" s="4">
        <v>10.67</v>
      </c>
      <c r="C143">
        <f>AVERAGE(B139:B143)</f>
        <v>10.748000000000001</v>
      </c>
      <c r="D143">
        <f>AVERAGE(B124:B143)</f>
        <v>10.452999999999999</v>
      </c>
      <c r="E143">
        <f>IF(AND(C142&lt;D142,C143&gt;D143),1,0)</f>
        <v>0</v>
      </c>
      <c r="F143">
        <f>IF(AND(C142&gt;D142,C143&lt;D143),-1,0)</f>
        <v>0</v>
      </c>
      <c r="G143" s="3">
        <f>IF(H143="","",G142+L143)</f>
        <v>1154938.5899999999</v>
      </c>
      <c r="H143">
        <f t="shared" si="0"/>
        <v>108200</v>
      </c>
      <c r="I143">
        <f>B143-B142</f>
        <v>-7.0000000000000284E-2</v>
      </c>
      <c r="J143">
        <f>IF(H143="","",IF(H142=0,0,IF((E142+F142)=0,H143*I143,0)))</f>
        <v>-7574.0000000000309</v>
      </c>
      <c r="K143" s="2">
        <f>ABS(H143-H142)*3/10000*B143</f>
        <v>0</v>
      </c>
      <c r="L143" s="2">
        <f>IF(H143="","",J143-K143)</f>
        <v>-7574.0000000000309</v>
      </c>
      <c r="M143" s="1">
        <f>G143/$G$24</f>
        <v>1.1549385899999998</v>
      </c>
    </row>
    <row r="144" spans="1:13" x14ac:dyDescent="0.25">
      <c r="A144" s="5" t="s">
        <v>431</v>
      </c>
      <c r="B144" s="4">
        <v>11.04</v>
      </c>
      <c r="C144">
        <f>AVERAGE(B140:B144)</f>
        <v>10.756</v>
      </c>
      <c r="D144">
        <f>AVERAGE(B125:B144)</f>
        <v>10.538</v>
      </c>
      <c r="E144">
        <f>IF(AND(C143&lt;D143,C144&gt;D144),1,0)</f>
        <v>0</v>
      </c>
      <c r="F144">
        <f>IF(AND(C143&gt;D143,C144&lt;D144),-1,0)</f>
        <v>0</v>
      </c>
      <c r="G144" s="3">
        <f>IF(H144="","",G143+L144)</f>
        <v>1194972.5899999999</v>
      </c>
      <c r="H144">
        <f t="shared" si="0"/>
        <v>108200</v>
      </c>
      <c r="I144">
        <f>B144-B143</f>
        <v>0.36999999999999922</v>
      </c>
      <c r="J144">
        <f>IF(H144="","",IF(H143=0,0,IF((E143+F143)=0,H144*I144,0)))</f>
        <v>40033.999999999913</v>
      </c>
      <c r="K144" s="2">
        <f>ABS(H144-H143)*3/10000*B144</f>
        <v>0</v>
      </c>
      <c r="L144" s="2">
        <f>IF(H144="","",J144-K144)</f>
        <v>40033.999999999913</v>
      </c>
      <c r="M144" s="1">
        <f>G144/$G$24</f>
        <v>1.1949725899999999</v>
      </c>
    </row>
    <row r="145" spans="1:13" x14ac:dyDescent="0.25">
      <c r="A145" s="5" t="s">
        <v>430</v>
      </c>
      <c r="B145" s="4">
        <v>11.15</v>
      </c>
      <c r="C145">
        <f>AVERAGE(B141:B145)</f>
        <v>10.837999999999999</v>
      </c>
      <c r="D145">
        <f>AVERAGE(B126:B145)</f>
        <v>10.626999999999999</v>
      </c>
      <c r="E145">
        <f>IF(AND(C144&lt;D144,C145&gt;D145),1,0)</f>
        <v>0</v>
      </c>
      <c r="F145">
        <f>IF(AND(C144&gt;D144,C145&lt;D145),-1,0)</f>
        <v>0</v>
      </c>
      <c r="G145" s="3">
        <f>IF(H145="","",G144+L145)</f>
        <v>1206874.5900000001</v>
      </c>
      <c r="H145">
        <f t="shared" si="0"/>
        <v>108200</v>
      </c>
      <c r="I145">
        <f>B145-B144</f>
        <v>0.11000000000000121</v>
      </c>
      <c r="J145">
        <f>IF(H145="","",IF(H144=0,0,IF((E144+F144)=0,H145*I145,0)))</f>
        <v>11902.000000000131</v>
      </c>
      <c r="K145" s="2">
        <f>ABS(H145-H144)*3/10000*B145</f>
        <v>0</v>
      </c>
      <c r="L145" s="2">
        <f>IF(H145="","",J145-K145)</f>
        <v>11902.000000000131</v>
      </c>
      <c r="M145" s="1">
        <f>G145/$G$24</f>
        <v>1.2068745900000002</v>
      </c>
    </row>
    <row r="146" spans="1:13" x14ac:dyDescent="0.25">
      <c r="A146" s="5" t="s">
        <v>429</v>
      </c>
      <c r="B146" s="4">
        <v>11.01</v>
      </c>
      <c r="C146">
        <f>AVERAGE(B142:B146)</f>
        <v>10.922000000000001</v>
      </c>
      <c r="D146">
        <f>AVERAGE(B127:B146)</f>
        <v>10.7075</v>
      </c>
      <c r="E146">
        <f>IF(AND(C145&lt;D145,C146&gt;D146),1,0)</f>
        <v>0</v>
      </c>
      <c r="F146">
        <f>IF(AND(C145&gt;D145,C146&lt;D146),-1,0)</f>
        <v>0</v>
      </c>
      <c r="G146" s="3">
        <f>IF(H146="","",G145+L146)</f>
        <v>1191726.5900000001</v>
      </c>
      <c r="H146">
        <f t="shared" si="0"/>
        <v>108200</v>
      </c>
      <c r="I146">
        <f>B146-B145</f>
        <v>-0.14000000000000057</v>
      </c>
      <c r="J146">
        <f>IF(H146="","",IF(H145=0,0,IF((E145+F145)=0,H146*I146,0)))</f>
        <v>-15148.000000000062</v>
      </c>
      <c r="K146" s="2">
        <f>ABS(H146-H145)*3/10000*B146</f>
        <v>0</v>
      </c>
      <c r="L146" s="2">
        <f>IF(H146="","",J146-K146)</f>
        <v>-15148.000000000062</v>
      </c>
      <c r="M146" s="1">
        <f>G146/$G$24</f>
        <v>1.19172659</v>
      </c>
    </row>
    <row r="147" spans="1:13" x14ac:dyDescent="0.25">
      <c r="A147" s="5" t="s">
        <v>428</v>
      </c>
      <c r="B147" s="4">
        <v>11.17</v>
      </c>
      <c r="C147">
        <f>AVERAGE(B143:B147)</f>
        <v>11.007999999999999</v>
      </c>
      <c r="D147">
        <f>AVERAGE(B128:B147)</f>
        <v>10.7925</v>
      </c>
      <c r="E147">
        <f>IF(AND(C146&lt;D146,C147&gt;D147),1,0)</f>
        <v>0</v>
      </c>
      <c r="F147">
        <f>IF(AND(C146&gt;D146,C147&lt;D147),-1,0)</f>
        <v>0</v>
      </c>
      <c r="G147" s="3">
        <f>IF(H147="","",G146+L147)</f>
        <v>1209038.5900000001</v>
      </c>
      <c r="H147">
        <f t="shared" si="0"/>
        <v>108200</v>
      </c>
      <c r="I147">
        <f>B147-B146</f>
        <v>0.16000000000000014</v>
      </c>
      <c r="J147">
        <f>IF(H147="","",IF(H146=0,0,IF((E146+F146)=0,H147*I147,0)))</f>
        <v>17312.000000000015</v>
      </c>
      <c r="K147" s="2">
        <f>ABS(H147-H146)*3/10000*B147</f>
        <v>0</v>
      </c>
      <c r="L147" s="2">
        <f>IF(H147="","",J147-K147)</f>
        <v>17312.000000000015</v>
      </c>
      <c r="M147" s="1">
        <f>G147/$G$24</f>
        <v>1.20903859</v>
      </c>
    </row>
    <row r="148" spans="1:13" x14ac:dyDescent="0.25">
      <c r="A148" s="5" t="s">
        <v>427</v>
      </c>
      <c r="B148" s="4">
        <v>11</v>
      </c>
      <c r="C148">
        <f>AVERAGE(B144:B148)</f>
        <v>11.074</v>
      </c>
      <c r="D148">
        <f>AVERAGE(B129:B148)</f>
        <v>10.863</v>
      </c>
      <c r="E148">
        <f>IF(AND(C147&lt;D147,C148&gt;D148),1,0)</f>
        <v>0</v>
      </c>
      <c r="F148">
        <f>IF(AND(C147&gt;D147,C148&lt;D148),-1,0)</f>
        <v>0</v>
      </c>
      <c r="G148" s="3">
        <f>IF(H148="","",G147+L148)</f>
        <v>1190644.5900000001</v>
      </c>
      <c r="H148">
        <f t="shared" si="0"/>
        <v>108200</v>
      </c>
      <c r="I148">
        <f>B148-B147</f>
        <v>-0.16999999999999993</v>
      </c>
      <c r="J148">
        <f>IF(H148="","",IF(H147=0,0,IF((E147+F147)=0,H148*I148,0)))</f>
        <v>-18393.999999999993</v>
      </c>
      <c r="K148" s="2">
        <f>ABS(H148-H147)*3/10000*B148</f>
        <v>0</v>
      </c>
      <c r="L148" s="2">
        <f>IF(H148="","",J148-K148)</f>
        <v>-18393.999999999993</v>
      </c>
      <c r="M148" s="1">
        <f>G148/$G$24</f>
        <v>1.19064459</v>
      </c>
    </row>
    <row r="149" spans="1:13" x14ac:dyDescent="0.25">
      <c r="A149" s="5" t="s">
        <v>426</v>
      </c>
      <c r="B149" s="4">
        <v>11.05</v>
      </c>
      <c r="C149">
        <f>AVERAGE(B145:B149)</f>
        <v>11.075999999999999</v>
      </c>
      <c r="D149">
        <f>AVERAGE(B130:B149)</f>
        <v>10.902999999999999</v>
      </c>
      <c r="E149">
        <f>IF(AND(C148&lt;D148,C149&gt;D149),1,0)</f>
        <v>0</v>
      </c>
      <c r="F149">
        <f>IF(AND(C148&gt;D148,C149&lt;D149),-1,0)</f>
        <v>0</v>
      </c>
      <c r="G149" s="3">
        <f>IF(H149="","",G148+L149)</f>
        <v>1196054.5900000001</v>
      </c>
      <c r="H149">
        <f t="shared" si="0"/>
        <v>108200</v>
      </c>
      <c r="I149">
        <f>B149-B148</f>
        <v>5.0000000000000711E-2</v>
      </c>
      <c r="J149">
        <f>IF(H149="","",IF(H148=0,0,IF((E148+F148)=0,H149*I149,0)))</f>
        <v>5410.0000000000773</v>
      </c>
      <c r="K149" s="2">
        <f>ABS(H149-H148)*3/10000*B149</f>
        <v>0</v>
      </c>
      <c r="L149" s="2">
        <f>IF(H149="","",J149-K149)</f>
        <v>5410.0000000000773</v>
      </c>
      <c r="M149" s="1">
        <f>G149/$G$24</f>
        <v>1.1960545900000001</v>
      </c>
    </row>
    <row r="150" spans="1:13" x14ac:dyDescent="0.25">
      <c r="A150" s="5" t="s">
        <v>425</v>
      </c>
      <c r="B150" s="4">
        <v>10.73</v>
      </c>
      <c r="C150">
        <f>AVERAGE(B146:B150)</f>
        <v>10.992000000000001</v>
      </c>
      <c r="D150">
        <f>AVERAGE(B131:B150)</f>
        <v>10.922499999999998</v>
      </c>
      <c r="E150">
        <f>IF(AND(C149&lt;D149,C150&gt;D150),1,0)</f>
        <v>0</v>
      </c>
      <c r="F150">
        <f>IF(AND(C149&gt;D149,C150&lt;D150),-1,0)</f>
        <v>0</v>
      </c>
      <c r="G150" s="3">
        <f>IF(H150="","",G149+L150)</f>
        <v>1161430.5900000001</v>
      </c>
      <c r="H150">
        <f t="shared" si="0"/>
        <v>108200</v>
      </c>
      <c r="I150">
        <f>B150-B149</f>
        <v>-0.32000000000000028</v>
      </c>
      <c r="J150">
        <f>IF(H150="","",IF(H149=0,0,IF((E149+F149)=0,H150*I150,0)))</f>
        <v>-34624.000000000029</v>
      </c>
      <c r="K150" s="2">
        <f>ABS(H150-H149)*3/10000*B150</f>
        <v>0</v>
      </c>
      <c r="L150" s="2">
        <f>IF(H150="","",J150-K150)</f>
        <v>-34624.000000000029</v>
      </c>
      <c r="M150" s="1">
        <f>G150/$G$24</f>
        <v>1.1614305900000002</v>
      </c>
    </row>
    <row r="151" spans="1:13" x14ac:dyDescent="0.25">
      <c r="A151" s="5" t="s">
        <v>424</v>
      </c>
      <c r="B151" s="4">
        <v>10.62</v>
      </c>
      <c r="C151">
        <f>AVERAGE(B147:B151)</f>
        <v>10.914</v>
      </c>
      <c r="D151">
        <f>AVERAGE(B132:B151)</f>
        <v>10.9085</v>
      </c>
      <c r="E151">
        <f>IF(AND(C150&lt;D150,C151&gt;D151),1,0)</f>
        <v>0</v>
      </c>
      <c r="F151">
        <f>IF(AND(C150&gt;D150,C151&lt;D151),-1,0)</f>
        <v>0</v>
      </c>
      <c r="G151" s="3">
        <f>IF(H151="","",G150+L151)</f>
        <v>1149528.5899999999</v>
      </c>
      <c r="H151">
        <f t="shared" si="0"/>
        <v>108200</v>
      </c>
      <c r="I151">
        <f>B151-B150</f>
        <v>-0.11000000000000121</v>
      </c>
      <c r="J151">
        <f>IF(H151="","",IF(H150=0,0,IF((E150+F150)=0,H151*I151,0)))</f>
        <v>-11902.000000000131</v>
      </c>
      <c r="K151" s="2">
        <f>ABS(H151-H150)*3/10000*B151</f>
        <v>0</v>
      </c>
      <c r="L151" s="2">
        <f>IF(H151="","",J151-K151)</f>
        <v>-11902.000000000131</v>
      </c>
      <c r="M151" s="1">
        <f>G151/$G$24</f>
        <v>1.1495285899999999</v>
      </c>
    </row>
    <row r="152" spans="1:13" x14ac:dyDescent="0.25">
      <c r="A152" s="5" t="s">
        <v>423</v>
      </c>
      <c r="B152" s="4">
        <v>10.02</v>
      </c>
      <c r="C152">
        <f>AVERAGE(B148:B152)</f>
        <v>10.684000000000001</v>
      </c>
      <c r="D152">
        <f>AVERAGE(B133:B152)</f>
        <v>10.8645</v>
      </c>
      <c r="E152">
        <f>IF(AND(C151&lt;D151,C152&gt;D152),1,0)</f>
        <v>0</v>
      </c>
      <c r="F152">
        <f>IF(AND(C151&gt;D151,C152&lt;D152),-1,0)</f>
        <v>-1</v>
      </c>
      <c r="G152" s="3">
        <f>IF(H152="","",G151+L152)</f>
        <v>1084608.5899999999</v>
      </c>
      <c r="H152">
        <f t="shared" si="0"/>
        <v>108200</v>
      </c>
      <c r="I152">
        <f>B152-B151</f>
        <v>-0.59999999999999964</v>
      </c>
      <c r="J152">
        <f>IF(H152="","",IF(H151=0,0,IF((E151+F151)=0,H152*I152,0)))</f>
        <v>-64919.999999999964</v>
      </c>
      <c r="K152" s="2">
        <f>ABS(H152-H151)*3/10000*B152</f>
        <v>0</v>
      </c>
      <c r="L152" s="2">
        <f>IF(H152="","",J152-K152)</f>
        <v>-64919.999999999964</v>
      </c>
      <c r="M152" s="1">
        <f>G152/$G$24</f>
        <v>1.0846085899999998</v>
      </c>
    </row>
    <row r="153" spans="1:13" x14ac:dyDescent="0.25">
      <c r="A153" s="5" t="s">
        <v>422</v>
      </c>
      <c r="B153" s="4">
        <v>10.220000000000001</v>
      </c>
      <c r="C153">
        <f>AVERAGE(B149:B153)</f>
        <v>10.528</v>
      </c>
      <c r="D153">
        <f>AVERAGE(B134:B153)</f>
        <v>10.834999999999999</v>
      </c>
      <c r="E153">
        <f>IF(AND(C152&lt;D152,C153&gt;D153),1,0)</f>
        <v>0</v>
      </c>
      <c r="F153">
        <f>IF(AND(C152&gt;D152,C153&lt;D153),-1,0)</f>
        <v>0</v>
      </c>
      <c r="G153" s="3">
        <f>IF(H153="","",G152+L153)</f>
        <v>1084276.8487999998</v>
      </c>
      <c r="H153">
        <f t="shared" si="0"/>
        <v>0</v>
      </c>
      <c r="I153">
        <f>B153-B152</f>
        <v>0.20000000000000107</v>
      </c>
      <c r="J153">
        <f>IF(H153="","",IF(H152=0,0,IF((E152+F152)=0,H153*I153,0)))</f>
        <v>0</v>
      </c>
      <c r="K153" s="2">
        <f>ABS(H153-H152)*3/10000*B153</f>
        <v>331.74120000000005</v>
      </c>
      <c r="L153" s="2">
        <f>IF(H153="","",J153-K153)</f>
        <v>-331.74120000000005</v>
      </c>
      <c r="M153" s="1">
        <f>G153/$G$24</f>
        <v>1.0842768487999999</v>
      </c>
    </row>
    <row r="154" spans="1:13" x14ac:dyDescent="0.25">
      <c r="A154" s="5" t="s">
        <v>421</v>
      </c>
      <c r="B154" s="4">
        <v>10.31</v>
      </c>
      <c r="C154">
        <f>AVERAGE(B150:B154)</f>
        <v>10.38</v>
      </c>
      <c r="D154">
        <f>AVERAGE(B135:B154)</f>
        <v>10.798</v>
      </c>
      <c r="E154">
        <f>IF(AND(C153&lt;D153,C154&gt;D154),1,0)</f>
        <v>0</v>
      </c>
      <c r="F154">
        <f>IF(AND(C153&gt;D153,C154&lt;D154),-1,0)</f>
        <v>0</v>
      </c>
      <c r="G154" s="3">
        <f>IF(H154="","",G153+L154)</f>
        <v>1084276.8487999998</v>
      </c>
      <c r="H154">
        <f t="shared" si="0"/>
        <v>0</v>
      </c>
      <c r="I154">
        <f>B154-B153</f>
        <v>8.9999999999999858E-2</v>
      </c>
      <c r="J154">
        <f>IF(H154="","",IF(H153=0,0,IF((E153+F153)=0,H154*I154,0)))</f>
        <v>0</v>
      </c>
      <c r="K154" s="2">
        <f>ABS(H154-H153)*3/10000*B154</f>
        <v>0</v>
      </c>
      <c r="L154" s="2">
        <f>IF(H154="","",J154-K154)</f>
        <v>0</v>
      </c>
      <c r="M154" s="1">
        <f>G154/$G$24</f>
        <v>1.0842768487999999</v>
      </c>
    </row>
    <row r="155" spans="1:13" x14ac:dyDescent="0.25">
      <c r="A155" s="5" t="s">
        <v>420</v>
      </c>
      <c r="B155" s="4">
        <v>10.34</v>
      </c>
      <c r="C155">
        <f>AVERAGE(B151:B155)</f>
        <v>10.302000000000001</v>
      </c>
      <c r="D155">
        <f>AVERAGE(B136:B155)</f>
        <v>10.760500000000002</v>
      </c>
      <c r="E155">
        <f>IF(AND(C154&lt;D154,C155&gt;D155),1,0)</f>
        <v>0</v>
      </c>
      <c r="F155">
        <f>IF(AND(C154&gt;D154,C155&lt;D155),-1,0)</f>
        <v>0</v>
      </c>
      <c r="G155" s="3">
        <f>IF(H155="","",G154+L155)</f>
        <v>1084276.8487999998</v>
      </c>
      <c r="H155">
        <f t="shared" si="0"/>
        <v>0</v>
      </c>
      <c r="I155">
        <f>B155-B154</f>
        <v>2.9999999999999361E-2</v>
      </c>
      <c r="J155">
        <f>IF(H155="","",IF(H154=0,0,IF((E154+F154)=0,H155*I155,0)))</f>
        <v>0</v>
      </c>
      <c r="K155" s="2">
        <f>ABS(H155-H154)*3/10000*B155</f>
        <v>0</v>
      </c>
      <c r="L155" s="2">
        <f>IF(H155="","",J155-K155)</f>
        <v>0</v>
      </c>
      <c r="M155" s="1">
        <f>G155/$G$24</f>
        <v>1.0842768487999999</v>
      </c>
    </row>
    <row r="156" spans="1:13" x14ac:dyDescent="0.25">
      <c r="A156" s="5" t="s">
        <v>419</v>
      </c>
      <c r="B156" s="4">
        <v>10.42</v>
      </c>
      <c r="C156">
        <f>AVERAGE(B152:B156)</f>
        <v>10.262</v>
      </c>
      <c r="D156">
        <f>AVERAGE(B137:B156)</f>
        <v>10.733000000000001</v>
      </c>
      <c r="E156">
        <f>IF(AND(C155&lt;D155,C156&gt;D156),1,0)</f>
        <v>0</v>
      </c>
      <c r="F156">
        <f>IF(AND(C155&gt;D155,C156&lt;D156),-1,0)</f>
        <v>0</v>
      </c>
      <c r="G156" s="3">
        <f>IF(H156="","",G155+L156)</f>
        <v>1084276.8487999998</v>
      </c>
      <c r="H156">
        <f t="shared" si="0"/>
        <v>0</v>
      </c>
      <c r="I156">
        <f>B156-B155</f>
        <v>8.0000000000000071E-2</v>
      </c>
      <c r="J156">
        <f>IF(H156="","",IF(H155=0,0,IF((E155+F155)=0,H156*I156,0)))</f>
        <v>0</v>
      </c>
      <c r="K156" s="2">
        <f>ABS(H156-H155)*3/10000*B156</f>
        <v>0</v>
      </c>
      <c r="L156" s="2">
        <f>IF(H156="","",J156-K156)</f>
        <v>0</v>
      </c>
      <c r="M156" s="1">
        <f>G156/$G$24</f>
        <v>1.0842768487999999</v>
      </c>
    </row>
    <row r="157" spans="1:13" x14ac:dyDescent="0.25">
      <c r="A157" s="5" t="s">
        <v>418</v>
      </c>
      <c r="B157" s="4">
        <v>10.44</v>
      </c>
      <c r="C157">
        <f>AVERAGE(B153:B157)</f>
        <v>10.346</v>
      </c>
      <c r="D157">
        <f>AVERAGE(B138:B157)</f>
        <v>10.7105</v>
      </c>
      <c r="E157">
        <f>IF(AND(C156&lt;D156,C157&gt;D157),1,0)</f>
        <v>0</v>
      </c>
      <c r="F157">
        <f>IF(AND(C156&gt;D156,C157&lt;D157),-1,0)</f>
        <v>0</v>
      </c>
      <c r="G157" s="3">
        <f>IF(H157="","",G156+L157)</f>
        <v>1084276.8487999998</v>
      </c>
      <c r="H157">
        <f t="shared" si="0"/>
        <v>0</v>
      </c>
      <c r="I157">
        <f>B157-B156</f>
        <v>1.9999999999999574E-2</v>
      </c>
      <c r="J157">
        <f>IF(H157="","",IF(H156=0,0,IF((E156+F156)=0,H157*I157,0)))</f>
        <v>0</v>
      </c>
      <c r="K157" s="2">
        <f>ABS(H157-H156)*3/10000*B157</f>
        <v>0</v>
      </c>
      <c r="L157" s="2">
        <f>IF(H157="","",J157-K157)</f>
        <v>0</v>
      </c>
      <c r="M157" s="1">
        <f>G157/$G$24</f>
        <v>1.0842768487999999</v>
      </c>
    </row>
    <row r="158" spans="1:13" x14ac:dyDescent="0.25">
      <c r="A158" s="5" t="s">
        <v>417</v>
      </c>
      <c r="B158" s="4">
        <v>10.46</v>
      </c>
      <c r="C158">
        <f>AVERAGE(B154:B158)</f>
        <v>10.394</v>
      </c>
      <c r="D158">
        <f>AVERAGE(B139:B158)</f>
        <v>10.686000000000002</v>
      </c>
      <c r="E158">
        <f>IF(AND(C157&lt;D157,C158&gt;D158),1,0)</f>
        <v>0</v>
      </c>
      <c r="F158">
        <f>IF(AND(C157&gt;D157,C158&lt;D158),-1,0)</f>
        <v>0</v>
      </c>
      <c r="G158" s="3">
        <f>IF(H158="","",G157+L158)</f>
        <v>1084276.8487999998</v>
      </c>
      <c r="H158">
        <f t="shared" si="0"/>
        <v>0</v>
      </c>
      <c r="I158">
        <f>B158-B157</f>
        <v>2.000000000000135E-2</v>
      </c>
      <c r="J158">
        <f>IF(H158="","",IF(H157=0,0,IF((E157+F157)=0,H158*I158,0)))</f>
        <v>0</v>
      </c>
      <c r="K158" s="2">
        <f>ABS(H158-H157)*3/10000*B158</f>
        <v>0</v>
      </c>
      <c r="L158" s="2">
        <f>IF(H158="","",J158-K158)</f>
        <v>0</v>
      </c>
      <c r="M158" s="1">
        <f>G158/$G$24</f>
        <v>1.0842768487999999</v>
      </c>
    </row>
    <row r="159" spans="1:13" x14ac:dyDescent="0.25">
      <c r="A159" s="5" t="s">
        <v>416</v>
      </c>
      <c r="B159" s="4">
        <v>10.65</v>
      </c>
      <c r="C159">
        <f>AVERAGE(B155:B159)</f>
        <v>10.462</v>
      </c>
      <c r="D159">
        <f>AVERAGE(B140:B159)</f>
        <v>10.668500000000002</v>
      </c>
      <c r="E159">
        <f>IF(AND(C158&lt;D158,C159&gt;D159),1,0)</f>
        <v>0</v>
      </c>
      <c r="F159">
        <f>IF(AND(C158&gt;D158,C159&lt;D159),-1,0)</f>
        <v>0</v>
      </c>
      <c r="G159" s="3">
        <f>IF(H159="","",G158+L159)</f>
        <v>1084276.8487999998</v>
      </c>
      <c r="H159">
        <f t="shared" si="0"/>
        <v>0</v>
      </c>
      <c r="I159">
        <f>B159-B158</f>
        <v>0.1899999999999995</v>
      </c>
      <c r="J159">
        <f>IF(H159="","",IF(H158=0,0,IF((E158+F158)=0,H159*I159,0)))</f>
        <v>0</v>
      </c>
      <c r="K159" s="2">
        <f>ABS(H159-H158)*3/10000*B159</f>
        <v>0</v>
      </c>
      <c r="L159" s="2">
        <f>IF(H159="","",J159-K159)</f>
        <v>0</v>
      </c>
      <c r="M159" s="1">
        <f>G159/$G$24</f>
        <v>1.0842768487999999</v>
      </c>
    </row>
    <row r="160" spans="1:13" x14ac:dyDescent="0.25">
      <c r="A160" s="5" t="s">
        <v>415</v>
      </c>
      <c r="B160" s="4">
        <v>10.9</v>
      </c>
      <c r="C160">
        <f>AVERAGE(B156:B160)</f>
        <v>10.574</v>
      </c>
      <c r="D160">
        <f>AVERAGE(B141:B160)</f>
        <v>10.676500000000001</v>
      </c>
      <c r="E160">
        <f>IF(AND(C159&lt;D159,C160&gt;D160),1,0)</f>
        <v>0</v>
      </c>
      <c r="F160">
        <f>IF(AND(C159&gt;D159,C160&lt;D160),-1,0)</f>
        <v>0</v>
      </c>
      <c r="G160" s="3">
        <f>IF(H160="","",G159+L160)</f>
        <v>1084276.8487999998</v>
      </c>
      <c r="H160">
        <f t="shared" si="0"/>
        <v>0</v>
      </c>
      <c r="I160">
        <f>B160-B159</f>
        <v>0.25</v>
      </c>
      <c r="J160">
        <f>IF(H160="","",IF(H159=0,0,IF((E159+F159)=0,H160*I160,0)))</f>
        <v>0</v>
      </c>
      <c r="K160" s="2">
        <f>ABS(H160-H159)*3/10000*B160</f>
        <v>0</v>
      </c>
      <c r="L160" s="2">
        <f>IF(H160="","",J160-K160)</f>
        <v>0</v>
      </c>
      <c r="M160" s="1">
        <f>G160/$G$24</f>
        <v>1.0842768487999999</v>
      </c>
    </row>
    <row r="161" spans="1:13" x14ac:dyDescent="0.25">
      <c r="A161" s="5" t="s">
        <v>414</v>
      </c>
      <c r="B161" s="4">
        <v>10.93</v>
      </c>
      <c r="C161">
        <f>AVERAGE(B157:B161)</f>
        <v>10.675999999999998</v>
      </c>
      <c r="D161">
        <f>AVERAGE(B142:B161)</f>
        <v>10.693500000000002</v>
      </c>
      <c r="E161">
        <f>IF(AND(C160&lt;D160,C161&gt;D161),1,0)</f>
        <v>0</v>
      </c>
      <c r="F161">
        <f>IF(AND(C160&gt;D160,C161&lt;D161),-1,0)</f>
        <v>0</v>
      </c>
      <c r="G161" s="3">
        <f>IF(H161="","",G160+L161)</f>
        <v>1084276.8487999998</v>
      </c>
      <c r="H161">
        <f t="shared" si="0"/>
        <v>0</v>
      </c>
      <c r="I161">
        <f>B161-B160</f>
        <v>2.9999999999999361E-2</v>
      </c>
      <c r="J161">
        <f>IF(H161="","",IF(H160=0,0,IF((E160+F160)=0,H161*I161,0)))</f>
        <v>0</v>
      </c>
      <c r="K161" s="2">
        <f>ABS(H161-H160)*3/10000*B161</f>
        <v>0</v>
      </c>
      <c r="L161" s="2">
        <f>IF(H161="","",J161-K161)</f>
        <v>0</v>
      </c>
      <c r="M161" s="1">
        <f>G161/$G$24</f>
        <v>1.0842768487999999</v>
      </c>
    </row>
    <row r="162" spans="1:13" x14ac:dyDescent="0.25">
      <c r="A162" s="5" t="s">
        <v>413</v>
      </c>
      <c r="B162" s="4">
        <v>11.11</v>
      </c>
      <c r="C162">
        <f>AVERAGE(B158:B162)</f>
        <v>10.809999999999999</v>
      </c>
      <c r="D162">
        <f>AVERAGE(B143:B162)</f>
        <v>10.712</v>
      </c>
      <c r="E162">
        <f>IF(AND(C161&lt;D161,C162&gt;D162),1,0)</f>
        <v>1</v>
      </c>
      <c r="F162">
        <f>IF(AND(C161&gt;D161,C162&lt;D162),-1,0)</f>
        <v>0</v>
      </c>
      <c r="G162" s="3">
        <f>IF(H162="","",G161+L162)</f>
        <v>1084276.8487999998</v>
      </c>
      <c r="H162">
        <f t="shared" si="0"/>
        <v>0</v>
      </c>
      <c r="I162">
        <f>B162-B161</f>
        <v>0.17999999999999972</v>
      </c>
      <c r="J162">
        <f>IF(H162="","",IF(H161=0,0,IF((E161+F161)=0,H162*I162,0)))</f>
        <v>0</v>
      </c>
      <c r="K162" s="2">
        <f>ABS(H162-H161)*3/10000*B162</f>
        <v>0</v>
      </c>
      <c r="L162" s="2">
        <f>IF(H162="","",J162-K162)</f>
        <v>0</v>
      </c>
      <c r="M162" s="1">
        <f>G162/$G$24</f>
        <v>1.0842768487999999</v>
      </c>
    </row>
    <row r="163" spans="1:13" x14ac:dyDescent="0.25">
      <c r="A163" s="5" t="s">
        <v>412</v>
      </c>
      <c r="B163" s="4">
        <v>11.35</v>
      </c>
      <c r="C163">
        <f>AVERAGE(B159:B163)</f>
        <v>10.988000000000001</v>
      </c>
      <c r="D163">
        <f>AVERAGE(B144:B163)</f>
        <v>10.745999999999999</v>
      </c>
      <c r="E163">
        <f>IF(AND(C162&lt;D162,C163&gt;D163),1,0)</f>
        <v>0</v>
      </c>
      <c r="F163">
        <f>IF(AND(C162&gt;D162,C163&lt;D163),-1,0)</f>
        <v>0</v>
      </c>
      <c r="G163" s="3">
        <f>IF(H163="","",G162+L163)</f>
        <v>1083951.6712999998</v>
      </c>
      <c r="H163">
        <f t="shared" ref="H163:H226" si="1">IF(F162=-1,0,IF(E162=1,_xlfn.FLOOR.MATH(G162/(B163*1.0003)/100)*100,H162))</f>
        <v>95500</v>
      </c>
      <c r="I163">
        <f>B163-B162</f>
        <v>0.24000000000000021</v>
      </c>
      <c r="J163">
        <f>IF(H163="","",IF(H162=0,0,IF((E162+F162)=0,H163*I163,0)))</f>
        <v>0</v>
      </c>
      <c r="K163" s="2">
        <f>ABS(H163-H162)*3/10000*B163</f>
        <v>325.17749999999995</v>
      </c>
      <c r="L163" s="2">
        <f>IF(H163="","",J163-K163)</f>
        <v>-325.17749999999995</v>
      </c>
      <c r="M163" s="1">
        <f>G163/$G$24</f>
        <v>1.0839516712999999</v>
      </c>
    </row>
    <row r="164" spans="1:13" x14ac:dyDescent="0.25">
      <c r="A164" s="5" t="s">
        <v>411</v>
      </c>
      <c r="B164" s="4">
        <v>11.67</v>
      </c>
      <c r="C164">
        <f>AVERAGE(B160:B164)</f>
        <v>11.192</v>
      </c>
      <c r="D164">
        <f>AVERAGE(B145:B164)</f>
        <v>10.7775</v>
      </c>
      <c r="E164">
        <f>IF(AND(C163&lt;D163,C164&gt;D164),1,0)</f>
        <v>0</v>
      </c>
      <c r="F164">
        <f>IF(AND(C163&gt;D163,C164&lt;D164),-1,0)</f>
        <v>0</v>
      </c>
      <c r="G164" s="3">
        <f>IF(H164="","",G163+L164)</f>
        <v>1114511.6712999998</v>
      </c>
      <c r="H164">
        <f t="shared" si="1"/>
        <v>95500</v>
      </c>
      <c r="I164">
        <f>B164-B163</f>
        <v>0.32000000000000028</v>
      </c>
      <c r="J164">
        <f>IF(H164="","",IF(H163=0,0,IF((E163+F163)=0,H164*I164,0)))</f>
        <v>30560.000000000025</v>
      </c>
      <c r="K164" s="2">
        <f>ABS(H164-H163)*3/10000*B164</f>
        <v>0</v>
      </c>
      <c r="L164" s="2">
        <f>IF(H164="","",J164-K164)</f>
        <v>30560.000000000025</v>
      </c>
      <c r="M164" s="1">
        <f>G164/$G$24</f>
        <v>1.1145116712999998</v>
      </c>
    </row>
    <row r="165" spans="1:13" x14ac:dyDescent="0.25">
      <c r="A165" s="5" t="s">
        <v>410</v>
      </c>
      <c r="B165" s="4">
        <v>11.43</v>
      </c>
      <c r="C165">
        <f>AVERAGE(B161:B165)</f>
        <v>11.298</v>
      </c>
      <c r="D165">
        <f>AVERAGE(B146:B165)</f>
        <v>10.791500000000003</v>
      </c>
      <c r="E165">
        <f>IF(AND(C164&lt;D164,C165&gt;D165),1,0)</f>
        <v>0</v>
      </c>
      <c r="F165">
        <f>IF(AND(C164&gt;D164,C165&lt;D165),-1,0)</f>
        <v>0</v>
      </c>
      <c r="G165" s="3">
        <f>IF(H165="","",G164+L165)</f>
        <v>1091591.6712999998</v>
      </c>
      <c r="H165">
        <f t="shared" si="1"/>
        <v>95500</v>
      </c>
      <c r="I165">
        <f>B165-B164</f>
        <v>-0.24000000000000021</v>
      </c>
      <c r="J165">
        <f>IF(H165="","",IF(H164=0,0,IF((E164+F164)=0,H165*I165,0)))</f>
        <v>-22920.000000000022</v>
      </c>
      <c r="K165" s="2">
        <f>ABS(H165-H164)*3/10000*B165</f>
        <v>0</v>
      </c>
      <c r="L165" s="2">
        <f>IF(H165="","",J165-K165)</f>
        <v>-22920.000000000022</v>
      </c>
      <c r="M165" s="1">
        <f>G165/$G$24</f>
        <v>1.0915916712999998</v>
      </c>
    </row>
    <row r="166" spans="1:13" x14ac:dyDescent="0.25">
      <c r="A166" s="5" t="s">
        <v>409</v>
      </c>
      <c r="B166" s="4">
        <v>11.28</v>
      </c>
      <c r="C166">
        <f>AVERAGE(B162:B166)</f>
        <v>11.368</v>
      </c>
      <c r="D166">
        <f>AVERAGE(B147:B166)</f>
        <v>10.805</v>
      </c>
      <c r="E166">
        <f>IF(AND(C165&lt;D165,C166&gt;D166),1,0)</f>
        <v>0</v>
      </c>
      <c r="F166">
        <f>IF(AND(C165&gt;D165,C166&lt;D166),-1,0)</f>
        <v>0</v>
      </c>
      <c r="G166" s="3">
        <f>IF(H166="","",G165+L166)</f>
        <v>1077266.6712999998</v>
      </c>
      <c r="H166">
        <f t="shared" si="1"/>
        <v>95500</v>
      </c>
      <c r="I166">
        <f>B166-B165</f>
        <v>-0.15000000000000036</v>
      </c>
      <c r="J166">
        <f>IF(H166="","",IF(H165=0,0,IF((E165+F165)=0,H166*I166,0)))</f>
        <v>-14325.000000000035</v>
      </c>
      <c r="K166" s="2">
        <f>ABS(H166-H165)*3/10000*B166</f>
        <v>0</v>
      </c>
      <c r="L166" s="2">
        <f>IF(H166="","",J166-K166)</f>
        <v>-14325.000000000035</v>
      </c>
      <c r="M166" s="1">
        <f>G166/$G$24</f>
        <v>1.0772666712999999</v>
      </c>
    </row>
    <row r="167" spans="1:13" x14ac:dyDescent="0.25">
      <c r="A167" s="5" t="s">
        <v>408</v>
      </c>
      <c r="B167" s="4">
        <v>11.21</v>
      </c>
      <c r="C167">
        <f>AVERAGE(B163:B167)</f>
        <v>11.388000000000002</v>
      </c>
      <c r="D167">
        <f>AVERAGE(B148:B167)</f>
        <v>10.807000000000002</v>
      </c>
      <c r="E167">
        <f>IF(AND(C166&lt;D166,C167&gt;D167),1,0)</f>
        <v>0</v>
      </c>
      <c r="F167">
        <f>IF(AND(C166&gt;D166,C167&lt;D167),-1,0)</f>
        <v>0</v>
      </c>
      <c r="G167" s="3">
        <f>IF(H167="","",G166+L167)</f>
        <v>1070581.6713</v>
      </c>
      <c r="H167">
        <f t="shared" si="1"/>
        <v>95500</v>
      </c>
      <c r="I167">
        <f>B167-B166</f>
        <v>-6.9999999999998508E-2</v>
      </c>
      <c r="J167">
        <f>IF(H167="","",IF(H166=0,0,IF((E166+F166)=0,H167*I167,0)))</f>
        <v>-6684.9999999998572</v>
      </c>
      <c r="K167" s="2">
        <f>ABS(H167-H166)*3/10000*B167</f>
        <v>0</v>
      </c>
      <c r="L167" s="2">
        <f>IF(H167="","",J167-K167)</f>
        <v>-6684.9999999998572</v>
      </c>
      <c r="M167" s="1">
        <f>G167/$G$24</f>
        <v>1.0705816713</v>
      </c>
    </row>
    <row r="168" spans="1:13" x14ac:dyDescent="0.25">
      <c r="A168" s="5" t="s">
        <v>407</v>
      </c>
      <c r="B168" s="4">
        <v>11.72</v>
      </c>
      <c r="C168">
        <f>AVERAGE(B164:B168)</f>
        <v>11.462</v>
      </c>
      <c r="D168">
        <f>AVERAGE(B149:B168)</f>
        <v>10.843000000000002</v>
      </c>
      <c r="E168">
        <f>IF(AND(C167&lt;D167,C168&gt;D168),1,0)</f>
        <v>0</v>
      </c>
      <c r="F168">
        <f>IF(AND(C167&gt;D167,C168&lt;D168),-1,0)</f>
        <v>0</v>
      </c>
      <c r="G168" s="3">
        <f>IF(H168="","",G167+L168)</f>
        <v>1119286.6713</v>
      </c>
      <c r="H168">
        <f t="shared" si="1"/>
        <v>95500</v>
      </c>
      <c r="I168">
        <f>B168-B167</f>
        <v>0.50999999999999979</v>
      </c>
      <c r="J168">
        <f>IF(H168="","",IF(H167=0,0,IF((E167+F167)=0,H168*I168,0)))</f>
        <v>48704.999999999978</v>
      </c>
      <c r="K168" s="2">
        <f>ABS(H168-H167)*3/10000*B168</f>
        <v>0</v>
      </c>
      <c r="L168" s="2">
        <f>IF(H168="","",J168-K168)</f>
        <v>48704.999999999978</v>
      </c>
      <c r="M168" s="1">
        <f>G168/$G$24</f>
        <v>1.1192866713</v>
      </c>
    </row>
    <row r="169" spans="1:13" x14ac:dyDescent="0.25">
      <c r="A169" s="5" t="s">
        <v>406</v>
      </c>
      <c r="B169" s="4">
        <v>11.64</v>
      </c>
      <c r="C169">
        <f>AVERAGE(B165:B169)</f>
        <v>11.456</v>
      </c>
      <c r="D169">
        <f>AVERAGE(B150:B169)</f>
        <v>10.872500000000002</v>
      </c>
      <c r="E169">
        <f>IF(AND(C168&lt;D168,C169&gt;D169),1,0)</f>
        <v>0</v>
      </c>
      <c r="F169">
        <f>IF(AND(C168&gt;D168,C169&lt;D169),-1,0)</f>
        <v>0</v>
      </c>
      <c r="G169" s="3">
        <f>IF(H169="","",G168+L169)</f>
        <v>1111646.6713</v>
      </c>
      <c r="H169">
        <f t="shared" si="1"/>
        <v>95500</v>
      </c>
      <c r="I169">
        <f>B169-B168</f>
        <v>-8.0000000000000071E-2</v>
      </c>
      <c r="J169">
        <f>IF(H169="","",IF(H168=0,0,IF((E168+F168)=0,H169*I169,0)))</f>
        <v>-7640.0000000000064</v>
      </c>
      <c r="K169" s="2">
        <f>ABS(H169-H168)*3/10000*B169</f>
        <v>0</v>
      </c>
      <c r="L169" s="2">
        <f>IF(H169="","",J169-K169)</f>
        <v>-7640.0000000000064</v>
      </c>
      <c r="M169" s="1">
        <f>G169/$G$24</f>
        <v>1.1116466712999999</v>
      </c>
    </row>
    <row r="170" spans="1:13" x14ac:dyDescent="0.25">
      <c r="A170" s="5" t="s">
        <v>405</v>
      </c>
      <c r="B170" s="4">
        <v>11.7</v>
      </c>
      <c r="C170">
        <f>AVERAGE(B166:B170)</f>
        <v>11.51</v>
      </c>
      <c r="D170">
        <f>AVERAGE(B151:B170)</f>
        <v>10.921000000000001</v>
      </c>
      <c r="E170">
        <f>IF(AND(C169&lt;D169,C170&gt;D170),1,0)</f>
        <v>0</v>
      </c>
      <c r="F170">
        <f>IF(AND(C169&gt;D169,C170&lt;D170),-1,0)</f>
        <v>0</v>
      </c>
      <c r="G170" s="3">
        <f>IF(H170="","",G169+L170)</f>
        <v>1117376.6712999998</v>
      </c>
      <c r="H170">
        <f t="shared" si="1"/>
        <v>95500</v>
      </c>
      <c r="I170">
        <f>B170-B169</f>
        <v>5.9999999999998721E-2</v>
      </c>
      <c r="J170">
        <f>IF(H170="","",IF(H169=0,0,IF((E169+F169)=0,H170*I170,0)))</f>
        <v>5729.9999999998781</v>
      </c>
      <c r="K170" s="2">
        <f>ABS(H170-H169)*3/10000*B170</f>
        <v>0</v>
      </c>
      <c r="L170" s="2">
        <f>IF(H170="","",J170-K170)</f>
        <v>5729.9999999998781</v>
      </c>
      <c r="M170" s="1">
        <f>G170/$G$24</f>
        <v>1.1173766712999997</v>
      </c>
    </row>
    <row r="171" spans="1:13" x14ac:dyDescent="0.25">
      <c r="A171" s="5" t="s">
        <v>404</v>
      </c>
      <c r="B171" s="4">
        <v>11.44</v>
      </c>
      <c r="C171">
        <f>AVERAGE(B167:B171)</f>
        <v>11.541999999999998</v>
      </c>
      <c r="D171">
        <f>AVERAGE(B152:B171)</f>
        <v>10.962</v>
      </c>
      <c r="E171">
        <f>IF(AND(C170&lt;D170,C171&gt;D171),1,0)</f>
        <v>0</v>
      </c>
      <c r="F171">
        <f>IF(AND(C170&gt;D170,C171&lt;D171),-1,0)</f>
        <v>0</v>
      </c>
      <c r="G171" s="3">
        <f>IF(H171="","",G170+L171)</f>
        <v>1092546.6712999998</v>
      </c>
      <c r="H171">
        <f t="shared" si="1"/>
        <v>95500</v>
      </c>
      <c r="I171">
        <f>B171-B170</f>
        <v>-0.25999999999999979</v>
      </c>
      <c r="J171">
        <f>IF(H171="","",IF(H170=0,0,IF((E170+F170)=0,H171*I171,0)))</f>
        <v>-24829.999999999978</v>
      </c>
      <c r="K171" s="2">
        <f>ABS(H171-H170)*3/10000*B171</f>
        <v>0</v>
      </c>
      <c r="L171" s="2">
        <f>IF(H171="","",J171-K171)</f>
        <v>-24829.999999999978</v>
      </c>
      <c r="M171" s="1">
        <f>G171/$G$24</f>
        <v>1.0925466712999998</v>
      </c>
    </row>
    <row r="172" spans="1:13" x14ac:dyDescent="0.25">
      <c r="A172" s="5" t="s">
        <v>403</v>
      </c>
      <c r="B172" s="4">
        <v>11.49</v>
      </c>
      <c r="C172">
        <f>AVERAGE(B168:B172)</f>
        <v>11.598000000000001</v>
      </c>
      <c r="D172">
        <f>AVERAGE(B153:B172)</f>
        <v>11.035500000000003</v>
      </c>
      <c r="E172">
        <f>IF(AND(C171&lt;D171,C172&gt;D172),1,0)</f>
        <v>0</v>
      </c>
      <c r="F172">
        <f>IF(AND(C171&gt;D171,C172&lt;D172),-1,0)</f>
        <v>0</v>
      </c>
      <c r="G172" s="3">
        <f>IF(H172="","",G171+L172)</f>
        <v>1097321.6712999998</v>
      </c>
      <c r="H172">
        <f t="shared" si="1"/>
        <v>95500</v>
      </c>
      <c r="I172">
        <f>B172-B171</f>
        <v>5.0000000000000711E-2</v>
      </c>
      <c r="J172">
        <f>IF(H172="","",IF(H171=0,0,IF((E171+F171)=0,H172*I172,0)))</f>
        <v>4775.0000000000682</v>
      </c>
      <c r="K172" s="2">
        <f>ABS(H172-H171)*3/10000*B172</f>
        <v>0</v>
      </c>
      <c r="L172" s="2">
        <f>IF(H172="","",J172-K172)</f>
        <v>4775.0000000000682</v>
      </c>
      <c r="M172" s="1">
        <f>G172/$G$24</f>
        <v>1.0973216712999998</v>
      </c>
    </row>
    <row r="173" spans="1:13" x14ac:dyDescent="0.25">
      <c r="A173" s="5" t="s">
        <v>402</v>
      </c>
      <c r="B173" s="4">
        <v>11.38</v>
      </c>
      <c r="C173">
        <f>AVERAGE(B169:B173)</f>
        <v>11.530000000000001</v>
      </c>
      <c r="D173">
        <f>AVERAGE(B154:B173)</f>
        <v>11.093500000000001</v>
      </c>
      <c r="E173">
        <f>IF(AND(C172&lt;D172,C173&gt;D173),1,0)</f>
        <v>0</v>
      </c>
      <c r="F173">
        <f>IF(AND(C172&gt;D172,C173&lt;D173),-1,0)</f>
        <v>0</v>
      </c>
      <c r="G173" s="3">
        <f>IF(H173="","",G172+L173)</f>
        <v>1086816.6712999998</v>
      </c>
      <c r="H173">
        <f t="shared" si="1"/>
        <v>95500</v>
      </c>
      <c r="I173">
        <f>B173-B172</f>
        <v>-0.10999999999999943</v>
      </c>
      <c r="J173">
        <f>IF(H173="","",IF(H172=0,0,IF((E172+F172)=0,H173*I173,0)))</f>
        <v>-10504.999999999945</v>
      </c>
      <c r="K173" s="2">
        <f>ABS(H173-H172)*3/10000*B173</f>
        <v>0</v>
      </c>
      <c r="L173" s="2">
        <f>IF(H173="","",J173-K173)</f>
        <v>-10504.999999999945</v>
      </c>
      <c r="M173" s="1">
        <f>G173/$G$24</f>
        <v>1.0868166712999998</v>
      </c>
    </row>
    <row r="174" spans="1:13" x14ac:dyDescent="0.25">
      <c r="A174" s="5" t="s">
        <v>401</v>
      </c>
      <c r="B174" s="4">
        <v>11.54</v>
      </c>
      <c r="C174">
        <f>AVERAGE(B170:B174)</f>
        <v>11.510000000000002</v>
      </c>
      <c r="D174">
        <f>AVERAGE(B155:B174)</f>
        <v>11.154999999999999</v>
      </c>
      <c r="E174">
        <f>IF(AND(C173&lt;D173,C174&gt;D174),1,0)</f>
        <v>0</v>
      </c>
      <c r="F174">
        <f>IF(AND(C173&gt;D173,C174&lt;D174),-1,0)</f>
        <v>0</v>
      </c>
      <c r="G174" s="3">
        <f>IF(H174="","",G173+L174)</f>
        <v>1102096.6712999996</v>
      </c>
      <c r="H174">
        <f t="shared" si="1"/>
        <v>95500</v>
      </c>
      <c r="I174">
        <f>B174-B173</f>
        <v>0.15999999999999837</v>
      </c>
      <c r="J174">
        <f>IF(H174="","",IF(H173=0,0,IF((E173+F173)=0,H174*I174,0)))</f>
        <v>15279.999999999844</v>
      </c>
      <c r="K174" s="2">
        <f>ABS(H174-H173)*3/10000*B174</f>
        <v>0</v>
      </c>
      <c r="L174" s="2">
        <f>IF(H174="","",J174-K174)</f>
        <v>15279.999999999844</v>
      </c>
      <c r="M174" s="1">
        <f>G174/$G$24</f>
        <v>1.1020966712999996</v>
      </c>
    </row>
    <row r="175" spans="1:13" x14ac:dyDescent="0.25">
      <c r="A175" s="5" t="s">
        <v>400</v>
      </c>
      <c r="B175" s="4">
        <v>11.43</v>
      </c>
      <c r="C175">
        <f>AVERAGE(B171:B175)</f>
        <v>11.456</v>
      </c>
      <c r="D175">
        <f>AVERAGE(B156:B175)</f>
        <v>11.209499999999998</v>
      </c>
      <c r="E175">
        <f>IF(AND(C174&lt;D174,C175&gt;D175),1,0)</f>
        <v>0</v>
      </c>
      <c r="F175">
        <f>IF(AND(C174&gt;D174,C175&lt;D175),-1,0)</f>
        <v>0</v>
      </c>
      <c r="G175" s="3">
        <f>IF(H175="","",G174+L175)</f>
        <v>1091591.6712999996</v>
      </c>
      <c r="H175">
        <f t="shared" si="1"/>
        <v>95500</v>
      </c>
      <c r="I175">
        <f>B175-B174</f>
        <v>-0.10999999999999943</v>
      </c>
      <c r="J175">
        <f>IF(H175="","",IF(H174=0,0,IF((E174+F174)=0,H175*I175,0)))</f>
        <v>-10504.999999999945</v>
      </c>
      <c r="K175" s="2">
        <f>ABS(H175-H174)*3/10000*B175</f>
        <v>0</v>
      </c>
      <c r="L175" s="2">
        <f>IF(H175="","",J175-K175)</f>
        <v>-10504.999999999945</v>
      </c>
      <c r="M175" s="1">
        <f>G175/$G$24</f>
        <v>1.0915916712999996</v>
      </c>
    </row>
    <row r="176" spans="1:13" x14ac:dyDescent="0.25">
      <c r="A176" s="5" t="s">
        <v>399</v>
      </c>
      <c r="B176" s="4">
        <v>11.32</v>
      </c>
      <c r="C176">
        <f>AVERAGE(B172:B176)</f>
        <v>11.431999999999999</v>
      </c>
      <c r="D176">
        <f>AVERAGE(B157:B176)</f>
        <v>11.2545</v>
      </c>
      <c r="E176">
        <f>IF(AND(C175&lt;D175,C176&gt;D176),1,0)</f>
        <v>0</v>
      </c>
      <c r="F176">
        <f>IF(AND(C175&gt;D175,C176&lt;D176),-1,0)</f>
        <v>0</v>
      </c>
      <c r="G176" s="3">
        <f>IF(H176="","",G175+L176)</f>
        <v>1081086.6712999996</v>
      </c>
      <c r="H176">
        <f t="shared" si="1"/>
        <v>95500</v>
      </c>
      <c r="I176">
        <f>B176-B175</f>
        <v>-0.10999999999999943</v>
      </c>
      <c r="J176">
        <f>IF(H176="","",IF(H175=0,0,IF((E175+F175)=0,H176*I176,0)))</f>
        <v>-10504.999999999945</v>
      </c>
      <c r="K176" s="2">
        <f>ABS(H176-H175)*3/10000*B176</f>
        <v>0</v>
      </c>
      <c r="L176" s="2">
        <f>IF(H176="","",J176-K176)</f>
        <v>-10504.999999999945</v>
      </c>
      <c r="M176" s="1">
        <f>G176/$G$24</f>
        <v>1.0810866712999996</v>
      </c>
    </row>
    <row r="177" spans="1:13" x14ac:dyDescent="0.25">
      <c r="A177" s="5" t="s">
        <v>398</v>
      </c>
      <c r="B177" s="4">
        <v>11.29</v>
      </c>
      <c r="C177">
        <f>AVERAGE(B173:B177)</f>
        <v>11.391999999999999</v>
      </c>
      <c r="D177">
        <f>AVERAGE(B158:B177)</f>
        <v>11.297000000000001</v>
      </c>
      <c r="E177">
        <f>IF(AND(C176&lt;D176,C177&gt;D177),1,0)</f>
        <v>0</v>
      </c>
      <c r="F177">
        <f>IF(AND(C176&gt;D176,C177&lt;D177),-1,0)</f>
        <v>0</v>
      </c>
      <c r="G177" s="3">
        <f>IF(H177="","",G176+L177)</f>
        <v>1078221.6712999996</v>
      </c>
      <c r="H177">
        <f t="shared" si="1"/>
        <v>95500</v>
      </c>
      <c r="I177">
        <f>B177-B176</f>
        <v>-3.0000000000001137E-2</v>
      </c>
      <c r="J177">
        <f>IF(H177="","",IF(H176=0,0,IF((E176+F176)=0,H177*I177,0)))</f>
        <v>-2865.0000000001087</v>
      </c>
      <c r="K177" s="2">
        <f>ABS(H177-H176)*3/10000*B177</f>
        <v>0</v>
      </c>
      <c r="L177" s="2">
        <f>IF(H177="","",J177-K177)</f>
        <v>-2865.0000000001087</v>
      </c>
      <c r="M177" s="1">
        <f>G177/$G$24</f>
        <v>1.0782216712999997</v>
      </c>
    </row>
    <row r="178" spans="1:13" x14ac:dyDescent="0.25">
      <c r="A178" s="5" t="s">
        <v>397</v>
      </c>
      <c r="B178" s="4">
        <v>11.25</v>
      </c>
      <c r="C178">
        <f>AVERAGE(B174:B178)</f>
        <v>11.366</v>
      </c>
      <c r="D178">
        <f>AVERAGE(B159:B178)</f>
        <v>11.336499999999999</v>
      </c>
      <c r="E178">
        <f>IF(AND(C177&lt;D177,C178&gt;D178),1,0)</f>
        <v>0</v>
      </c>
      <c r="F178">
        <f>IF(AND(C177&gt;D177,C178&lt;D178),-1,0)</f>
        <v>0</v>
      </c>
      <c r="G178" s="3">
        <f>IF(H178="","",G177+L178)</f>
        <v>1074401.6712999996</v>
      </c>
      <c r="H178">
        <f t="shared" si="1"/>
        <v>95500</v>
      </c>
      <c r="I178">
        <f>B178-B177</f>
        <v>-3.9999999999999147E-2</v>
      </c>
      <c r="J178">
        <f>IF(H178="","",IF(H177=0,0,IF((E177+F177)=0,H178*I178,0)))</f>
        <v>-3819.9999999999186</v>
      </c>
      <c r="K178" s="2">
        <f>ABS(H178-H177)*3/10000*B178</f>
        <v>0</v>
      </c>
      <c r="L178" s="2">
        <f>IF(H178="","",J178-K178)</f>
        <v>-3819.9999999999186</v>
      </c>
      <c r="M178" s="1">
        <f>G178/$G$24</f>
        <v>1.0744016712999995</v>
      </c>
    </row>
    <row r="179" spans="1:13" x14ac:dyDescent="0.25">
      <c r="A179" s="5" t="s">
        <v>396</v>
      </c>
      <c r="B179" s="4">
        <v>11.13</v>
      </c>
      <c r="C179">
        <f>AVERAGE(B175:B179)</f>
        <v>11.284000000000001</v>
      </c>
      <c r="D179">
        <f>AVERAGE(B160:B179)</f>
        <v>11.360499999999998</v>
      </c>
      <c r="E179">
        <f>IF(AND(C178&lt;D178,C179&gt;D179),1,0)</f>
        <v>0</v>
      </c>
      <c r="F179">
        <f>IF(AND(C178&gt;D178,C179&lt;D179),-1,0)</f>
        <v>-1</v>
      </c>
      <c r="G179" s="3">
        <f>IF(H179="","",G178+L179)</f>
        <v>1062941.6712999996</v>
      </c>
      <c r="H179">
        <f t="shared" si="1"/>
        <v>95500</v>
      </c>
      <c r="I179">
        <f>B179-B178</f>
        <v>-0.11999999999999922</v>
      </c>
      <c r="J179">
        <f>IF(H179="","",IF(H178=0,0,IF((E178+F178)=0,H179*I179,0)))</f>
        <v>-11459.999999999925</v>
      </c>
      <c r="K179" s="2">
        <f>ABS(H179-H178)*3/10000*B179</f>
        <v>0</v>
      </c>
      <c r="L179" s="2">
        <f>IF(H179="","",J179-K179)</f>
        <v>-11459.999999999925</v>
      </c>
      <c r="M179" s="1">
        <f>G179/$G$24</f>
        <v>1.0629416712999995</v>
      </c>
    </row>
    <row r="180" spans="1:13" x14ac:dyDescent="0.25">
      <c r="A180" s="5" t="s">
        <v>395</v>
      </c>
      <c r="B180" s="4">
        <v>11.29</v>
      </c>
      <c r="C180">
        <f>AVERAGE(B176:B180)</f>
        <v>11.256</v>
      </c>
      <c r="D180">
        <f>AVERAGE(B161:B180)</f>
        <v>11.379999999999999</v>
      </c>
      <c r="E180">
        <f>IF(AND(C179&lt;D179,C180&gt;D180),1,0)</f>
        <v>0</v>
      </c>
      <c r="F180">
        <f>IF(AND(C179&gt;D179,C180&lt;D180),-1,0)</f>
        <v>0</v>
      </c>
      <c r="G180" s="3">
        <f>IF(H180="","",G179+L180)</f>
        <v>1062618.2127999996</v>
      </c>
      <c r="H180">
        <f t="shared" si="1"/>
        <v>0</v>
      </c>
      <c r="I180">
        <f>B180-B179</f>
        <v>0.15999999999999837</v>
      </c>
      <c r="J180">
        <f>IF(H180="","",IF(H179=0,0,IF((E179+F179)=0,H180*I180,0)))</f>
        <v>0</v>
      </c>
      <c r="K180" s="2">
        <f>ABS(H180-H179)*3/10000*B180</f>
        <v>323.45849999999996</v>
      </c>
      <c r="L180" s="2">
        <f>IF(H180="","",J180-K180)</f>
        <v>-323.45849999999996</v>
      </c>
      <c r="M180" s="1">
        <f>G180/$G$24</f>
        <v>1.0626182127999997</v>
      </c>
    </row>
    <row r="181" spans="1:13" x14ac:dyDescent="0.25">
      <c r="A181" s="5" t="s">
        <v>394</v>
      </c>
      <c r="B181" s="4">
        <v>11.46</v>
      </c>
      <c r="C181">
        <f>AVERAGE(B177:B181)</f>
        <v>11.284000000000001</v>
      </c>
      <c r="D181">
        <f>AVERAGE(B162:B181)</f>
        <v>11.406499999999999</v>
      </c>
      <c r="E181">
        <f>IF(AND(C180&lt;D180,C181&gt;D181),1,0)</f>
        <v>0</v>
      </c>
      <c r="F181">
        <f>IF(AND(C180&gt;D180,C181&lt;D181),-1,0)</f>
        <v>0</v>
      </c>
      <c r="G181" s="3">
        <f>IF(H181="","",G180+L181)</f>
        <v>1062618.2127999996</v>
      </c>
      <c r="H181">
        <f t="shared" si="1"/>
        <v>0</v>
      </c>
      <c r="I181">
        <f>B181-B180</f>
        <v>0.17000000000000171</v>
      </c>
      <c r="J181">
        <f>IF(H181="","",IF(H180=0,0,IF((E180+F180)=0,H181*I181,0)))</f>
        <v>0</v>
      </c>
      <c r="K181" s="2">
        <f>ABS(H181-H180)*3/10000*B181</f>
        <v>0</v>
      </c>
      <c r="L181" s="2">
        <f>IF(H181="","",J181-K181)</f>
        <v>0</v>
      </c>
      <c r="M181" s="1">
        <f>G181/$G$24</f>
        <v>1.0626182127999997</v>
      </c>
    </row>
    <row r="182" spans="1:13" x14ac:dyDescent="0.25">
      <c r="A182" s="5" t="s">
        <v>393</v>
      </c>
      <c r="B182" s="4">
        <v>11.44</v>
      </c>
      <c r="C182">
        <f>AVERAGE(B178:B182)</f>
        <v>11.314</v>
      </c>
      <c r="D182">
        <f>AVERAGE(B163:B182)</f>
        <v>11.422999999999998</v>
      </c>
      <c r="E182">
        <f>IF(AND(C181&lt;D181,C182&gt;D182),1,0)</f>
        <v>0</v>
      </c>
      <c r="F182">
        <f>IF(AND(C181&gt;D181,C182&lt;D182),-1,0)</f>
        <v>0</v>
      </c>
      <c r="G182" s="3">
        <f>IF(H182="","",G181+L182)</f>
        <v>1062618.2127999996</v>
      </c>
      <c r="H182">
        <f t="shared" si="1"/>
        <v>0</v>
      </c>
      <c r="I182">
        <f>B182-B181</f>
        <v>-2.000000000000135E-2</v>
      </c>
      <c r="J182">
        <f>IF(H182="","",IF(H181=0,0,IF((E181+F181)=0,H182*I182,0)))</f>
        <v>0</v>
      </c>
      <c r="K182" s="2">
        <f>ABS(H182-H181)*3/10000*B182</f>
        <v>0</v>
      </c>
      <c r="L182" s="2">
        <f>IF(H182="","",J182-K182)</f>
        <v>0</v>
      </c>
      <c r="M182" s="1">
        <f>G182/$G$24</f>
        <v>1.0626182127999997</v>
      </c>
    </row>
    <row r="183" spans="1:13" x14ac:dyDescent="0.25">
      <c r="A183" s="5" t="s">
        <v>392</v>
      </c>
      <c r="B183" s="4">
        <v>11.29</v>
      </c>
      <c r="C183">
        <f>AVERAGE(B179:B183)</f>
        <v>11.321999999999999</v>
      </c>
      <c r="D183">
        <f>AVERAGE(B164:B183)</f>
        <v>11.419999999999998</v>
      </c>
      <c r="E183">
        <f>IF(AND(C182&lt;D182,C183&gt;D183),1,0)</f>
        <v>0</v>
      </c>
      <c r="F183">
        <f>IF(AND(C182&gt;D182,C183&lt;D183),-1,0)</f>
        <v>0</v>
      </c>
      <c r="G183" s="3">
        <f>IF(H183="","",G182+L183)</f>
        <v>1062618.2127999996</v>
      </c>
      <c r="H183">
        <f t="shared" si="1"/>
        <v>0</v>
      </c>
      <c r="I183">
        <f>B183-B182</f>
        <v>-0.15000000000000036</v>
      </c>
      <c r="J183">
        <f>IF(H183="","",IF(H182=0,0,IF((E182+F182)=0,H183*I183,0)))</f>
        <v>0</v>
      </c>
      <c r="K183" s="2">
        <f>ABS(H183-H182)*3/10000*B183</f>
        <v>0</v>
      </c>
      <c r="L183" s="2">
        <f>IF(H183="","",J183-K183)</f>
        <v>0</v>
      </c>
      <c r="M183" s="1">
        <f>G183/$G$24</f>
        <v>1.0626182127999997</v>
      </c>
    </row>
    <row r="184" spans="1:13" x14ac:dyDescent="0.25">
      <c r="A184" s="5" t="s">
        <v>391</v>
      </c>
      <c r="B184" s="4">
        <v>11.05</v>
      </c>
      <c r="C184">
        <f>AVERAGE(B180:B184)</f>
        <v>11.306000000000001</v>
      </c>
      <c r="D184">
        <f>AVERAGE(B165:B184)</f>
        <v>11.388999999999999</v>
      </c>
      <c r="E184">
        <f>IF(AND(C183&lt;D183,C184&gt;D184),1,0)</f>
        <v>0</v>
      </c>
      <c r="F184">
        <f>IF(AND(C183&gt;D183,C184&lt;D184),-1,0)</f>
        <v>0</v>
      </c>
      <c r="G184" s="3">
        <f>IF(H184="","",G183+L184)</f>
        <v>1062618.2127999996</v>
      </c>
      <c r="H184">
        <f t="shared" si="1"/>
        <v>0</v>
      </c>
      <c r="I184">
        <f>B184-B183</f>
        <v>-0.23999999999999844</v>
      </c>
      <c r="J184">
        <f>IF(H184="","",IF(H183=0,0,IF((E183+F183)=0,H184*I184,0)))</f>
        <v>0</v>
      </c>
      <c r="K184" s="2">
        <f>ABS(H184-H183)*3/10000*B184</f>
        <v>0</v>
      </c>
      <c r="L184" s="2">
        <f>IF(H184="","",J184-K184)</f>
        <v>0</v>
      </c>
      <c r="M184" s="1">
        <f>G184/$G$24</f>
        <v>1.0626182127999997</v>
      </c>
    </row>
    <row r="185" spans="1:13" x14ac:dyDescent="0.25">
      <c r="A185" s="5" t="s">
        <v>390</v>
      </c>
      <c r="B185" s="4">
        <v>10.93</v>
      </c>
      <c r="C185">
        <f>AVERAGE(B181:B185)</f>
        <v>11.233999999999998</v>
      </c>
      <c r="D185">
        <f>AVERAGE(B166:B185)</f>
        <v>11.363999999999999</v>
      </c>
      <c r="E185">
        <f>IF(AND(C184&lt;D184,C185&gt;D185),1,0)</f>
        <v>0</v>
      </c>
      <c r="F185">
        <f>IF(AND(C184&gt;D184,C185&lt;D185),-1,0)</f>
        <v>0</v>
      </c>
      <c r="G185" s="3">
        <f>IF(H185="","",G184+L185)</f>
        <v>1062618.2127999996</v>
      </c>
      <c r="H185">
        <f t="shared" si="1"/>
        <v>0</v>
      </c>
      <c r="I185">
        <f>B185-B184</f>
        <v>-0.12000000000000099</v>
      </c>
      <c r="J185">
        <f>IF(H185="","",IF(H184=0,0,IF((E184+F184)=0,H185*I185,0)))</f>
        <v>0</v>
      </c>
      <c r="K185" s="2">
        <f>ABS(H185-H184)*3/10000*B185</f>
        <v>0</v>
      </c>
      <c r="L185" s="2">
        <f>IF(H185="","",J185-K185)</f>
        <v>0</v>
      </c>
      <c r="M185" s="1">
        <f>G185/$G$24</f>
        <v>1.0626182127999997</v>
      </c>
    </row>
    <row r="186" spans="1:13" x14ac:dyDescent="0.25">
      <c r="A186" s="5" t="s">
        <v>389</v>
      </c>
      <c r="B186" s="4">
        <v>10.88</v>
      </c>
      <c r="C186">
        <f>AVERAGE(B182:B186)</f>
        <v>11.118</v>
      </c>
      <c r="D186">
        <f>AVERAGE(B167:B186)</f>
        <v>11.343999999999998</v>
      </c>
      <c r="E186">
        <f>IF(AND(C185&lt;D185,C186&gt;D186),1,0)</f>
        <v>0</v>
      </c>
      <c r="F186">
        <f>IF(AND(C185&gt;D185,C186&lt;D186),-1,0)</f>
        <v>0</v>
      </c>
      <c r="G186" s="3">
        <f>IF(H186="","",G185+L186)</f>
        <v>1062618.2127999996</v>
      </c>
      <c r="H186">
        <f t="shared" si="1"/>
        <v>0</v>
      </c>
      <c r="I186">
        <f>B186-B185</f>
        <v>-4.9999999999998934E-2</v>
      </c>
      <c r="J186">
        <f>IF(H186="","",IF(H185=0,0,IF((E185+F185)=0,H186*I186,0)))</f>
        <v>0</v>
      </c>
      <c r="K186" s="2">
        <f>ABS(H186-H185)*3/10000*B186</f>
        <v>0</v>
      </c>
      <c r="L186" s="2">
        <f>IF(H186="","",J186-K186)</f>
        <v>0</v>
      </c>
      <c r="M186" s="1">
        <f>G186/$G$24</f>
        <v>1.0626182127999997</v>
      </c>
    </row>
    <row r="187" spans="1:13" x14ac:dyDescent="0.25">
      <c r="A187" s="5" t="s">
        <v>388</v>
      </c>
      <c r="B187" s="4">
        <v>11.11</v>
      </c>
      <c r="C187">
        <f>AVERAGE(B183:B187)</f>
        <v>11.052</v>
      </c>
      <c r="D187">
        <f>AVERAGE(B168:B187)</f>
        <v>11.338999999999999</v>
      </c>
      <c r="E187">
        <f>IF(AND(C186&lt;D186,C187&gt;D187),1,0)</f>
        <v>0</v>
      </c>
      <c r="F187">
        <f>IF(AND(C186&gt;D186,C187&lt;D187),-1,0)</f>
        <v>0</v>
      </c>
      <c r="G187" s="3">
        <f>IF(H187="","",G186+L187)</f>
        <v>1062618.2127999996</v>
      </c>
      <c r="H187">
        <f t="shared" si="1"/>
        <v>0</v>
      </c>
      <c r="I187">
        <f>B187-B186</f>
        <v>0.22999999999999865</v>
      </c>
      <c r="J187">
        <f>IF(H187="","",IF(H186=0,0,IF((E186+F186)=0,H187*I187,0)))</f>
        <v>0</v>
      </c>
      <c r="K187" s="2">
        <f>ABS(H187-H186)*3/10000*B187</f>
        <v>0</v>
      </c>
      <c r="L187" s="2">
        <f>IF(H187="","",J187-K187)</f>
        <v>0</v>
      </c>
      <c r="M187" s="1">
        <f>G187/$G$24</f>
        <v>1.0626182127999997</v>
      </c>
    </row>
    <row r="188" spans="1:13" x14ac:dyDescent="0.25">
      <c r="A188" s="5" t="s">
        <v>387</v>
      </c>
      <c r="B188" s="4">
        <v>11.3</v>
      </c>
      <c r="C188">
        <f>AVERAGE(B184:B188)</f>
        <v>11.053999999999998</v>
      </c>
      <c r="D188">
        <f>AVERAGE(B169:B188)</f>
        <v>11.318000000000001</v>
      </c>
      <c r="E188">
        <f>IF(AND(C187&lt;D187,C188&gt;D188),1,0)</f>
        <v>0</v>
      </c>
      <c r="F188">
        <f>IF(AND(C187&gt;D187,C188&lt;D188),-1,0)</f>
        <v>0</v>
      </c>
      <c r="G188" s="3">
        <f>IF(H188="","",G187+L188)</f>
        <v>1062618.2127999996</v>
      </c>
      <c r="H188">
        <f t="shared" si="1"/>
        <v>0</v>
      </c>
      <c r="I188">
        <f>B188-B187</f>
        <v>0.19000000000000128</v>
      </c>
      <c r="J188">
        <f>IF(H188="","",IF(H187=0,0,IF((E187+F187)=0,H188*I188,0)))</f>
        <v>0</v>
      </c>
      <c r="K188" s="2">
        <f>ABS(H188-H187)*3/10000*B188</f>
        <v>0</v>
      </c>
      <c r="L188" s="2">
        <f>IF(H188="","",J188-K188)</f>
        <v>0</v>
      </c>
      <c r="M188" s="1">
        <f>G188/$G$24</f>
        <v>1.0626182127999997</v>
      </c>
    </row>
    <row r="189" spans="1:13" x14ac:dyDescent="0.25">
      <c r="A189" s="5" t="s">
        <v>386</v>
      </c>
      <c r="B189" s="4">
        <v>11.47</v>
      </c>
      <c r="C189">
        <f>AVERAGE(B185:B189)</f>
        <v>11.138</v>
      </c>
      <c r="D189">
        <f>AVERAGE(B170:B189)</f>
        <v>11.309500000000002</v>
      </c>
      <c r="E189">
        <f>IF(AND(C188&lt;D188,C189&gt;D189),1,0)</f>
        <v>0</v>
      </c>
      <c r="F189">
        <f>IF(AND(C188&gt;D188,C189&lt;D189),-1,0)</f>
        <v>0</v>
      </c>
      <c r="G189" s="3">
        <f>IF(H189="","",G188+L189)</f>
        <v>1062618.2127999996</v>
      </c>
      <c r="H189">
        <f t="shared" si="1"/>
        <v>0</v>
      </c>
      <c r="I189">
        <f>B189-B188</f>
        <v>0.16999999999999993</v>
      </c>
      <c r="J189">
        <f>IF(H189="","",IF(H188=0,0,IF((E188+F188)=0,H189*I189,0)))</f>
        <v>0</v>
      </c>
      <c r="K189" s="2">
        <f>ABS(H189-H188)*3/10000*B189</f>
        <v>0</v>
      </c>
      <c r="L189" s="2">
        <f>IF(H189="","",J189-K189)</f>
        <v>0</v>
      </c>
      <c r="M189" s="1">
        <f>G189/$G$24</f>
        <v>1.0626182127999997</v>
      </c>
    </row>
    <row r="190" spans="1:13" x14ac:dyDescent="0.25">
      <c r="A190" s="5" t="s">
        <v>385</v>
      </c>
      <c r="B190" s="4">
        <v>11.53</v>
      </c>
      <c r="C190">
        <f>AVERAGE(B186:B190)</f>
        <v>11.258000000000001</v>
      </c>
      <c r="D190">
        <f>AVERAGE(B171:B190)</f>
        <v>11.300999999999998</v>
      </c>
      <c r="E190">
        <f>IF(AND(C189&lt;D189,C190&gt;D190),1,0)</f>
        <v>0</v>
      </c>
      <c r="F190">
        <f>IF(AND(C189&gt;D189,C190&lt;D190),-1,0)</f>
        <v>0</v>
      </c>
      <c r="G190" s="3">
        <f>IF(H190="","",G189+L190)</f>
        <v>1062618.2127999996</v>
      </c>
      <c r="H190">
        <f t="shared" si="1"/>
        <v>0</v>
      </c>
      <c r="I190">
        <f>B190-B189</f>
        <v>5.9999999999998721E-2</v>
      </c>
      <c r="J190">
        <f>IF(H190="","",IF(H189=0,0,IF((E189+F189)=0,H190*I190,0)))</f>
        <v>0</v>
      </c>
      <c r="K190" s="2">
        <f>ABS(H190-H189)*3/10000*B190</f>
        <v>0</v>
      </c>
      <c r="L190" s="2">
        <f>IF(H190="","",J190-K190)</f>
        <v>0</v>
      </c>
      <c r="M190" s="1">
        <f>G190/$G$24</f>
        <v>1.0626182127999997</v>
      </c>
    </row>
    <row r="191" spans="1:13" x14ac:dyDescent="0.25">
      <c r="A191" s="5" t="s">
        <v>384</v>
      </c>
      <c r="B191" s="4">
        <v>11.55</v>
      </c>
      <c r="C191">
        <f>AVERAGE(B187:B191)</f>
        <v>11.392000000000001</v>
      </c>
      <c r="D191">
        <f>AVERAGE(B172:B191)</f>
        <v>11.3065</v>
      </c>
      <c r="E191">
        <f>IF(AND(C190&lt;D190,C191&gt;D191),1,0)</f>
        <v>1</v>
      </c>
      <c r="F191">
        <f>IF(AND(C190&gt;D190,C191&lt;D191),-1,0)</f>
        <v>0</v>
      </c>
      <c r="G191" s="3">
        <f>IF(H191="","",G190+L191)</f>
        <v>1062618.2127999996</v>
      </c>
      <c r="H191">
        <f t="shared" si="1"/>
        <v>0</v>
      </c>
      <c r="I191">
        <f>B191-B190</f>
        <v>2.000000000000135E-2</v>
      </c>
      <c r="J191">
        <f>IF(H191="","",IF(H190=0,0,IF((E190+F190)=0,H191*I191,0)))</f>
        <v>0</v>
      </c>
      <c r="K191" s="2">
        <f>ABS(H191-H190)*3/10000*B191</f>
        <v>0</v>
      </c>
      <c r="L191" s="2">
        <f>IF(H191="","",J191-K191)</f>
        <v>0</v>
      </c>
      <c r="M191" s="1">
        <f>G191/$G$24</f>
        <v>1.0626182127999997</v>
      </c>
    </row>
    <row r="192" spans="1:13" x14ac:dyDescent="0.25">
      <c r="A192" s="5" t="s">
        <v>383</v>
      </c>
      <c r="B192" s="4">
        <v>11.36</v>
      </c>
      <c r="C192">
        <f>AVERAGE(B188:B192)</f>
        <v>11.442000000000002</v>
      </c>
      <c r="D192">
        <f>AVERAGE(B173:B192)</f>
        <v>11.300000000000002</v>
      </c>
      <c r="E192">
        <f>IF(AND(C191&lt;D191,C192&gt;D192),1,0)</f>
        <v>0</v>
      </c>
      <c r="F192">
        <f>IF(AND(C191&gt;D191,C192&lt;D192),-1,0)</f>
        <v>0</v>
      </c>
      <c r="G192" s="3">
        <f>IF(H192="","",G191+L192)</f>
        <v>1062299.5647999996</v>
      </c>
      <c r="H192">
        <f t="shared" si="1"/>
        <v>93500</v>
      </c>
      <c r="I192">
        <f>B192-B191</f>
        <v>-0.19000000000000128</v>
      </c>
      <c r="J192">
        <f>IF(H192="","",IF(H191=0,0,IF((E191+F191)=0,H192*I192,0)))</f>
        <v>0</v>
      </c>
      <c r="K192" s="2">
        <f>ABS(H192-H191)*3/10000*B192</f>
        <v>318.64799999999997</v>
      </c>
      <c r="L192" s="2">
        <f>IF(H192="","",J192-K192)</f>
        <v>-318.64799999999997</v>
      </c>
      <c r="M192" s="1">
        <f>G192/$G$24</f>
        <v>1.0622995647999995</v>
      </c>
    </row>
    <row r="193" spans="1:13" x14ac:dyDescent="0.25">
      <c r="A193" s="5" t="s">
        <v>382</v>
      </c>
      <c r="B193" s="4">
        <v>11.59</v>
      </c>
      <c r="C193">
        <f>AVERAGE(B189:B193)</f>
        <v>11.5</v>
      </c>
      <c r="D193">
        <f>AVERAGE(B174:B193)</f>
        <v>11.310500000000001</v>
      </c>
      <c r="E193">
        <f>IF(AND(C192&lt;D192,C193&gt;D193),1,0)</f>
        <v>0</v>
      </c>
      <c r="F193">
        <f>IF(AND(C192&gt;D192,C193&lt;D193),-1,0)</f>
        <v>0</v>
      </c>
      <c r="G193" s="3">
        <f>IF(H193="","",G192+L193)</f>
        <v>1083804.5647999996</v>
      </c>
      <c r="H193">
        <f t="shared" si="1"/>
        <v>93500</v>
      </c>
      <c r="I193">
        <f>B193-B192</f>
        <v>0.23000000000000043</v>
      </c>
      <c r="J193">
        <f>IF(H193="","",IF(H192=0,0,IF((E192+F192)=0,H193*I193,0)))</f>
        <v>21505.00000000004</v>
      </c>
      <c r="K193" s="2">
        <f>ABS(H193-H192)*3/10000*B193</f>
        <v>0</v>
      </c>
      <c r="L193" s="2">
        <f>IF(H193="","",J193-K193)</f>
        <v>21505.00000000004</v>
      </c>
      <c r="M193" s="1">
        <f>G193/$G$24</f>
        <v>1.0838045647999996</v>
      </c>
    </row>
    <row r="194" spans="1:13" x14ac:dyDescent="0.25">
      <c r="A194" s="5" t="s">
        <v>381</v>
      </c>
      <c r="B194" s="4">
        <v>11.51</v>
      </c>
      <c r="C194">
        <f>AVERAGE(B190:B194)</f>
        <v>11.507999999999999</v>
      </c>
      <c r="D194">
        <f>AVERAGE(B175:B194)</f>
        <v>11.309000000000001</v>
      </c>
      <c r="E194">
        <f>IF(AND(C193&lt;D193,C194&gt;D194),1,0)</f>
        <v>0</v>
      </c>
      <c r="F194">
        <f>IF(AND(C193&gt;D193,C194&lt;D194),-1,0)</f>
        <v>0</v>
      </c>
      <c r="G194" s="3">
        <f>IF(H194="","",G193+L194)</f>
        <v>1076324.5647999996</v>
      </c>
      <c r="H194">
        <f t="shared" si="1"/>
        <v>93500</v>
      </c>
      <c r="I194">
        <f>B194-B193</f>
        <v>-8.0000000000000071E-2</v>
      </c>
      <c r="J194">
        <f>IF(H194="","",IF(H193=0,0,IF((E193+F193)=0,H194*I194,0)))</f>
        <v>-7480.0000000000064</v>
      </c>
      <c r="K194" s="2">
        <f>ABS(H194-H193)*3/10000*B194</f>
        <v>0</v>
      </c>
      <c r="L194" s="2">
        <f>IF(H194="","",J194-K194)</f>
        <v>-7480.0000000000064</v>
      </c>
      <c r="M194" s="1">
        <f>G194/$G$24</f>
        <v>1.0763245647999995</v>
      </c>
    </row>
    <row r="195" spans="1:13" x14ac:dyDescent="0.25">
      <c r="A195" s="5" t="s">
        <v>380</v>
      </c>
      <c r="B195" s="4">
        <v>11.69</v>
      </c>
      <c r="C195">
        <f>AVERAGE(B191:B195)</f>
        <v>11.54</v>
      </c>
      <c r="D195">
        <f>AVERAGE(B176:B195)</f>
        <v>11.322000000000001</v>
      </c>
      <c r="E195">
        <f>IF(AND(C194&lt;D194,C195&gt;D195),1,0)</f>
        <v>0</v>
      </c>
      <c r="F195">
        <f>IF(AND(C194&gt;D194,C195&lt;D195),-1,0)</f>
        <v>0</v>
      </c>
      <c r="G195" s="3">
        <f>IF(H195="","",G194+L195)</f>
        <v>1093154.5647999996</v>
      </c>
      <c r="H195">
        <f t="shared" si="1"/>
        <v>93500</v>
      </c>
      <c r="I195">
        <f>B195-B194</f>
        <v>0.17999999999999972</v>
      </c>
      <c r="J195">
        <f>IF(H195="","",IF(H194=0,0,IF((E194+F194)=0,H195*I195,0)))</f>
        <v>16829.999999999975</v>
      </c>
      <c r="K195" s="2">
        <f>ABS(H195-H194)*3/10000*B195</f>
        <v>0</v>
      </c>
      <c r="L195" s="2">
        <f>IF(H195="","",J195-K195)</f>
        <v>16829.999999999975</v>
      </c>
      <c r="M195" s="1">
        <f>G195/$G$24</f>
        <v>1.0931545647999996</v>
      </c>
    </row>
    <row r="196" spans="1:13" x14ac:dyDescent="0.25">
      <c r="A196" s="5" t="s">
        <v>379</v>
      </c>
      <c r="B196" s="4">
        <v>11.63</v>
      </c>
      <c r="C196">
        <f>AVERAGE(B192:B196)</f>
        <v>11.556000000000001</v>
      </c>
      <c r="D196">
        <f>AVERAGE(B177:B196)</f>
        <v>11.337499999999999</v>
      </c>
      <c r="E196">
        <f>IF(AND(C195&lt;D195,C196&gt;D196),1,0)</f>
        <v>0</v>
      </c>
      <c r="F196">
        <f>IF(AND(C195&gt;D195,C196&lt;D196),-1,0)</f>
        <v>0</v>
      </c>
      <c r="G196" s="3">
        <f>IF(H196="","",G195+L196)</f>
        <v>1087544.5647999998</v>
      </c>
      <c r="H196">
        <f t="shared" si="1"/>
        <v>93500</v>
      </c>
      <c r="I196">
        <f>B196-B195</f>
        <v>-5.9999999999998721E-2</v>
      </c>
      <c r="J196">
        <f>IF(H196="","",IF(H195=0,0,IF((E195+F195)=0,H196*I196,0)))</f>
        <v>-5609.9999999998809</v>
      </c>
      <c r="K196" s="2">
        <f>ABS(H196-H195)*3/10000*B196</f>
        <v>0</v>
      </c>
      <c r="L196" s="2">
        <f>IF(H196="","",J196-K196)</f>
        <v>-5609.9999999998809</v>
      </c>
      <c r="M196" s="1">
        <f>G196/$G$24</f>
        <v>1.0875445647999997</v>
      </c>
    </row>
    <row r="197" spans="1:13" x14ac:dyDescent="0.25">
      <c r="A197" s="5" t="s">
        <v>378</v>
      </c>
      <c r="B197" s="4">
        <v>11.48</v>
      </c>
      <c r="C197">
        <f>AVERAGE(B193:B197)</f>
        <v>11.580000000000002</v>
      </c>
      <c r="D197">
        <f>AVERAGE(B178:B197)</f>
        <v>11.347</v>
      </c>
      <c r="E197">
        <f>IF(AND(C196&lt;D196,C197&gt;D197),1,0)</f>
        <v>0</v>
      </c>
      <c r="F197">
        <f>IF(AND(C196&gt;D196,C197&lt;D197),-1,0)</f>
        <v>0</v>
      </c>
      <c r="G197" s="3">
        <f>IF(H197="","",G196+L197)</f>
        <v>1073519.5647999998</v>
      </c>
      <c r="H197">
        <f t="shared" si="1"/>
        <v>93500</v>
      </c>
      <c r="I197">
        <f>B197-B196</f>
        <v>-0.15000000000000036</v>
      </c>
      <c r="J197">
        <f>IF(H197="","",IF(H196=0,0,IF((E196+F196)=0,H197*I197,0)))</f>
        <v>-14025.000000000033</v>
      </c>
      <c r="K197" s="2">
        <f>ABS(H197-H196)*3/10000*B197</f>
        <v>0</v>
      </c>
      <c r="L197" s="2">
        <f>IF(H197="","",J197-K197)</f>
        <v>-14025.000000000033</v>
      </c>
      <c r="M197" s="1">
        <f>G197/$G$24</f>
        <v>1.0735195647999998</v>
      </c>
    </row>
    <row r="198" spans="1:13" x14ac:dyDescent="0.25">
      <c r="A198" s="5" t="s">
        <v>377</v>
      </c>
      <c r="B198" s="4">
        <v>11.19</v>
      </c>
      <c r="C198">
        <f>AVERAGE(B194:B198)</f>
        <v>11.5</v>
      </c>
      <c r="D198">
        <f>AVERAGE(B179:B198)</f>
        <v>11.343999999999999</v>
      </c>
      <c r="E198">
        <f>IF(AND(C197&lt;D197,C198&gt;D198),1,0)</f>
        <v>0</v>
      </c>
      <c r="F198">
        <f>IF(AND(C197&gt;D197,C198&lt;D198),-1,0)</f>
        <v>0</v>
      </c>
      <c r="G198" s="3">
        <f>IF(H198="","",G197+L198)</f>
        <v>1046404.5647999997</v>
      </c>
      <c r="H198">
        <f t="shared" si="1"/>
        <v>93500</v>
      </c>
      <c r="I198">
        <f>B198-B197</f>
        <v>-0.29000000000000092</v>
      </c>
      <c r="J198">
        <f>IF(H198="","",IF(H197=0,0,IF((E197+F197)=0,H198*I198,0)))</f>
        <v>-27115.000000000087</v>
      </c>
      <c r="K198" s="2">
        <f>ABS(H198-H197)*3/10000*B198</f>
        <v>0</v>
      </c>
      <c r="L198" s="2">
        <f>IF(H198="","",J198-K198)</f>
        <v>-27115.000000000087</v>
      </c>
      <c r="M198" s="1">
        <f>G198/$G$24</f>
        <v>1.0464045647999998</v>
      </c>
    </row>
    <row r="199" spans="1:13" x14ac:dyDescent="0.25">
      <c r="A199" s="5" t="s">
        <v>376</v>
      </c>
      <c r="B199" s="4">
        <v>11.39</v>
      </c>
      <c r="C199">
        <f>AVERAGE(B195:B199)</f>
        <v>11.475999999999999</v>
      </c>
      <c r="D199">
        <f>AVERAGE(B180:B199)</f>
        <v>11.356999999999999</v>
      </c>
      <c r="E199">
        <f>IF(AND(C198&lt;D198,C199&gt;D199),1,0)</f>
        <v>0</v>
      </c>
      <c r="F199">
        <f>IF(AND(C198&gt;D198,C199&lt;D199),-1,0)</f>
        <v>0</v>
      </c>
      <c r="G199" s="3">
        <f>IF(H199="","",G198+L199)</f>
        <v>1065104.5647999998</v>
      </c>
      <c r="H199">
        <f t="shared" si="1"/>
        <v>93500</v>
      </c>
      <c r="I199">
        <f>B199-B198</f>
        <v>0.20000000000000107</v>
      </c>
      <c r="J199">
        <f>IF(H199="","",IF(H198=0,0,IF((E198+F198)=0,H199*I199,0)))</f>
        <v>18700.000000000098</v>
      </c>
      <c r="K199" s="2">
        <f>ABS(H199-H198)*3/10000*B199</f>
        <v>0</v>
      </c>
      <c r="L199" s="2">
        <f>IF(H199="","",J199-K199)</f>
        <v>18700.000000000098</v>
      </c>
      <c r="M199" s="1">
        <f>G199/$G$24</f>
        <v>1.0651045647999997</v>
      </c>
    </row>
    <row r="200" spans="1:13" x14ac:dyDescent="0.25">
      <c r="A200" s="5" t="s">
        <v>375</v>
      </c>
      <c r="B200" s="4">
        <v>11.27</v>
      </c>
      <c r="C200">
        <f>AVERAGE(B196:B200)</f>
        <v>11.391999999999999</v>
      </c>
      <c r="D200">
        <f>AVERAGE(B181:B200)</f>
        <v>11.355999999999998</v>
      </c>
      <c r="E200">
        <f>IF(AND(C199&lt;D199,C200&gt;D200),1,0)</f>
        <v>0</v>
      </c>
      <c r="F200">
        <f>IF(AND(C199&gt;D199,C200&lt;D200),-1,0)</f>
        <v>0</v>
      </c>
      <c r="G200" s="3">
        <f>IF(H200="","",G199+L200)</f>
        <v>1053884.5647999998</v>
      </c>
      <c r="H200">
        <f t="shared" si="1"/>
        <v>93500</v>
      </c>
      <c r="I200">
        <f>B200-B199</f>
        <v>-0.12000000000000099</v>
      </c>
      <c r="J200">
        <f>IF(H200="","",IF(H199=0,0,IF((E199+F199)=0,H200*I200,0)))</f>
        <v>-11220.000000000093</v>
      </c>
      <c r="K200" s="2">
        <f>ABS(H200-H199)*3/10000*B200</f>
        <v>0</v>
      </c>
      <c r="L200" s="2">
        <f>IF(H200="","",J200-K200)</f>
        <v>-11220.000000000093</v>
      </c>
      <c r="M200" s="1">
        <f>G200/$G$24</f>
        <v>1.0538845647999999</v>
      </c>
    </row>
    <row r="201" spans="1:13" x14ac:dyDescent="0.25">
      <c r="A201" s="5" t="s">
        <v>374</v>
      </c>
      <c r="B201" s="4">
        <v>11.18</v>
      </c>
      <c r="C201">
        <f>AVERAGE(B197:B201)</f>
        <v>11.302</v>
      </c>
      <c r="D201">
        <f>AVERAGE(B182:B201)</f>
        <v>11.342000000000001</v>
      </c>
      <c r="E201">
        <f>IF(AND(C200&lt;D200,C201&gt;D201),1,0)</f>
        <v>0</v>
      </c>
      <c r="F201">
        <f>IF(AND(C200&gt;D200,C201&lt;D201),-1,0)</f>
        <v>-1</v>
      </c>
      <c r="G201" s="3">
        <f>IF(H201="","",G200+L201)</f>
        <v>1045469.5647999998</v>
      </c>
      <c r="H201">
        <f t="shared" si="1"/>
        <v>93500</v>
      </c>
      <c r="I201">
        <f>B201-B200</f>
        <v>-8.9999999999999858E-2</v>
      </c>
      <c r="J201">
        <f>IF(H201="","",IF(H200=0,0,IF((E200+F200)=0,H201*I201,0)))</f>
        <v>-8414.9999999999873</v>
      </c>
      <c r="K201" s="2">
        <f>ABS(H201-H200)*3/10000*B201</f>
        <v>0</v>
      </c>
      <c r="L201" s="2">
        <f>IF(H201="","",J201-K201)</f>
        <v>-8414.9999999999873</v>
      </c>
      <c r="M201" s="1">
        <f>G201/$G$24</f>
        <v>1.0454695647999999</v>
      </c>
    </row>
    <row r="202" spans="1:13" x14ac:dyDescent="0.25">
      <c r="A202" s="5" t="s">
        <v>373</v>
      </c>
      <c r="B202" s="4">
        <v>11.56</v>
      </c>
      <c r="C202">
        <f>AVERAGE(B198:B202)</f>
        <v>11.318</v>
      </c>
      <c r="D202">
        <f>AVERAGE(B183:B202)</f>
        <v>11.348000000000001</v>
      </c>
      <c r="E202">
        <f>IF(AND(C201&lt;D201,C202&gt;D202),1,0)</f>
        <v>0</v>
      </c>
      <c r="F202">
        <f>IF(AND(C201&gt;D201,C202&lt;D202),-1,0)</f>
        <v>0</v>
      </c>
      <c r="G202" s="3">
        <f>IF(H202="","",G201+L202)</f>
        <v>1045145.3067999998</v>
      </c>
      <c r="H202">
        <f t="shared" si="1"/>
        <v>0</v>
      </c>
      <c r="I202">
        <f>B202-B201</f>
        <v>0.38000000000000078</v>
      </c>
      <c r="J202">
        <f>IF(H202="","",IF(H201=0,0,IF((E201+F201)=0,H202*I202,0)))</f>
        <v>0</v>
      </c>
      <c r="K202" s="2">
        <f>ABS(H202-H201)*3/10000*B202</f>
        <v>324.25800000000004</v>
      </c>
      <c r="L202" s="2">
        <f>IF(H202="","",J202-K202)</f>
        <v>-324.25800000000004</v>
      </c>
      <c r="M202" s="1">
        <f>G202/$G$24</f>
        <v>1.0451453067999998</v>
      </c>
    </row>
    <row r="203" spans="1:13" x14ac:dyDescent="0.25">
      <c r="A203" s="5" t="s">
        <v>372</v>
      </c>
      <c r="B203" s="4">
        <v>11.56</v>
      </c>
      <c r="C203">
        <f>AVERAGE(B199:B203)</f>
        <v>11.392000000000001</v>
      </c>
      <c r="D203">
        <f>AVERAGE(B184:B203)</f>
        <v>11.361499999999999</v>
      </c>
      <c r="E203">
        <f>IF(AND(C202&lt;D202,C203&gt;D203),1,0)</f>
        <v>1</v>
      </c>
      <c r="F203">
        <f>IF(AND(C202&gt;D202,C203&lt;D203),-1,0)</f>
        <v>0</v>
      </c>
      <c r="G203" s="3">
        <f>IF(H203="","",G202+L203)</f>
        <v>1045145.3067999998</v>
      </c>
      <c r="H203">
        <f t="shared" si="1"/>
        <v>0</v>
      </c>
      <c r="I203">
        <f>B203-B202</f>
        <v>0</v>
      </c>
      <c r="J203">
        <f>IF(H203="","",IF(H202=0,0,IF((E202+F202)=0,H203*I203,0)))</f>
        <v>0</v>
      </c>
      <c r="K203" s="2">
        <f>ABS(H203-H202)*3/10000*B203</f>
        <v>0</v>
      </c>
      <c r="L203" s="2">
        <f>IF(H203="","",J203-K203)</f>
        <v>0</v>
      </c>
      <c r="M203" s="1">
        <f>G203/$G$24</f>
        <v>1.0451453067999998</v>
      </c>
    </row>
    <row r="204" spans="1:13" x14ac:dyDescent="0.25">
      <c r="A204" s="5" t="s">
        <v>371</v>
      </c>
      <c r="B204" s="4">
        <v>11.54</v>
      </c>
      <c r="C204">
        <f>AVERAGE(B200:B204)</f>
        <v>11.422000000000001</v>
      </c>
      <c r="D204">
        <f>AVERAGE(B185:B204)</f>
        <v>11.386000000000001</v>
      </c>
      <c r="E204">
        <f>IF(AND(C203&lt;D203,C204&gt;D204),1,0)</f>
        <v>0</v>
      </c>
      <c r="F204">
        <f>IF(AND(C203&gt;D203,C204&lt;D204),-1,0)</f>
        <v>0</v>
      </c>
      <c r="G204" s="3">
        <f>IF(H204="","",G203+L204)</f>
        <v>1044831.9957999998</v>
      </c>
      <c r="H204">
        <f t="shared" si="1"/>
        <v>90500</v>
      </c>
      <c r="I204">
        <f>B204-B203</f>
        <v>-2.000000000000135E-2</v>
      </c>
      <c r="J204">
        <f>IF(H204="","",IF(H203=0,0,IF((E203+F203)=0,H204*I204,0)))</f>
        <v>0</v>
      </c>
      <c r="K204" s="2">
        <f>ABS(H204-H203)*3/10000*B204</f>
        <v>313.31099999999998</v>
      </c>
      <c r="L204" s="2">
        <f>IF(H204="","",J204-K204)</f>
        <v>-313.31099999999998</v>
      </c>
      <c r="M204" s="1">
        <f>G204/$G$24</f>
        <v>1.0448319957999999</v>
      </c>
    </row>
    <row r="205" spans="1:13" x14ac:dyDescent="0.25">
      <c r="A205" s="5" t="s">
        <v>370</v>
      </c>
      <c r="B205" s="4">
        <v>11.4</v>
      </c>
      <c r="C205">
        <f>AVERAGE(B201:B205)</f>
        <v>11.448</v>
      </c>
      <c r="D205">
        <f>AVERAGE(B186:B205)</f>
        <v>11.409500000000001</v>
      </c>
      <c r="E205">
        <f>IF(AND(C204&lt;D204,C205&gt;D205),1,0)</f>
        <v>0</v>
      </c>
      <c r="F205">
        <f>IF(AND(C204&gt;D204,C205&lt;D205),-1,0)</f>
        <v>0</v>
      </c>
      <c r="G205" s="3">
        <f>IF(H205="","",G204+L205)</f>
        <v>1032161.9957999999</v>
      </c>
      <c r="H205">
        <f t="shared" si="1"/>
        <v>90500</v>
      </c>
      <c r="I205">
        <f>B205-B204</f>
        <v>-0.13999999999999879</v>
      </c>
      <c r="J205">
        <f>IF(H205="","",IF(H204=0,0,IF((E204+F204)=0,H205*I205,0)))</f>
        <v>-12669.999999999891</v>
      </c>
      <c r="K205" s="2">
        <f>ABS(H205-H204)*3/10000*B205</f>
        <v>0</v>
      </c>
      <c r="L205" s="2">
        <f>IF(H205="","",J205-K205)</f>
        <v>-12669.999999999891</v>
      </c>
      <c r="M205" s="1">
        <f>G205/$G$24</f>
        <v>1.0321619957999999</v>
      </c>
    </row>
    <row r="206" spans="1:13" x14ac:dyDescent="0.25">
      <c r="A206" s="5" t="s">
        <v>369</v>
      </c>
      <c r="B206" s="4">
        <v>11.54</v>
      </c>
      <c r="C206">
        <f>AVERAGE(B202:B206)</f>
        <v>11.52</v>
      </c>
      <c r="D206">
        <f>AVERAGE(B187:B206)</f>
        <v>11.442500000000001</v>
      </c>
      <c r="E206">
        <f>IF(AND(C205&lt;D205,C206&gt;D206),1,0)</f>
        <v>0</v>
      </c>
      <c r="F206">
        <f>IF(AND(C205&gt;D205,C206&lt;D206),-1,0)</f>
        <v>0</v>
      </c>
      <c r="G206" s="3">
        <f>IF(H206="","",G205+L206)</f>
        <v>1044831.9957999998</v>
      </c>
      <c r="H206">
        <f t="shared" si="1"/>
        <v>90500</v>
      </c>
      <c r="I206">
        <f>B206-B205</f>
        <v>0.13999999999999879</v>
      </c>
      <c r="J206">
        <f>IF(H206="","",IF(H205=0,0,IF((E205+F205)=0,H206*I206,0)))</f>
        <v>12669.999999999891</v>
      </c>
      <c r="K206" s="2">
        <f>ABS(H206-H205)*3/10000*B206</f>
        <v>0</v>
      </c>
      <c r="L206" s="2">
        <f>IF(H206="","",J206-K206)</f>
        <v>12669.999999999891</v>
      </c>
      <c r="M206" s="1">
        <f>G206/$G$24</f>
        <v>1.0448319957999999</v>
      </c>
    </row>
    <row r="207" spans="1:13" x14ac:dyDescent="0.25">
      <c r="A207" s="5" t="s">
        <v>368</v>
      </c>
      <c r="B207" s="4">
        <v>11.39</v>
      </c>
      <c r="C207">
        <f>AVERAGE(B203:B207)</f>
        <v>11.486000000000001</v>
      </c>
      <c r="D207">
        <f>AVERAGE(B188:B207)</f>
        <v>11.4565</v>
      </c>
      <c r="E207">
        <f>IF(AND(C206&lt;D206,C207&gt;D207),1,0)</f>
        <v>0</v>
      </c>
      <c r="F207">
        <f>IF(AND(C206&gt;D206,C207&lt;D207),-1,0)</f>
        <v>0</v>
      </c>
      <c r="G207" s="3">
        <f>IF(H207="","",G206+L207)</f>
        <v>1031256.9957999999</v>
      </c>
      <c r="H207">
        <f t="shared" si="1"/>
        <v>90500</v>
      </c>
      <c r="I207">
        <f>B207-B206</f>
        <v>-0.14999999999999858</v>
      </c>
      <c r="J207">
        <f>IF(H207="","",IF(H206=0,0,IF((E206+F206)=0,H207*I207,0)))</f>
        <v>-13574.999999999871</v>
      </c>
      <c r="K207" s="2">
        <f>ABS(H207-H206)*3/10000*B207</f>
        <v>0</v>
      </c>
      <c r="L207" s="2">
        <f>IF(H207="","",J207-K207)</f>
        <v>-13574.999999999871</v>
      </c>
      <c r="M207" s="1">
        <f>G207/$G$24</f>
        <v>1.0312569958</v>
      </c>
    </row>
    <row r="208" spans="1:13" x14ac:dyDescent="0.25">
      <c r="A208" s="5" t="s">
        <v>367</v>
      </c>
      <c r="B208" s="4">
        <v>11.28</v>
      </c>
      <c r="C208">
        <f>AVERAGE(B204:B208)</f>
        <v>11.43</v>
      </c>
      <c r="D208">
        <f>AVERAGE(B189:B208)</f>
        <v>11.455499999999999</v>
      </c>
      <c r="E208">
        <f>IF(AND(C207&lt;D207,C208&gt;D208),1,0)</f>
        <v>0</v>
      </c>
      <c r="F208">
        <f>IF(AND(C207&gt;D207,C208&lt;D208),-1,0)</f>
        <v>-1</v>
      </c>
      <c r="G208" s="3">
        <f>IF(H208="","",G207+L208)</f>
        <v>1021301.9957999998</v>
      </c>
      <c r="H208">
        <f t="shared" si="1"/>
        <v>90500</v>
      </c>
      <c r="I208">
        <f>B208-B207</f>
        <v>-0.11000000000000121</v>
      </c>
      <c r="J208">
        <f>IF(H208="","",IF(H207=0,0,IF((E207+F207)=0,H208*I208,0)))</f>
        <v>-9955.0000000001091</v>
      </c>
      <c r="K208" s="2">
        <f>ABS(H208-H207)*3/10000*B208</f>
        <v>0</v>
      </c>
      <c r="L208" s="2">
        <f>IF(H208="","",J208-K208)</f>
        <v>-9955.0000000001091</v>
      </c>
      <c r="M208" s="1">
        <f>G208/$G$24</f>
        <v>1.0213019957999998</v>
      </c>
    </row>
    <row r="209" spans="1:13" x14ac:dyDescent="0.25">
      <c r="A209" s="5" t="s">
        <v>366</v>
      </c>
      <c r="B209" s="4">
        <v>11.92</v>
      </c>
      <c r="C209">
        <f>AVERAGE(B205:B209)</f>
        <v>11.506</v>
      </c>
      <c r="D209">
        <f>AVERAGE(B190:B209)</f>
        <v>11.478</v>
      </c>
      <c r="E209">
        <f>IF(AND(C208&lt;D208,C209&gt;D209),1,0)</f>
        <v>1</v>
      </c>
      <c r="F209">
        <f>IF(AND(C208&gt;D208,C209&lt;D209),-1,0)</f>
        <v>0</v>
      </c>
      <c r="G209" s="3">
        <f>IF(H209="","",G208+L209)</f>
        <v>1020978.3677999998</v>
      </c>
      <c r="H209">
        <f t="shared" si="1"/>
        <v>0</v>
      </c>
      <c r="I209">
        <f>B209-B208</f>
        <v>0.64000000000000057</v>
      </c>
      <c r="J209">
        <f>IF(H209="","",IF(H208=0,0,IF((E208+F208)=0,H209*I209,0)))</f>
        <v>0</v>
      </c>
      <c r="K209" s="2">
        <f>ABS(H209-H208)*3/10000*B209</f>
        <v>323.62799999999999</v>
      </c>
      <c r="L209" s="2">
        <f>IF(H209="","",J209-K209)</f>
        <v>-323.62799999999999</v>
      </c>
      <c r="M209" s="1">
        <f>G209/$G$24</f>
        <v>1.0209783677999997</v>
      </c>
    </row>
    <row r="210" spans="1:13" x14ac:dyDescent="0.25">
      <c r="A210" s="5" t="s">
        <v>365</v>
      </c>
      <c r="B210" s="4">
        <v>12.13</v>
      </c>
      <c r="C210">
        <f>AVERAGE(B206:B210)</f>
        <v>11.652000000000001</v>
      </c>
      <c r="D210">
        <f>AVERAGE(B191:B210)</f>
        <v>11.507999999999999</v>
      </c>
      <c r="E210">
        <f>IF(AND(C209&lt;D209,C210&gt;D210),1,0)</f>
        <v>0</v>
      </c>
      <c r="F210">
        <f>IF(AND(C209&gt;D209,C210&lt;D210),-1,0)</f>
        <v>0</v>
      </c>
      <c r="G210" s="3">
        <f>IF(H210="","",G209+L210)</f>
        <v>1020672.3278999998</v>
      </c>
      <c r="H210">
        <f t="shared" si="1"/>
        <v>84100</v>
      </c>
      <c r="I210">
        <f>B210-B209</f>
        <v>0.21000000000000085</v>
      </c>
      <c r="J210">
        <f>IF(H210="","",IF(H209=0,0,IF((E209+F209)=0,H210*I210,0)))</f>
        <v>0</v>
      </c>
      <c r="K210" s="2">
        <f>ABS(H210-H209)*3/10000*B210</f>
        <v>306.03990000000005</v>
      </c>
      <c r="L210" s="2">
        <f>IF(H210="","",J210-K210)</f>
        <v>-306.03990000000005</v>
      </c>
      <c r="M210" s="1">
        <f>G210/$G$24</f>
        <v>1.0206723278999998</v>
      </c>
    </row>
    <row r="211" spans="1:13" x14ac:dyDescent="0.25">
      <c r="A211" s="5" t="s">
        <v>364</v>
      </c>
      <c r="B211" s="4">
        <v>12.33</v>
      </c>
      <c r="C211">
        <f>AVERAGE(B207:B211)</f>
        <v>11.81</v>
      </c>
      <c r="D211">
        <f>AVERAGE(B192:B211)</f>
        <v>11.546999999999999</v>
      </c>
      <c r="E211">
        <f>IF(AND(C210&lt;D210,C211&gt;D211),1,0)</f>
        <v>0</v>
      </c>
      <c r="F211">
        <f>IF(AND(C210&gt;D210,C211&lt;D211),-1,0)</f>
        <v>0</v>
      </c>
      <c r="G211" s="3">
        <f>IF(H211="","",G210+L211)</f>
        <v>1037492.3278999997</v>
      </c>
      <c r="H211">
        <f t="shared" si="1"/>
        <v>84100</v>
      </c>
      <c r="I211">
        <f>B211-B210</f>
        <v>0.19999999999999929</v>
      </c>
      <c r="J211">
        <f>IF(H211="","",IF(H210=0,0,IF((E210+F210)=0,H211*I211,0)))</f>
        <v>16819.999999999942</v>
      </c>
      <c r="K211" s="2">
        <f>ABS(H211-H210)*3/10000*B211</f>
        <v>0</v>
      </c>
      <c r="L211" s="2">
        <f>IF(H211="","",J211-K211)</f>
        <v>16819.999999999942</v>
      </c>
      <c r="M211" s="1">
        <f>G211/$G$24</f>
        <v>1.0374923278999997</v>
      </c>
    </row>
    <row r="212" spans="1:13" x14ac:dyDescent="0.25">
      <c r="A212" s="5" t="s">
        <v>363</v>
      </c>
      <c r="B212" s="4">
        <v>12.3</v>
      </c>
      <c r="C212">
        <f>AVERAGE(B208:B212)</f>
        <v>11.991999999999999</v>
      </c>
      <c r="D212">
        <f>AVERAGE(B193:B212)</f>
        <v>11.594000000000001</v>
      </c>
      <c r="E212">
        <f>IF(AND(C211&lt;D211,C212&gt;D212),1,0)</f>
        <v>0</v>
      </c>
      <c r="F212">
        <f>IF(AND(C211&gt;D211,C212&lt;D212),-1,0)</f>
        <v>0</v>
      </c>
      <c r="G212" s="3">
        <f>IF(H212="","",G211+L212)</f>
        <v>1034969.3278999997</v>
      </c>
      <c r="H212">
        <f t="shared" si="1"/>
        <v>84100</v>
      </c>
      <c r="I212">
        <f>B212-B211</f>
        <v>-2.9999999999999361E-2</v>
      </c>
      <c r="J212">
        <f>IF(H212="","",IF(H211=0,0,IF((E211+F211)=0,H212*I212,0)))</f>
        <v>-2522.9999999999463</v>
      </c>
      <c r="K212" s="2">
        <f>ABS(H212-H211)*3/10000*B212</f>
        <v>0</v>
      </c>
      <c r="L212" s="2">
        <f>IF(H212="","",J212-K212)</f>
        <v>-2522.9999999999463</v>
      </c>
      <c r="M212" s="1">
        <f>G212/$G$24</f>
        <v>1.0349693278999996</v>
      </c>
    </row>
    <row r="213" spans="1:13" x14ac:dyDescent="0.25">
      <c r="A213" s="5" t="s">
        <v>362</v>
      </c>
      <c r="B213" s="4">
        <v>12.9</v>
      </c>
      <c r="C213">
        <f>AVERAGE(B209:B213)</f>
        <v>12.316000000000001</v>
      </c>
      <c r="D213">
        <f>AVERAGE(B194:B213)</f>
        <v>11.6595</v>
      </c>
      <c r="E213">
        <f>IF(AND(C212&lt;D212,C213&gt;D213),1,0)</f>
        <v>0</v>
      </c>
      <c r="F213">
        <f>IF(AND(C212&gt;D212,C213&lt;D213),-1,0)</f>
        <v>0</v>
      </c>
      <c r="G213" s="3">
        <f>IF(H213="","",G212+L213)</f>
        <v>1085429.3278999997</v>
      </c>
      <c r="H213">
        <f t="shared" si="1"/>
        <v>84100</v>
      </c>
      <c r="I213">
        <f>B213-B212</f>
        <v>0.59999999999999964</v>
      </c>
      <c r="J213">
        <f>IF(H213="","",IF(H212=0,0,IF((E212+F212)=0,H213*I213,0)))</f>
        <v>50459.999999999971</v>
      </c>
      <c r="K213" s="2">
        <f>ABS(H213-H212)*3/10000*B213</f>
        <v>0</v>
      </c>
      <c r="L213" s="2">
        <f>IF(H213="","",J213-K213)</f>
        <v>50459.999999999971</v>
      </c>
      <c r="M213" s="1">
        <f>G213/$G$24</f>
        <v>1.0854293278999996</v>
      </c>
    </row>
    <row r="214" spans="1:13" x14ac:dyDescent="0.25">
      <c r="A214" s="5" t="s">
        <v>361</v>
      </c>
      <c r="B214" s="4">
        <v>12.95</v>
      </c>
      <c r="C214">
        <f>AVERAGE(B210:B214)</f>
        <v>12.522</v>
      </c>
      <c r="D214">
        <f>AVERAGE(B195:B214)</f>
        <v>11.7315</v>
      </c>
      <c r="E214">
        <f>IF(AND(C213&lt;D213,C214&gt;D214),1,0)</f>
        <v>0</v>
      </c>
      <c r="F214">
        <f>IF(AND(C213&gt;D213,C214&lt;D214),-1,0)</f>
        <v>0</v>
      </c>
      <c r="G214" s="3">
        <f>IF(H214="","",G213+L214)</f>
        <v>1089634.3278999997</v>
      </c>
      <c r="H214">
        <f t="shared" si="1"/>
        <v>84100</v>
      </c>
      <c r="I214">
        <f>B214-B213</f>
        <v>4.9999999999998934E-2</v>
      </c>
      <c r="J214">
        <f>IF(H214="","",IF(H213=0,0,IF((E213+F213)=0,H214*I214,0)))</f>
        <v>4204.99999999991</v>
      </c>
      <c r="K214" s="2">
        <f>ABS(H214-H213)*3/10000*B214</f>
        <v>0</v>
      </c>
      <c r="L214" s="2">
        <f>IF(H214="","",J214-K214)</f>
        <v>4204.99999999991</v>
      </c>
      <c r="M214" s="1">
        <f>G214/$G$24</f>
        <v>1.0896343278999996</v>
      </c>
    </row>
    <row r="215" spans="1:13" x14ac:dyDescent="0.25">
      <c r="A215" s="5" t="s">
        <v>360</v>
      </c>
      <c r="B215" s="4">
        <v>12.9</v>
      </c>
      <c r="C215">
        <f>AVERAGE(B211:B215)</f>
        <v>12.676</v>
      </c>
      <c r="D215">
        <f>AVERAGE(B196:B215)</f>
        <v>11.792</v>
      </c>
      <c r="E215">
        <f>IF(AND(C214&lt;D214,C215&gt;D215),1,0)</f>
        <v>0</v>
      </c>
      <c r="F215">
        <f>IF(AND(C214&gt;D214,C215&lt;D215),-1,0)</f>
        <v>0</v>
      </c>
      <c r="G215" s="3">
        <f>IF(H215="","",G214+L215)</f>
        <v>1085429.3278999997</v>
      </c>
      <c r="H215">
        <f t="shared" si="1"/>
        <v>84100</v>
      </c>
      <c r="I215">
        <f>B215-B214</f>
        <v>-4.9999999999998934E-2</v>
      </c>
      <c r="J215">
        <f>IF(H215="","",IF(H214=0,0,IF((E214+F214)=0,H215*I215,0)))</f>
        <v>-4204.99999999991</v>
      </c>
      <c r="K215" s="2">
        <f>ABS(H215-H214)*3/10000*B215</f>
        <v>0</v>
      </c>
      <c r="L215" s="2">
        <f>IF(H215="","",J215-K215)</f>
        <v>-4204.99999999991</v>
      </c>
      <c r="M215" s="1">
        <f>G215/$G$24</f>
        <v>1.0854293278999996</v>
      </c>
    </row>
    <row r="216" spans="1:13" x14ac:dyDescent="0.25">
      <c r="A216" s="5" t="s">
        <v>359</v>
      </c>
      <c r="B216" s="4">
        <v>13.1</v>
      </c>
      <c r="C216">
        <f>AVERAGE(B212:B216)</f>
        <v>12.830000000000002</v>
      </c>
      <c r="D216">
        <f>AVERAGE(B197:B216)</f>
        <v>11.865499999999999</v>
      </c>
      <c r="E216">
        <f>IF(AND(C215&lt;D215,C216&gt;D216),1,0)</f>
        <v>0</v>
      </c>
      <c r="F216">
        <f>IF(AND(C215&gt;D215,C216&lt;D216),-1,0)</f>
        <v>0</v>
      </c>
      <c r="G216" s="3">
        <f>IF(H216="","",G215+L216)</f>
        <v>1102249.3278999997</v>
      </c>
      <c r="H216">
        <f t="shared" si="1"/>
        <v>84100</v>
      </c>
      <c r="I216">
        <f>B216-B215</f>
        <v>0.19999999999999929</v>
      </c>
      <c r="J216">
        <f>IF(H216="","",IF(H215=0,0,IF((E215+F215)=0,H216*I216,0)))</f>
        <v>16819.999999999942</v>
      </c>
      <c r="K216" s="2">
        <f>ABS(H216-H215)*3/10000*B216</f>
        <v>0</v>
      </c>
      <c r="L216" s="2">
        <f>IF(H216="","",J216-K216)</f>
        <v>16819.999999999942</v>
      </c>
      <c r="M216" s="1">
        <f>G216/$G$24</f>
        <v>1.1022493278999996</v>
      </c>
    </row>
    <row r="217" spans="1:13" x14ac:dyDescent="0.25">
      <c r="A217" s="5" t="s">
        <v>358</v>
      </c>
      <c r="B217" s="4">
        <v>13.18</v>
      </c>
      <c r="C217">
        <f>AVERAGE(B213:B217)</f>
        <v>13.006</v>
      </c>
      <c r="D217">
        <f>AVERAGE(B198:B217)</f>
        <v>11.950500000000002</v>
      </c>
      <c r="E217">
        <f>IF(AND(C216&lt;D216,C217&gt;D217),1,0)</f>
        <v>0</v>
      </c>
      <c r="F217">
        <f>IF(AND(C216&gt;D216,C217&lt;D217),-1,0)</f>
        <v>0</v>
      </c>
      <c r="G217" s="3">
        <f>IF(H217="","",G216+L217)</f>
        <v>1108977.3278999997</v>
      </c>
      <c r="H217">
        <f t="shared" si="1"/>
        <v>84100</v>
      </c>
      <c r="I217">
        <f>B217-B216</f>
        <v>8.0000000000000071E-2</v>
      </c>
      <c r="J217">
        <f>IF(H217="","",IF(H216=0,0,IF((E216+F216)=0,H217*I217,0)))</f>
        <v>6728.0000000000064</v>
      </c>
      <c r="K217" s="2">
        <f>ABS(H217-H216)*3/10000*B217</f>
        <v>0</v>
      </c>
      <c r="L217" s="2">
        <f>IF(H217="","",J217-K217)</f>
        <v>6728.0000000000064</v>
      </c>
      <c r="M217" s="1">
        <f>G217/$G$24</f>
        <v>1.1089773278999997</v>
      </c>
    </row>
    <row r="218" spans="1:13" x14ac:dyDescent="0.25">
      <c r="A218" s="5" t="s">
        <v>357</v>
      </c>
      <c r="B218" s="4">
        <v>14.25</v>
      </c>
      <c r="C218">
        <f>AVERAGE(B214:B218)</f>
        <v>13.276</v>
      </c>
      <c r="D218">
        <f>AVERAGE(B199:B218)</f>
        <v>12.1035</v>
      </c>
      <c r="E218">
        <f>IF(AND(C217&lt;D217,C218&gt;D218),1,0)</f>
        <v>0</v>
      </c>
      <c r="F218">
        <f>IF(AND(C217&gt;D217,C218&lt;D218),-1,0)</f>
        <v>0</v>
      </c>
      <c r="G218" s="3">
        <f>IF(H218="","",G217+L218)</f>
        <v>1198964.3278999997</v>
      </c>
      <c r="H218">
        <f t="shared" si="1"/>
        <v>84100</v>
      </c>
      <c r="I218">
        <f>B218-B217</f>
        <v>1.0700000000000003</v>
      </c>
      <c r="J218">
        <f>IF(H218="","",IF(H217=0,0,IF((E217+F217)=0,H218*I218,0)))</f>
        <v>89987.000000000029</v>
      </c>
      <c r="K218" s="2">
        <f>ABS(H218-H217)*3/10000*B218</f>
        <v>0</v>
      </c>
      <c r="L218" s="2">
        <f>IF(H218="","",J218-K218)</f>
        <v>89987.000000000029</v>
      </c>
      <c r="M218" s="1">
        <f>G218/$G$24</f>
        <v>1.1989643278999997</v>
      </c>
    </row>
    <row r="219" spans="1:13" x14ac:dyDescent="0.25">
      <c r="A219" s="5" t="s">
        <v>356</v>
      </c>
      <c r="B219" s="4">
        <v>14.45</v>
      </c>
      <c r="C219">
        <f>AVERAGE(B215:B219)</f>
        <v>13.575999999999999</v>
      </c>
      <c r="D219">
        <f>AVERAGE(B200:B219)</f>
        <v>12.256500000000001</v>
      </c>
      <c r="E219">
        <f>IF(AND(C218&lt;D218,C219&gt;D219),1,0)</f>
        <v>0</v>
      </c>
      <c r="F219">
        <f>IF(AND(C218&gt;D218,C219&lt;D219),-1,0)</f>
        <v>0</v>
      </c>
      <c r="G219" s="3">
        <f>IF(H219="","",G218+L219)</f>
        <v>1215784.3278999997</v>
      </c>
      <c r="H219">
        <f t="shared" si="1"/>
        <v>84100</v>
      </c>
      <c r="I219">
        <f>B219-B218</f>
        <v>0.19999999999999929</v>
      </c>
      <c r="J219">
        <f>IF(H219="","",IF(H218=0,0,IF((E218+F218)=0,H219*I219,0)))</f>
        <v>16819.999999999942</v>
      </c>
      <c r="K219" s="2">
        <f>ABS(H219-H218)*3/10000*B219</f>
        <v>0</v>
      </c>
      <c r="L219" s="2">
        <f>IF(H219="","",J219-K219)</f>
        <v>16819.999999999942</v>
      </c>
      <c r="M219" s="1">
        <f>G219/$G$24</f>
        <v>1.2157843278999996</v>
      </c>
    </row>
    <row r="220" spans="1:13" x14ac:dyDescent="0.25">
      <c r="A220" s="5" t="s">
        <v>355</v>
      </c>
      <c r="B220" s="4">
        <v>15.1</v>
      </c>
      <c r="C220">
        <f>AVERAGE(B216:B220)</f>
        <v>14.016</v>
      </c>
      <c r="D220">
        <f>AVERAGE(B201:B220)</f>
        <v>12.447999999999999</v>
      </c>
      <c r="E220">
        <f>IF(AND(C219&lt;D219,C220&gt;D220),1,0)</f>
        <v>0</v>
      </c>
      <c r="F220">
        <f>IF(AND(C219&gt;D219,C220&lt;D220),-1,0)</f>
        <v>0</v>
      </c>
      <c r="G220" s="3">
        <f>IF(H220="","",G219+L220)</f>
        <v>1270449.3278999997</v>
      </c>
      <c r="H220">
        <f t="shared" si="1"/>
        <v>84100</v>
      </c>
      <c r="I220">
        <f>B220-B219</f>
        <v>0.65000000000000036</v>
      </c>
      <c r="J220">
        <f>IF(H220="","",IF(H219=0,0,IF((E219+F219)=0,H220*I220,0)))</f>
        <v>54665.000000000029</v>
      </c>
      <c r="K220" s="2">
        <f>ABS(H220-H219)*3/10000*B220</f>
        <v>0</v>
      </c>
      <c r="L220" s="2">
        <f>IF(H220="","",J220-K220)</f>
        <v>54665.000000000029</v>
      </c>
      <c r="M220" s="1">
        <f>G220/$G$24</f>
        <v>1.2704493278999998</v>
      </c>
    </row>
    <row r="221" spans="1:13" x14ac:dyDescent="0.25">
      <c r="A221" s="5" t="s">
        <v>354</v>
      </c>
      <c r="B221" s="4">
        <v>14.35</v>
      </c>
      <c r="C221">
        <f>AVERAGE(B217:B221)</f>
        <v>14.266</v>
      </c>
      <c r="D221">
        <f>AVERAGE(B202:B221)</f>
        <v>12.606499999999999</v>
      </c>
      <c r="E221">
        <f>IF(AND(C220&lt;D220,C221&gt;D221),1,0)</f>
        <v>0</v>
      </c>
      <c r="F221">
        <f>IF(AND(C220&gt;D220,C221&lt;D221),-1,0)</f>
        <v>0</v>
      </c>
      <c r="G221" s="3">
        <f>IF(H221="","",G220+L221)</f>
        <v>1207374.3278999997</v>
      </c>
      <c r="H221">
        <f t="shared" si="1"/>
        <v>84100</v>
      </c>
      <c r="I221">
        <f>B221-B220</f>
        <v>-0.75</v>
      </c>
      <c r="J221">
        <f>IF(H221="","",IF(H220=0,0,IF((E220+F220)=0,H221*I221,0)))</f>
        <v>-63075</v>
      </c>
      <c r="K221" s="2">
        <f>ABS(H221-H220)*3/10000*B221</f>
        <v>0</v>
      </c>
      <c r="L221" s="2">
        <f>IF(H221="","",J221-K221)</f>
        <v>-63075</v>
      </c>
      <c r="M221" s="1">
        <f>G221/$G$24</f>
        <v>1.2073743278999998</v>
      </c>
    </row>
    <row r="222" spans="1:13" x14ac:dyDescent="0.25">
      <c r="A222" s="5" t="s">
        <v>353</v>
      </c>
      <c r="B222" s="4">
        <v>14.56</v>
      </c>
      <c r="C222">
        <f>AVERAGE(B218:B222)</f>
        <v>14.541999999999998</v>
      </c>
      <c r="D222">
        <f>AVERAGE(B203:B222)</f>
        <v>12.756499999999999</v>
      </c>
      <c r="E222">
        <f>IF(AND(C221&lt;D221,C222&gt;D222),1,0)</f>
        <v>0</v>
      </c>
      <c r="F222">
        <f>IF(AND(C221&gt;D221,C222&lt;D222),-1,0)</f>
        <v>0</v>
      </c>
      <c r="G222" s="3">
        <f>IF(H222="","",G221+L222)</f>
        <v>1225035.3278999997</v>
      </c>
      <c r="H222">
        <f t="shared" si="1"/>
        <v>84100</v>
      </c>
      <c r="I222">
        <f>B222-B221</f>
        <v>0.21000000000000085</v>
      </c>
      <c r="J222">
        <f>IF(H222="","",IF(H221=0,0,IF((E221+F221)=0,H222*I222,0)))</f>
        <v>17661.000000000073</v>
      </c>
      <c r="K222" s="2">
        <f>ABS(H222-H221)*3/10000*B222</f>
        <v>0</v>
      </c>
      <c r="L222" s="2">
        <f>IF(H222="","",J222-K222)</f>
        <v>17661.000000000073</v>
      </c>
      <c r="M222" s="1">
        <f>G222/$G$24</f>
        <v>1.2250353278999997</v>
      </c>
    </row>
    <row r="223" spans="1:13" x14ac:dyDescent="0.25">
      <c r="A223" s="5" t="s">
        <v>352</v>
      </c>
      <c r="B223" s="4">
        <v>13.93</v>
      </c>
      <c r="C223">
        <f>AVERAGE(B219:B223)</f>
        <v>14.478</v>
      </c>
      <c r="D223">
        <f>AVERAGE(B204:B223)</f>
        <v>12.874999999999996</v>
      </c>
      <c r="E223">
        <f>IF(AND(C222&lt;D222,C223&gt;D223),1,0)</f>
        <v>0</v>
      </c>
      <c r="F223">
        <f>IF(AND(C222&gt;D222,C223&lt;D223),-1,0)</f>
        <v>0</v>
      </c>
      <c r="G223" s="3">
        <f>IF(H223="","",G222+L223)</f>
        <v>1172052.3278999997</v>
      </c>
      <c r="H223">
        <f t="shared" si="1"/>
        <v>84100</v>
      </c>
      <c r="I223">
        <f>B223-B222</f>
        <v>-0.63000000000000078</v>
      </c>
      <c r="J223">
        <f>IF(H223="","",IF(H222=0,0,IF((E222+F222)=0,H223*I223,0)))</f>
        <v>-52983.000000000065</v>
      </c>
      <c r="K223" s="2">
        <f>ABS(H223-H222)*3/10000*B223</f>
        <v>0</v>
      </c>
      <c r="L223" s="2">
        <f>IF(H223="","",J223-K223)</f>
        <v>-52983.000000000065</v>
      </c>
      <c r="M223" s="1">
        <f>G223/$G$24</f>
        <v>1.1720523278999997</v>
      </c>
    </row>
    <row r="224" spans="1:13" x14ac:dyDescent="0.25">
      <c r="A224" s="5" t="s">
        <v>351</v>
      </c>
      <c r="B224" s="4">
        <v>13.7</v>
      </c>
      <c r="C224">
        <f>AVERAGE(B220:B224)</f>
        <v>14.327999999999999</v>
      </c>
      <c r="D224">
        <f>AVERAGE(B205:B224)</f>
        <v>12.982999999999999</v>
      </c>
      <c r="E224">
        <f>IF(AND(C223&lt;D223,C224&gt;D224),1,0)</f>
        <v>0</v>
      </c>
      <c r="F224">
        <f>IF(AND(C223&gt;D223,C224&lt;D224),-1,0)</f>
        <v>0</v>
      </c>
      <c r="G224" s="3">
        <f>IF(H224="","",G223+L224)</f>
        <v>1152709.3278999997</v>
      </c>
      <c r="H224">
        <f t="shared" si="1"/>
        <v>84100</v>
      </c>
      <c r="I224">
        <f>B224-B223</f>
        <v>-0.23000000000000043</v>
      </c>
      <c r="J224">
        <f>IF(H224="","",IF(H223=0,0,IF((E223+F223)=0,H224*I224,0)))</f>
        <v>-19343.000000000036</v>
      </c>
      <c r="K224" s="2">
        <f>ABS(H224-H223)*3/10000*B224</f>
        <v>0</v>
      </c>
      <c r="L224" s="2">
        <f>IF(H224="","",J224-K224)</f>
        <v>-19343.000000000036</v>
      </c>
      <c r="M224" s="1">
        <f>G224/$G$24</f>
        <v>1.1527093278999996</v>
      </c>
    </row>
    <row r="225" spans="1:13" x14ac:dyDescent="0.25">
      <c r="A225" s="5" t="s">
        <v>350</v>
      </c>
      <c r="B225" s="4">
        <v>13.82</v>
      </c>
      <c r="C225">
        <f>AVERAGE(B221:B225)</f>
        <v>14.072000000000003</v>
      </c>
      <c r="D225">
        <f>AVERAGE(B206:B225)</f>
        <v>13.103999999999999</v>
      </c>
      <c r="E225">
        <f>IF(AND(C224&lt;D224,C225&gt;D225),1,0)</f>
        <v>0</v>
      </c>
      <c r="F225">
        <f>IF(AND(C224&gt;D224,C225&lt;D225),-1,0)</f>
        <v>0</v>
      </c>
      <c r="G225" s="3">
        <f>IF(H225="","",G224+L225)</f>
        <v>1162801.3278999997</v>
      </c>
      <c r="H225">
        <f t="shared" si="1"/>
        <v>84100</v>
      </c>
      <c r="I225">
        <f>B225-B224</f>
        <v>0.12000000000000099</v>
      </c>
      <c r="J225">
        <f>IF(H225="","",IF(H224=0,0,IF((E224+F224)=0,H225*I225,0)))</f>
        <v>10092.000000000084</v>
      </c>
      <c r="K225" s="2">
        <f>ABS(H225-H224)*3/10000*B225</f>
        <v>0</v>
      </c>
      <c r="L225" s="2">
        <f>IF(H225="","",J225-K225)</f>
        <v>10092.000000000084</v>
      </c>
      <c r="M225" s="1">
        <f>G225/$G$24</f>
        <v>1.1628013278999998</v>
      </c>
    </row>
    <row r="226" spans="1:13" x14ac:dyDescent="0.25">
      <c r="A226" s="5" t="s">
        <v>349</v>
      </c>
      <c r="B226" s="4">
        <v>13.38</v>
      </c>
      <c r="C226">
        <f>AVERAGE(B222:B226)</f>
        <v>13.878</v>
      </c>
      <c r="D226">
        <f>AVERAGE(B207:B226)</f>
        <v>13.196000000000002</v>
      </c>
      <c r="E226">
        <f>IF(AND(C225&lt;D225,C226&gt;D226),1,0)</f>
        <v>0</v>
      </c>
      <c r="F226">
        <f>IF(AND(C225&gt;D225,C226&lt;D226),-1,0)</f>
        <v>0</v>
      </c>
      <c r="G226" s="3">
        <f>IF(H226="","",G225+L226)</f>
        <v>1125797.3278999997</v>
      </c>
      <c r="H226">
        <f t="shared" si="1"/>
        <v>84100</v>
      </c>
      <c r="I226">
        <f>B226-B225</f>
        <v>-0.4399999999999995</v>
      </c>
      <c r="J226">
        <f>IF(H226="","",IF(H225=0,0,IF((E225+F225)=0,H226*I226,0)))</f>
        <v>-37003.999999999956</v>
      </c>
      <c r="K226" s="2">
        <f>ABS(H226-H225)*3/10000*B226</f>
        <v>0</v>
      </c>
      <c r="L226" s="2">
        <f>IF(H226="","",J226-K226)</f>
        <v>-37003.999999999956</v>
      </c>
      <c r="M226" s="1">
        <f>G226/$G$24</f>
        <v>1.1257973278999998</v>
      </c>
    </row>
    <row r="227" spans="1:13" x14ac:dyDescent="0.25">
      <c r="A227" s="5" t="s">
        <v>348</v>
      </c>
      <c r="B227" s="4">
        <v>13</v>
      </c>
      <c r="C227">
        <f>AVERAGE(B223:B227)</f>
        <v>13.566000000000003</v>
      </c>
      <c r="D227">
        <f>AVERAGE(B208:B227)</f>
        <v>13.276499999999999</v>
      </c>
      <c r="E227">
        <f>IF(AND(C226&lt;D226,C227&gt;D227),1,0)</f>
        <v>0</v>
      </c>
      <c r="F227">
        <f>IF(AND(C226&gt;D226,C227&lt;D227),-1,0)</f>
        <v>0</v>
      </c>
      <c r="G227" s="3">
        <f>IF(H227="","",G226+L227)</f>
        <v>1093839.3278999997</v>
      </c>
      <c r="H227">
        <f t="shared" ref="H227:H290" si="2">IF(F226=-1,0,IF(E226=1,_xlfn.FLOOR.MATH(G226/(B227*1.0003)/100)*100,H226))</f>
        <v>84100</v>
      </c>
      <c r="I227">
        <f>B227-B226</f>
        <v>-0.38000000000000078</v>
      </c>
      <c r="J227">
        <f>IF(H227="","",IF(H226=0,0,IF((E226+F226)=0,H227*I227,0)))</f>
        <v>-31958.000000000065</v>
      </c>
      <c r="K227" s="2">
        <f>ABS(H227-H226)*3/10000*B227</f>
        <v>0</v>
      </c>
      <c r="L227" s="2">
        <f>IF(H227="","",J227-K227)</f>
        <v>-31958.000000000065</v>
      </c>
      <c r="M227" s="1">
        <f>G227/$G$24</f>
        <v>1.0938393278999996</v>
      </c>
    </row>
    <row r="228" spans="1:13" x14ac:dyDescent="0.25">
      <c r="A228" s="5" t="s">
        <v>347</v>
      </c>
      <c r="B228" s="4">
        <v>13.3</v>
      </c>
      <c r="C228">
        <f>AVERAGE(B224:B228)</f>
        <v>13.440000000000001</v>
      </c>
      <c r="D228">
        <f>AVERAGE(B209:B228)</f>
        <v>13.377499999999998</v>
      </c>
      <c r="E228">
        <f>IF(AND(C227&lt;D227,C228&gt;D228),1,0)</f>
        <v>0</v>
      </c>
      <c r="F228">
        <f>IF(AND(C227&gt;D227,C228&lt;D228),-1,0)</f>
        <v>0</v>
      </c>
      <c r="G228" s="3">
        <f>IF(H228="","",G227+L228)</f>
        <v>1119069.3278999997</v>
      </c>
      <c r="H228">
        <f t="shared" si="2"/>
        <v>84100</v>
      </c>
      <c r="I228">
        <f>B228-B227</f>
        <v>0.30000000000000071</v>
      </c>
      <c r="J228">
        <f>IF(H228="","",IF(H227=0,0,IF((E227+F227)=0,H228*I228,0)))</f>
        <v>25230.000000000058</v>
      </c>
      <c r="K228" s="2">
        <f>ABS(H228-H227)*3/10000*B228</f>
        <v>0</v>
      </c>
      <c r="L228" s="2">
        <f>IF(H228="","",J228-K228)</f>
        <v>25230.000000000058</v>
      </c>
      <c r="M228" s="1">
        <f>G228/$G$24</f>
        <v>1.1190693278999997</v>
      </c>
    </row>
    <row r="229" spans="1:13" x14ac:dyDescent="0.25">
      <c r="A229" s="5" t="s">
        <v>346</v>
      </c>
      <c r="B229" s="4">
        <v>13.3</v>
      </c>
      <c r="C229">
        <f>AVERAGE(B225:B229)</f>
        <v>13.36</v>
      </c>
      <c r="D229">
        <f>AVERAGE(B210:B229)</f>
        <v>13.446499999999997</v>
      </c>
      <c r="E229">
        <f>IF(AND(C228&lt;D228,C229&gt;D229),1,0)</f>
        <v>0</v>
      </c>
      <c r="F229">
        <f>IF(AND(C228&gt;D228,C229&lt;D229),-1,0)</f>
        <v>-1</v>
      </c>
      <c r="G229" s="3">
        <f>IF(H229="","",G228+L229)</f>
        <v>1119069.3278999997</v>
      </c>
      <c r="H229">
        <f t="shared" si="2"/>
        <v>84100</v>
      </c>
      <c r="I229">
        <f>B229-B228</f>
        <v>0</v>
      </c>
      <c r="J229">
        <f>IF(H229="","",IF(H228=0,0,IF((E228+F228)=0,H229*I229,0)))</f>
        <v>0</v>
      </c>
      <c r="K229" s="2">
        <f>ABS(H229-H228)*3/10000*B229</f>
        <v>0</v>
      </c>
      <c r="L229" s="2">
        <f>IF(H229="","",J229-K229)</f>
        <v>0</v>
      </c>
      <c r="M229" s="1">
        <f>G229/$G$24</f>
        <v>1.1190693278999997</v>
      </c>
    </row>
    <row r="230" spans="1:13" x14ac:dyDescent="0.25">
      <c r="A230" s="5" t="s">
        <v>345</v>
      </c>
      <c r="B230" s="4">
        <v>13.08</v>
      </c>
      <c r="C230">
        <f>AVERAGE(B226:B230)</f>
        <v>13.212</v>
      </c>
      <c r="D230">
        <f>AVERAGE(B211:B230)</f>
        <v>13.494</v>
      </c>
      <c r="E230">
        <f>IF(AND(C229&lt;D229,C230&gt;D230),1,0)</f>
        <v>0</v>
      </c>
      <c r="F230">
        <f>IF(AND(C229&gt;D229,C230&lt;D230),-1,0)</f>
        <v>0</v>
      </c>
      <c r="G230" s="3">
        <f>IF(H230="","",G229+L230)</f>
        <v>1118739.3194999998</v>
      </c>
      <c r="H230">
        <f t="shared" si="2"/>
        <v>0</v>
      </c>
      <c r="I230">
        <f>B230-B229</f>
        <v>-0.22000000000000064</v>
      </c>
      <c r="J230">
        <f>IF(H230="","",IF(H229=0,0,IF((E229+F229)=0,H230*I230,0)))</f>
        <v>0</v>
      </c>
      <c r="K230" s="2">
        <f>ABS(H230-H229)*3/10000*B230</f>
        <v>330.00839999999999</v>
      </c>
      <c r="L230" s="2">
        <f>IF(H230="","",J230-K230)</f>
        <v>-330.00839999999999</v>
      </c>
      <c r="M230" s="1">
        <f>G230/$G$24</f>
        <v>1.1187393194999997</v>
      </c>
    </row>
    <row r="231" spans="1:13" x14ac:dyDescent="0.25">
      <c r="A231" s="5" t="s">
        <v>344</v>
      </c>
      <c r="B231" s="4">
        <v>12.83</v>
      </c>
      <c r="C231">
        <f>AVERAGE(B227:B231)</f>
        <v>13.102</v>
      </c>
      <c r="D231">
        <f>AVERAGE(B212:B231)</f>
        <v>13.519</v>
      </c>
      <c r="E231">
        <f>IF(AND(C230&lt;D230,C231&gt;D231),1,0)</f>
        <v>0</v>
      </c>
      <c r="F231">
        <f>IF(AND(C230&gt;D230,C231&lt;D231),-1,0)</f>
        <v>0</v>
      </c>
      <c r="G231" s="3">
        <f>IF(H231="","",G230+L231)</f>
        <v>1118739.3194999998</v>
      </c>
      <c r="H231">
        <f t="shared" si="2"/>
        <v>0</v>
      </c>
      <c r="I231">
        <f>B231-B230</f>
        <v>-0.25</v>
      </c>
      <c r="J231">
        <f>IF(H231="","",IF(H230=0,0,IF((E230+F230)=0,H231*I231,0)))</f>
        <v>0</v>
      </c>
      <c r="K231" s="2">
        <f>ABS(H231-H230)*3/10000*B231</f>
        <v>0</v>
      </c>
      <c r="L231" s="2">
        <f>IF(H231="","",J231-K231)</f>
        <v>0</v>
      </c>
      <c r="M231" s="1">
        <f>G231/$G$24</f>
        <v>1.1187393194999997</v>
      </c>
    </row>
    <row r="232" spans="1:13" x14ac:dyDescent="0.25">
      <c r="A232" s="5" t="s">
        <v>343</v>
      </c>
      <c r="B232" s="4">
        <v>13.09</v>
      </c>
      <c r="C232">
        <f>AVERAGE(B228:B232)</f>
        <v>13.12</v>
      </c>
      <c r="D232">
        <f>AVERAGE(B213:B232)</f>
        <v>13.558499999999999</v>
      </c>
      <c r="E232">
        <f>IF(AND(C231&lt;D231,C232&gt;D232),1,0)</f>
        <v>0</v>
      </c>
      <c r="F232">
        <f>IF(AND(C231&gt;D231,C232&lt;D232),-1,0)</f>
        <v>0</v>
      </c>
      <c r="G232" s="3">
        <f>IF(H232="","",G231+L232)</f>
        <v>1118739.3194999998</v>
      </c>
      <c r="H232">
        <f t="shared" si="2"/>
        <v>0</v>
      </c>
      <c r="I232">
        <f>B232-B231</f>
        <v>0.25999999999999979</v>
      </c>
      <c r="J232">
        <f>IF(H232="","",IF(H231=0,0,IF((E231+F231)=0,H232*I232,0)))</f>
        <v>0</v>
      </c>
      <c r="K232" s="2">
        <f>ABS(H232-H231)*3/10000*B232</f>
        <v>0</v>
      </c>
      <c r="L232" s="2">
        <f>IF(H232="","",J232-K232)</f>
        <v>0</v>
      </c>
      <c r="M232" s="1">
        <f>G232/$G$24</f>
        <v>1.1187393194999997</v>
      </c>
    </row>
    <row r="233" spans="1:13" x14ac:dyDescent="0.25">
      <c r="A233" s="5" t="s">
        <v>342</v>
      </c>
      <c r="B233" s="4">
        <v>13.5</v>
      </c>
      <c r="C233">
        <f>AVERAGE(B229:B233)</f>
        <v>13.16</v>
      </c>
      <c r="D233">
        <f>AVERAGE(B214:B233)</f>
        <v>13.5885</v>
      </c>
      <c r="E233">
        <f>IF(AND(C232&lt;D232,C233&gt;D233),1,0)</f>
        <v>0</v>
      </c>
      <c r="F233">
        <f>IF(AND(C232&gt;D232,C233&lt;D233),-1,0)</f>
        <v>0</v>
      </c>
      <c r="G233" s="3">
        <f>IF(H233="","",G232+L233)</f>
        <v>1118739.3194999998</v>
      </c>
      <c r="H233">
        <f t="shared" si="2"/>
        <v>0</v>
      </c>
      <c r="I233">
        <f>B233-B232</f>
        <v>0.41000000000000014</v>
      </c>
      <c r="J233">
        <f>IF(H233="","",IF(H232=0,0,IF((E232+F232)=0,H233*I233,0)))</f>
        <v>0</v>
      </c>
      <c r="K233" s="2">
        <f>ABS(H233-H232)*3/10000*B233</f>
        <v>0</v>
      </c>
      <c r="L233" s="2">
        <f>IF(H233="","",J233-K233)</f>
        <v>0</v>
      </c>
      <c r="M233" s="1">
        <f>G233/$G$24</f>
        <v>1.1187393194999997</v>
      </c>
    </row>
    <row r="234" spans="1:13" x14ac:dyDescent="0.25">
      <c r="A234" s="5" t="s">
        <v>341</v>
      </c>
      <c r="B234" s="4">
        <v>13.02</v>
      </c>
      <c r="C234">
        <f>AVERAGE(B230:B234)</f>
        <v>13.103999999999999</v>
      </c>
      <c r="D234">
        <f>AVERAGE(B215:B234)</f>
        <v>13.592000000000002</v>
      </c>
      <c r="E234">
        <f>IF(AND(C233&lt;D233,C234&gt;D234),1,0)</f>
        <v>0</v>
      </c>
      <c r="F234">
        <f>IF(AND(C233&gt;D233,C234&lt;D234),-1,0)</f>
        <v>0</v>
      </c>
      <c r="G234" s="3">
        <f>IF(H234="","",G233+L234)</f>
        <v>1118739.3194999998</v>
      </c>
      <c r="H234">
        <f t="shared" si="2"/>
        <v>0</v>
      </c>
      <c r="I234">
        <f>B234-B233</f>
        <v>-0.48000000000000043</v>
      </c>
      <c r="J234">
        <f>IF(H234="","",IF(H233=0,0,IF((E233+F233)=0,H234*I234,0)))</f>
        <v>0</v>
      </c>
      <c r="K234" s="2">
        <f>ABS(H234-H233)*3/10000*B234</f>
        <v>0</v>
      </c>
      <c r="L234" s="2">
        <f>IF(H234="","",J234-K234)</f>
        <v>0</v>
      </c>
      <c r="M234" s="1">
        <f>G234/$G$24</f>
        <v>1.1187393194999997</v>
      </c>
    </row>
    <row r="235" spans="1:13" x14ac:dyDescent="0.25">
      <c r="A235" s="5" t="s">
        <v>340</v>
      </c>
      <c r="B235" s="4">
        <v>13.13</v>
      </c>
      <c r="C235">
        <f>AVERAGE(B231:B235)</f>
        <v>13.113999999999999</v>
      </c>
      <c r="D235">
        <f>AVERAGE(B216:B235)</f>
        <v>13.603500000000002</v>
      </c>
      <c r="E235">
        <f>IF(AND(C234&lt;D234,C235&gt;D235),1,0)</f>
        <v>0</v>
      </c>
      <c r="F235">
        <f>IF(AND(C234&gt;D234,C235&lt;D235),-1,0)</f>
        <v>0</v>
      </c>
      <c r="G235" s="3">
        <f>IF(H235="","",G234+L235)</f>
        <v>1118739.3194999998</v>
      </c>
      <c r="H235">
        <f t="shared" si="2"/>
        <v>0</v>
      </c>
      <c r="I235">
        <f>B235-B234</f>
        <v>0.11000000000000121</v>
      </c>
      <c r="J235">
        <f>IF(H235="","",IF(H234=0,0,IF((E234+F234)=0,H235*I235,0)))</f>
        <v>0</v>
      </c>
      <c r="K235" s="2">
        <f>ABS(H235-H234)*3/10000*B235</f>
        <v>0</v>
      </c>
      <c r="L235" s="2">
        <f>IF(H235="","",J235-K235)</f>
        <v>0</v>
      </c>
      <c r="M235" s="1">
        <f>G235/$G$24</f>
        <v>1.1187393194999997</v>
      </c>
    </row>
    <row r="236" spans="1:13" x14ac:dyDescent="0.25">
      <c r="A236" s="5" t="s">
        <v>339</v>
      </c>
      <c r="B236" s="4">
        <v>13</v>
      </c>
      <c r="C236">
        <f>AVERAGE(B232:B236)</f>
        <v>13.148000000000001</v>
      </c>
      <c r="D236">
        <f>AVERAGE(B217:B236)</f>
        <v>13.598500000000005</v>
      </c>
      <c r="E236">
        <f>IF(AND(C235&lt;D235,C236&gt;D236),1,0)</f>
        <v>0</v>
      </c>
      <c r="F236">
        <f>IF(AND(C235&gt;D235,C236&lt;D236),-1,0)</f>
        <v>0</v>
      </c>
      <c r="G236" s="3">
        <f>IF(H236="","",G235+L236)</f>
        <v>1118739.3194999998</v>
      </c>
      <c r="H236">
        <f t="shared" si="2"/>
        <v>0</v>
      </c>
      <c r="I236">
        <f>B236-B235</f>
        <v>-0.13000000000000078</v>
      </c>
      <c r="J236">
        <f>IF(H236="","",IF(H235=0,0,IF((E235+F235)=0,H236*I236,0)))</f>
        <v>0</v>
      </c>
      <c r="K236" s="2">
        <f>ABS(H236-H235)*3/10000*B236</f>
        <v>0</v>
      </c>
      <c r="L236" s="2">
        <f>IF(H236="","",J236-K236)</f>
        <v>0</v>
      </c>
      <c r="M236" s="1">
        <f>G236/$G$24</f>
        <v>1.1187393194999997</v>
      </c>
    </row>
    <row r="237" spans="1:13" x14ac:dyDescent="0.25">
      <c r="A237" s="5" t="s">
        <v>338</v>
      </c>
      <c r="B237" s="4">
        <v>12.72</v>
      </c>
      <c r="C237">
        <f>AVERAGE(B233:B237)</f>
        <v>13.074000000000002</v>
      </c>
      <c r="D237">
        <f>AVERAGE(B218:B237)</f>
        <v>13.575500000000005</v>
      </c>
      <c r="E237">
        <f>IF(AND(C236&lt;D236,C237&gt;D237),1,0)</f>
        <v>0</v>
      </c>
      <c r="F237">
        <f>IF(AND(C236&gt;D236,C237&lt;D237),-1,0)</f>
        <v>0</v>
      </c>
      <c r="G237" s="3">
        <f>IF(H237="","",G236+L237)</f>
        <v>1118739.3194999998</v>
      </c>
      <c r="H237">
        <f t="shared" si="2"/>
        <v>0</v>
      </c>
      <c r="I237">
        <f>B237-B236</f>
        <v>-0.27999999999999936</v>
      </c>
      <c r="J237">
        <f>IF(H237="","",IF(H236=0,0,IF((E236+F236)=0,H237*I237,0)))</f>
        <v>0</v>
      </c>
      <c r="K237" s="2">
        <f>ABS(H237-H236)*3/10000*B237</f>
        <v>0</v>
      </c>
      <c r="L237" s="2">
        <f>IF(H237="","",J237-K237)</f>
        <v>0</v>
      </c>
      <c r="M237" s="1">
        <f>G237/$G$24</f>
        <v>1.1187393194999997</v>
      </c>
    </row>
    <row r="238" spans="1:13" x14ac:dyDescent="0.25">
      <c r="A238" s="5" t="s">
        <v>337</v>
      </c>
      <c r="B238" s="4">
        <v>12.75</v>
      </c>
      <c r="C238">
        <f>AVERAGE(B234:B238)</f>
        <v>12.924000000000001</v>
      </c>
      <c r="D238">
        <f>AVERAGE(B219:B238)</f>
        <v>13.500500000000002</v>
      </c>
      <c r="E238">
        <f>IF(AND(C237&lt;D237,C238&gt;D238),1,0)</f>
        <v>0</v>
      </c>
      <c r="F238">
        <f>IF(AND(C237&gt;D237,C238&lt;D238),-1,0)</f>
        <v>0</v>
      </c>
      <c r="G238" s="3">
        <f>IF(H238="","",G237+L238)</f>
        <v>1118739.3194999998</v>
      </c>
      <c r="H238">
        <f t="shared" si="2"/>
        <v>0</v>
      </c>
      <c r="I238">
        <f>B238-B237</f>
        <v>2.9999999999999361E-2</v>
      </c>
      <c r="J238">
        <f>IF(H238="","",IF(H237=0,0,IF((E237+F237)=0,H238*I238,0)))</f>
        <v>0</v>
      </c>
      <c r="K238" s="2">
        <f>ABS(H238-H237)*3/10000*B238</f>
        <v>0</v>
      </c>
      <c r="L238" s="2">
        <f>IF(H238="","",J238-K238)</f>
        <v>0</v>
      </c>
      <c r="M238" s="1">
        <f>G238/$G$24</f>
        <v>1.1187393194999997</v>
      </c>
    </row>
    <row r="239" spans="1:13" x14ac:dyDescent="0.25">
      <c r="A239" s="5" t="s">
        <v>336</v>
      </c>
      <c r="B239" s="4">
        <v>13.28</v>
      </c>
      <c r="C239">
        <f>AVERAGE(B235:B239)</f>
        <v>12.975999999999999</v>
      </c>
      <c r="D239">
        <f>AVERAGE(B220:B239)</f>
        <v>13.442000000000002</v>
      </c>
      <c r="E239">
        <f>IF(AND(C238&lt;D238,C239&gt;D239),1,0)</f>
        <v>0</v>
      </c>
      <c r="F239">
        <f>IF(AND(C238&gt;D238,C239&lt;D239),-1,0)</f>
        <v>0</v>
      </c>
      <c r="G239" s="3">
        <f>IF(H239="","",G238+L239)</f>
        <v>1118739.3194999998</v>
      </c>
      <c r="H239">
        <f t="shared" si="2"/>
        <v>0</v>
      </c>
      <c r="I239">
        <f>B239-B238</f>
        <v>0.52999999999999936</v>
      </c>
      <c r="J239">
        <f>IF(H239="","",IF(H238=0,0,IF((E238+F238)=0,H239*I239,0)))</f>
        <v>0</v>
      </c>
      <c r="K239" s="2">
        <f>ABS(H239-H238)*3/10000*B239</f>
        <v>0</v>
      </c>
      <c r="L239" s="2">
        <f>IF(H239="","",J239-K239)</f>
        <v>0</v>
      </c>
      <c r="M239" s="1">
        <f>G239/$G$24</f>
        <v>1.1187393194999997</v>
      </c>
    </row>
    <row r="240" spans="1:13" x14ac:dyDescent="0.25">
      <c r="A240" s="5" t="s">
        <v>335</v>
      </c>
      <c r="B240" s="4">
        <v>13.26</v>
      </c>
      <c r="C240">
        <f>AVERAGE(B236:B240)</f>
        <v>13.002000000000001</v>
      </c>
      <c r="D240">
        <f>AVERAGE(B221:B240)</f>
        <v>13.350000000000003</v>
      </c>
      <c r="E240">
        <f>IF(AND(C239&lt;D239,C240&gt;D240),1,0)</f>
        <v>0</v>
      </c>
      <c r="F240">
        <f>IF(AND(C239&gt;D239,C240&lt;D240),-1,0)</f>
        <v>0</v>
      </c>
      <c r="G240" s="3">
        <f>IF(H240="","",G239+L240)</f>
        <v>1118739.3194999998</v>
      </c>
      <c r="H240">
        <f t="shared" si="2"/>
        <v>0</v>
      </c>
      <c r="I240">
        <f>B240-B239</f>
        <v>-1.9999999999999574E-2</v>
      </c>
      <c r="J240">
        <f>IF(H240="","",IF(H239=0,0,IF((E239+F239)=0,H240*I240,0)))</f>
        <v>0</v>
      </c>
      <c r="K240" s="2">
        <f>ABS(H240-H239)*3/10000*B240</f>
        <v>0</v>
      </c>
      <c r="L240" s="2">
        <f>IF(H240="","",J240-K240)</f>
        <v>0</v>
      </c>
      <c r="M240" s="1">
        <f>G240/$G$24</f>
        <v>1.1187393194999997</v>
      </c>
    </row>
    <row r="241" spans="1:13" x14ac:dyDescent="0.25">
      <c r="A241" s="5" t="s">
        <v>334</v>
      </c>
      <c r="B241" s="4">
        <v>13.54</v>
      </c>
      <c r="C241">
        <f>AVERAGE(B237:B241)</f>
        <v>13.11</v>
      </c>
      <c r="D241">
        <f>AVERAGE(B222:B241)</f>
        <v>13.3095</v>
      </c>
      <c r="E241">
        <f>IF(AND(C240&lt;D240,C241&gt;D241),1,0)</f>
        <v>0</v>
      </c>
      <c r="F241">
        <f>IF(AND(C240&gt;D240,C241&lt;D241),-1,0)</f>
        <v>0</v>
      </c>
      <c r="G241" s="3">
        <f>IF(H241="","",G240+L241)</f>
        <v>1118739.3194999998</v>
      </c>
      <c r="H241">
        <f t="shared" si="2"/>
        <v>0</v>
      </c>
      <c r="I241">
        <f>B241-B240</f>
        <v>0.27999999999999936</v>
      </c>
      <c r="J241">
        <f>IF(H241="","",IF(H240=0,0,IF((E240+F240)=0,H241*I241,0)))</f>
        <v>0</v>
      </c>
      <c r="K241" s="2">
        <f>ABS(H241-H240)*3/10000*B241</f>
        <v>0</v>
      </c>
      <c r="L241" s="2">
        <f>IF(H241="","",J241-K241)</f>
        <v>0</v>
      </c>
      <c r="M241" s="1">
        <f>G241/$G$24</f>
        <v>1.1187393194999997</v>
      </c>
    </row>
    <row r="242" spans="1:13" x14ac:dyDescent="0.25">
      <c r="A242" s="5" t="s">
        <v>333</v>
      </c>
      <c r="B242" s="4">
        <v>13.52</v>
      </c>
      <c r="C242">
        <f>AVERAGE(B238:B242)</f>
        <v>13.27</v>
      </c>
      <c r="D242">
        <f>AVERAGE(B223:B242)</f>
        <v>13.257499999999999</v>
      </c>
      <c r="E242">
        <f>IF(AND(C241&lt;D241,C242&gt;D242),1,0)</f>
        <v>1</v>
      </c>
      <c r="F242">
        <f>IF(AND(C241&gt;D241,C242&lt;D242),-1,0)</f>
        <v>0</v>
      </c>
      <c r="G242" s="3">
        <f>IF(H242="","",G241+L242)</f>
        <v>1118739.3194999998</v>
      </c>
      <c r="H242">
        <f t="shared" si="2"/>
        <v>0</v>
      </c>
      <c r="I242">
        <f>B242-B241</f>
        <v>-1.9999999999999574E-2</v>
      </c>
      <c r="J242">
        <f>IF(H242="","",IF(H241=0,0,IF((E241+F241)=0,H242*I242,0)))</f>
        <v>0</v>
      </c>
      <c r="K242" s="2">
        <f>ABS(H242-H241)*3/10000*B242</f>
        <v>0</v>
      </c>
      <c r="L242" s="2">
        <f>IF(H242="","",J242-K242)</f>
        <v>0</v>
      </c>
      <c r="M242" s="1">
        <f>G242/$G$24</f>
        <v>1.1187393194999997</v>
      </c>
    </row>
    <row r="243" spans="1:13" x14ac:dyDescent="0.25">
      <c r="A243" s="5" t="s">
        <v>332</v>
      </c>
      <c r="B243" s="4">
        <v>13.25</v>
      </c>
      <c r="C243">
        <f>AVERAGE(B239:B243)</f>
        <v>13.37</v>
      </c>
      <c r="D243">
        <f>AVERAGE(B224:B243)</f>
        <v>13.223500000000001</v>
      </c>
      <c r="E243">
        <f>IF(AND(C242&lt;D242,C243&gt;D243),1,0)</f>
        <v>0</v>
      </c>
      <c r="F243">
        <f>IF(AND(C242&gt;D242,C243&lt;D243),-1,0)</f>
        <v>0</v>
      </c>
      <c r="G243" s="3">
        <f>IF(H243="","",G242+L243)</f>
        <v>1118403.8294999998</v>
      </c>
      <c r="H243">
        <f t="shared" si="2"/>
        <v>84400</v>
      </c>
      <c r="I243">
        <f>B243-B242</f>
        <v>-0.26999999999999957</v>
      </c>
      <c r="J243">
        <f>IF(H243="","",IF(H242=0,0,IF((E242+F242)=0,H243*I243,0)))</f>
        <v>0</v>
      </c>
      <c r="K243" s="2">
        <f>ABS(H243-H242)*3/10000*B243</f>
        <v>335.49</v>
      </c>
      <c r="L243" s="2">
        <f>IF(H243="","",J243-K243)</f>
        <v>-335.49</v>
      </c>
      <c r="M243" s="1">
        <f>G243/$G$24</f>
        <v>1.1184038294999998</v>
      </c>
    </row>
    <row r="244" spans="1:13" x14ac:dyDescent="0.25">
      <c r="A244" s="5" t="s">
        <v>331</v>
      </c>
      <c r="B244" s="4">
        <v>13.66</v>
      </c>
      <c r="C244">
        <f>AVERAGE(B240:B244)</f>
        <v>13.445999999999998</v>
      </c>
      <c r="D244">
        <f>AVERAGE(B225:B244)</f>
        <v>13.221500000000001</v>
      </c>
      <c r="E244">
        <f>IF(AND(C243&lt;D243,C244&gt;D244),1,0)</f>
        <v>0</v>
      </c>
      <c r="F244">
        <f>IF(AND(C243&gt;D243,C244&lt;D244),-1,0)</f>
        <v>0</v>
      </c>
      <c r="G244" s="3">
        <f>IF(H244="","",G243+L244)</f>
        <v>1153007.8294999998</v>
      </c>
      <c r="H244">
        <f t="shared" si="2"/>
        <v>84400</v>
      </c>
      <c r="I244">
        <f>B244-B243</f>
        <v>0.41000000000000014</v>
      </c>
      <c r="J244">
        <f>IF(H244="","",IF(H243=0,0,IF((E243+F243)=0,H244*I244,0)))</f>
        <v>34604.000000000015</v>
      </c>
      <c r="K244" s="2">
        <f>ABS(H244-H243)*3/10000*B244</f>
        <v>0</v>
      </c>
      <c r="L244" s="2">
        <f>IF(H244="","",J244-K244)</f>
        <v>34604.000000000015</v>
      </c>
      <c r="M244" s="1">
        <f>G244/$G$24</f>
        <v>1.1530078294999997</v>
      </c>
    </row>
    <row r="245" spans="1:13" x14ac:dyDescent="0.25">
      <c r="A245" s="5" t="s">
        <v>330</v>
      </c>
      <c r="B245" s="4">
        <v>13.29</v>
      </c>
      <c r="C245">
        <f>AVERAGE(B241:B245)</f>
        <v>13.451999999999998</v>
      </c>
      <c r="D245">
        <f>AVERAGE(B226:B245)</f>
        <v>13.194999999999999</v>
      </c>
      <c r="E245">
        <f>IF(AND(C244&lt;D244,C245&gt;D245),1,0)</f>
        <v>0</v>
      </c>
      <c r="F245">
        <f>IF(AND(C244&gt;D244,C245&lt;D245),-1,0)</f>
        <v>0</v>
      </c>
      <c r="G245" s="3">
        <f>IF(H245="","",G244+L245)</f>
        <v>1121779.8294999998</v>
      </c>
      <c r="H245">
        <f t="shared" si="2"/>
        <v>84400</v>
      </c>
      <c r="I245">
        <f>B245-B244</f>
        <v>-0.37000000000000099</v>
      </c>
      <c r="J245">
        <f>IF(H245="","",IF(H244=0,0,IF((E244+F244)=0,H245*I245,0)))</f>
        <v>-31228.000000000084</v>
      </c>
      <c r="K245" s="2">
        <f>ABS(H245-H244)*3/10000*B245</f>
        <v>0</v>
      </c>
      <c r="L245" s="2">
        <f>IF(H245="","",J245-K245)</f>
        <v>-31228.000000000084</v>
      </c>
      <c r="M245" s="1">
        <f>G245/$G$24</f>
        <v>1.1217798294999997</v>
      </c>
    </row>
    <row r="246" spans="1:13" x14ac:dyDescent="0.25">
      <c r="A246" s="5" t="s">
        <v>329</v>
      </c>
      <c r="B246" s="4">
        <v>13.21</v>
      </c>
      <c r="C246">
        <f>AVERAGE(B242:B246)</f>
        <v>13.386000000000001</v>
      </c>
      <c r="D246">
        <f>AVERAGE(B227:B246)</f>
        <v>13.186499999999999</v>
      </c>
      <c r="E246">
        <f>IF(AND(C245&lt;D245,C246&gt;D246),1,0)</f>
        <v>0</v>
      </c>
      <c r="F246">
        <f>IF(AND(C245&gt;D245,C246&lt;D246),-1,0)</f>
        <v>0</v>
      </c>
      <c r="G246" s="3">
        <f>IF(H246="","",G245+L246)</f>
        <v>1115027.8295</v>
      </c>
      <c r="H246">
        <f t="shared" si="2"/>
        <v>84400</v>
      </c>
      <c r="I246">
        <f>B246-B245</f>
        <v>-7.9999999999998295E-2</v>
      </c>
      <c r="J246">
        <f>IF(H246="","",IF(H245=0,0,IF((E245+F245)=0,H246*I246,0)))</f>
        <v>-6751.9999999998563</v>
      </c>
      <c r="K246" s="2">
        <f>ABS(H246-H245)*3/10000*B246</f>
        <v>0</v>
      </c>
      <c r="L246" s="2">
        <f>IF(H246="","",J246-K246)</f>
        <v>-6751.9999999998563</v>
      </c>
      <c r="M246" s="1">
        <f>G246/$G$24</f>
        <v>1.1150278295</v>
      </c>
    </row>
    <row r="247" spans="1:13" x14ac:dyDescent="0.25">
      <c r="A247" s="5" t="s">
        <v>328</v>
      </c>
      <c r="B247" s="4">
        <v>13.3</v>
      </c>
      <c r="C247">
        <f>AVERAGE(B243:B247)</f>
        <v>13.342000000000002</v>
      </c>
      <c r="D247">
        <f>AVERAGE(B228:B247)</f>
        <v>13.201499999999999</v>
      </c>
      <c r="E247">
        <f>IF(AND(C246&lt;D246,C247&gt;D247),1,0)</f>
        <v>0</v>
      </c>
      <c r="F247">
        <f>IF(AND(C246&gt;D246,C247&lt;D247),-1,0)</f>
        <v>0</v>
      </c>
      <c r="G247" s="3">
        <f>IF(H247="","",G246+L247)</f>
        <v>1122623.8295</v>
      </c>
      <c r="H247">
        <f t="shared" si="2"/>
        <v>84400</v>
      </c>
      <c r="I247">
        <f>B247-B246</f>
        <v>8.9999999999999858E-2</v>
      </c>
      <c r="J247">
        <f>IF(H247="","",IF(H246=0,0,IF((E246+F246)=0,H247*I247,0)))</f>
        <v>7595.9999999999882</v>
      </c>
      <c r="K247" s="2">
        <f>ABS(H247-H246)*3/10000*B247</f>
        <v>0</v>
      </c>
      <c r="L247" s="2">
        <f>IF(H247="","",J247-K247)</f>
        <v>7595.9999999999882</v>
      </c>
      <c r="M247" s="1">
        <f>G247/$G$24</f>
        <v>1.1226238294999999</v>
      </c>
    </row>
    <row r="248" spans="1:13" x14ac:dyDescent="0.25">
      <c r="A248" s="5" t="s">
        <v>327</v>
      </c>
      <c r="B248" s="4">
        <v>13.7</v>
      </c>
      <c r="C248">
        <f>AVERAGE(B244:B248)</f>
        <v>13.431999999999999</v>
      </c>
      <c r="D248">
        <f>AVERAGE(B229:B248)</f>
        <v>13.221500000000001</v>
      </c>
      <c r="E248">
        <f>IF(AND(C247&lt;D247,C248&gt;D248),1,0)</f>
        <v>0</v>
      </c>
      <c r="F248">
        <f>IF(AND(C247&gt;D247,C248&lt;D248),-1,0)</f>
        <v>0</v>
      </c>
      <c r="G248" s="3">
        <f>IF(H248="","",G247+L248)</f>
        <v>1156383.8295</v>
      </c>
      <c r="H248">
        <f t="shared" si="2"/>
        <v>84400</v>
      </c>
      <c r="I248">
        <f>B248-B247</f>
        <v>0.39999999999999858</v>
      </c>
      <c r="J248">
        <f>IF(H248="","",IF(H247=0,0,IF((E247+F247)=0,H248*I248,0)))</f>
        <v>33759.999999999884</v>
      </c>
      <c r="K248" s="2">
        <f>ABS(H248-H247)*3/10000*B248</f>
        <v>0</v>
      </c>
      <c r="L248" s="2">
        <f>IF(H248="","",J248-K248)</f>
        <v>33759.999999999884</v>
      </c>
      <c r="M248" s="1">
        <f>G248/$G$24</f>
        <v>1.1563838295</v>
      </c>
    </row>
    <row r="249" spans="1:13" x14ac:dyDescent="0.25">
      <c r="A249" s="5" t="s">
        <v>326</v>
      </c>
      <c r="B249" s="4">
        <v>13.33</v>
      </c>
      <c r="C249">
        <f>AVERAGE(B245:B249)</f>
        <v>13.366</v>
      </c>
      <c r="D249">
        <f>AVERAGE(B230:B249)</f>
        <v>13.222999999999999</v>
      </c>
      <c r="E249">
        <f>IF(AND(C248&lt;D248,C249&gt;D249),1,0)</f>
        <v>0</v>
      </c>
      <c r="F249">
        <f>IF(AND(C248&gt;D248,C249&lt;D249),-1,0)</f>
        <v>0</v>
      </c>
      <c r="G249" s="3">
        <f>IF(H249="","",G248+L249)</f>
        <v>1125155.8295</v>
      </c>
      <c r="H249">
        <f t="shared" si="2"/>
        <v>84400</v>
      </c>
      <c r="I249">
        <f>B249-B248</f>
        <v>-0.36999999999999922</v>
      </c>
      <c r="J249">
        <f>IF(H249="","",IF(H248=0,0,IF((E248+F248)=0,H249*I249,0)))</f>
        <v>-31227.999999999935</v>
      </c>
      <c r="K249" s="2">
        <f>ABS(H249-H248)*3/10000*B249</f>
        <v>0</v>
      </c>
      <c r="L249" s="2">
        <f>IF(H249="","",J249-K249)</f>
        <v>-31227.999999999935</v>
      </c>
      <c r="M249" s="1">
        <f>G249/$G$24</f>
        <v>1.1251558294999999</v>
      </c>
    </row>
    <row r="250" spans="1:13" x14ac:dyDescent="0.25">
      <c r="A250" s="5" t="s">
        <v>325</v>
      </c>
      <c r="B250" s="4">
        <v>13.25</v>
      </c>
      <c r="C250">
        <f>AVERAGE(B246:B250)</f>
        <v>13.357999999999999</v>
      </c>
      <c r="D250">
        <f>AVERAGE(B231:B250)</f>
        <v>13.2315</v>
      </c>
      <c r="E250">
        <f>IF(AND(C249&lt;D249,C250&gt;D250),1,0)</f>
        <v>0</v>
      </c>
      <c r="F250">
        <f>IF(AND(C249&gt;D249,C250&lt;D250),-1,0)</f>
        <v>0</v>
      </c>
      <c r="G250" s="3">
        <f>IF(H250="","",G249+L250)</f>
        <v>1118403.8295</v>
      </c>
      <c r="H250">
        <f t="shared" si="2"/>
        <v>84400</v>
      </c>
      <c r="I250">
        <f>B250-B249</f>
        <v>-8.0000000000000071E-2</v>
      </c>
      <c r="J250">
        <f>IF(H250="","",IF(H249=0,0,IF((E249+F249)=0,H250*I250,0)))</f>
        <v>-6752.0000000000064</v>
      </c>
      <c r="K250" s="2">
        <f>ABS(H250-H249)*3/10000*B250</f>
        <v>0</v>
      </c>
      <c r="L250" s="2">
        <f>IF(H250="","",J250-K250)</f>
        <v>-6752.0000000000064</v>
      </c>
      <c r="M250" s="1">
        <f>G250/$G$24</f>
        <v>1.1184038295000001</v>
      </c>
    </row>
    <row r="251" spans="1:13" x14ac:dyDescent="0.25">
      <c r="A251" s="5" t="s">
        <v>324</v>
      </c>
      <c r="B251" s="4">
        <v>13.3</v>
      </c>
      <c r="C251">
        <f>AVERAGE(B247:B251)</f>
        <v>13.375999999999999</v>
      </c>
      <c r="D251">
        <f>AVERAGE(B232:B251)</f>
        <v>13.255000000000001</v>
      </c>
      <c r="E251">
        <f>IF(AND(C250&lt;D250,C251&gt;D251),1,0)</f>
        <v>0</v>
      </c>
      <c r="F251">
        <f>IF(AND(C250&gt;D250,C251&lt;D251),-1,0)</f>
        <v>0</v>
      </c>
      <c r="G251" s="3">
        <f>IF(H251="","",G250+L251)</f>
        <v>1122623.8295</v>
      </c>
      <c r="H251">
        <f t="shared" si="2"/>
        <v>84400</v>
      </c>
      <c r="I251">
        <f>B251-B250</f>
        <v>5.0000000000000711E-2</v>
      </c>
      <c r="J251">
        <f>IF(H251="","",IF(H250=0,0,IF((E250+F250)=0,H251*I251,0)))</f>
        <v>4220.00000000006</v>
      </c>
      <c r="K251" s="2">
        <f>ABS(H251-H250)*3/10000*B251</f>
        <v>0</v>
      </c>
      <c r="L251" s="2">
        <f>IF(H251="","",J251-K251)</f>
        <v>4220.00000000006</v>
      </c>
      <c r="M251" s="1">
        <f>G251/$G$24</f>
        <v>1.1226238294999999</v>
      </c>
    </row>
    <row r="252" spans="1:13" x14ac:dyDescent="0.25">
      <c r="A252" s="5" t="s">
        <v>323</v>
      </c>
      <c r="B252" s="4">
        <v>12.96</v>
      </c>
      <c r="C252">
        <f>AVERAGE(B248:B252)</f>
        <v>13.307999999999998</v>
      </c>
      <c r="D252">
        <f>AVERAGE(B233:B252)</f>
        <v>13.248500000000002</v>
      </c>
      <c r="E252">
        <f>IF(AND(C251&lt;D251,C252&gt;D252),1,0)</f>
        <v>0</v>
      </c>
      <c r="F252">
        <f>IF(AND(C251&gt;D251,C252&lt;D252),-1,0)</f>
        <v>0</v>
      </c>
      <c r="G252" s="3">
        <f>IF(H252="","",G251+L252)</f>
        <v>1093927.8295</v>
      </c>
      <c r="H252">
        <f t="shared" si="2"/>
        <v>84400</v>
      </c>
      <c r="I252">
        <f>B252-B251</f>
        <v>-0.33999999999999986</v>
      </c>
      <c r="J252">
        <f>IF(H252="","",IF(H251=0,0,IF((E251+F251)=0,H252*I252,0)))</f>
        <v>-28695.999999999989</v>
      </c>
      <c r="K252" s="2">
        <f>ABS(H252-H251)*3/10000*B252</f>
        <v>0</v>
      </c>
      <c r="L252" s="2">
        <f>IF(H252="","",J252-K252)</f>
        <v>-28695.999999999989</v>
      </c>
      <c r="M252" s="1">
        <f>G252/$G$24</f>
        <v>1.0939278294999999</v>
      </c>
    </row>
    <row r="253" spans="1:13" x14ac:dyDescent="0.25">
      <c r="A253" s="5" t="s">
        <v>322</v>
      </c>
      <c r="B253" s="4">
        <v>13.08</v>
      </c>
      <c r="C253">
        <f>AVERAGE(B249:B253)</f>
        <v>13.184000000000001</v>
      </c>
      <c r="D253">
        <f>AVERAGE(B234:B253)</f>
        <v>13.227500000000003</v>
      </c>
      <c r="E253">
        <f>IF(AND(C252&lt;D252,C253&gt;D253),1,0)</f>
        <v>0</v>
      </c>
      <c r="F253">
        <f>IF(AND(C252&gt;D252,C253&lt;D253),-1,0)</f>
        <v>-1</v>
      </c>
      <c r="G253" s="3">
        <f>IF(H253="","",G252+L253)</f>
        <v>1104055.8295</v>
      </c>
      <c r="H253">
        <f t="shared" si="2"/>
        <v>84400</v>
      </c>
      <c r="I253">
        <f>B253-B252</f>
        <v>0.11999999999999922</v>
      </c>
      <c r="J253">
        <f>IF(H253="","",IF(H252=0,0,IF((E252+F252)=0,H253*I253,0)))</f>
        <v>10127.999999999935</v>
      </c>
      <c r="K253" s="2">
        <f>ABS(H253-H252)*3/10000*B253</f>
        <v>0</v>
      </c>
      <c r="L253" s="2">
        <f>IF(H253="","",J253-K253)</f>
        <v>10127.999999999935</v>
      </c>
      <c r="M253" s="1">
        <f>G253/$G$24</f>
        <v>1.1040558295</v>
      </c>
    </row>
    <row r="254" spans="1:13" x14ac:dyDescent="0.25">
      <c r="A254" s="5" t="s">
        <v>321</v>
      </c>
      <c r="B254" s="4">
        <v>13.47</v>
      </c>
      <c r="C254">
        <f>AVERAGE(B250:B254)</f>
        <v>13.212</v>
      </c>
      <c r="D254">
        <f>AVERAGE(B235:B254)</f>
        <v>13.250000000000004</v>
      </c>
      <c r="E254">
        <f>IF(AND(C253&lt;D253,C254&gt;D254),1,0)</f>
        <v>0</v>
      </c>
      <c r="F254">
        <f>IF(AND(C253&gt;D253,C254&lt;D254),-1,0)</f>
        <v>0</v>
      </c>
      <c r="G254" s="3">
        <f>IF(H254="","",G253+L254)</f>
        <v>1103714.7690999999</v>
      </c>
      <c r="H254">
        <f t="shared" si="2"/>
        <v>0</v>
      </c>
      <c r="I254">
        <f>B254-B253</f>
        <v>0.39000000000000057</v>
      </c>
      <c r="J254">
        <f>IF(H254="","",IF(H253=0,0,IF((E253+F253)=0,H254*I254,0)))</f>
        <v>0</v>
      </c>
      <c r="K254" s="2">
        <f>ABS(H254-H253)*3/10000*B254</f>
        <v>341.06040000000002</v>
      </c>
      <c r="L254" s="2">
        <f>IF(H254="","",J254-K254)</f>
        <v>-341.06040000000002</v>
      </c>
      <c r="M254" s="1">
        <f>G254/$G$24</f>
        <v>1.1037147691</v>
      </c>
    </row>
    <row r="255" spans="1:13" x14ac:dyDescent="0.25">
      <c r="A255" s="5" t="s">
        <v>320</v>
      </c>
      <c r="B255" s="4">
        <v>13.4</v>
      </c>
      <c r="C255">
        <f>AVERAGE(B251:B255)</f>
        <v>13.242000000000001</v>
      </c>
      <c r="D255">
        <f>AVERAGE(B236:B255)</f>
        <v>13.263500000000002</v>
      </c>
      <c r="E255">
        <f>IF(AND(C254&lt;D254,C255&gt;D255),1,0)</f>
        <v>0</v>
      </c>
      <c r="F255">
        <f>IF(AND(C254&gt;D254,C255&lt;D255),-1,0)</f>
        <v>0</v>
      </c>
      <c r="G255" s="3">
        <f>IF(H255="","",G254+L255)</f>
        <v>1103714.7690999999</v>
      </c>
      <c r="H255">
        <f t="shared" si="2"/>
        <v>0</v>
      </c>
      <c r="I255">
        <f>B255-B254</f>
        <v>-7.0000000000000284E-2</v>
      </c>
      <c r="J255">
        <f>IF(H255="","",IF(H254=0,0,IF((E254+F254)=0,H255*I255,0)))</f>
        <v>0</v>
      </c>
      <c r="K255" s="2">
        <f>ABS(H255-H254)*3/10000*B255</f>
        <v>0</v>
      </c>
      <c r="L255" s="2">
        <f>IF(H255="","",J255-K255)</f>
        <v>0</v>
      </c>
      <c r="M255" s="1">
        <f>G255/$G$24</f>
        <v>1.1037147691</v>
      </c>
    </row>
    <row r="256" spans="1:13" x14ac:dyDescent="0.25">
      <c r="A256" s="5" t="s">
        <v>319</v>
      </c>
      <c r="B256" s="4">
        <v>13.55</v>
      </c>
      <c r="C256">
        <f>AVERAGE(B252:B256)</f>
        <v>13.291999999999998</v>
      </c>
      <c r="D256">
        <f>AVERAGE(B237:B256)</f>
        <v>13.291000000000002</v>
      </c>
      <c r="E256">
        <f>IF(AND(C255&lt;D255,C256&gt;D256),1,0)</f>
        <v>1</v>
      </c>
      <c r="F256">
        <f>IF(AND(C255&gt;D255,C256&lt;D256),-1,0)</f>
        <v>0</v>
      </c>
      <c r="G256" s="3">
        <f>IF(H256="","",G255+L256)</f>
        <v>1103714.7690999999</v>
      </c>
      <c r="H256">
        <f t="shared" si="2"/>
        <v>0</v>
      </c>
      <c r="I256">
        <f>B256-B255</f>
        <v>0.15000000000000036</v>
      </c>
      <c r="J256">
        <f>IF(H256="","",IF(H255=0,0,IF((E255+F255)=0,H256*I256,0)))</f>
        <v>0</v>
      </c>
      <c r="K256" s="2">
        <f>ABS(H256-H255)*3/10000*B256</f>
        <v>0</v>
      </c>
      <c r="L256" s="2">
        <f>IF(H256="","",J256-K256)</f>
        <v>0</v>
      </c>
      <c r="M256" s="1">
        <f>G256/$G$24</f>
        <v>1.1037147691</v>
      </c>
    </row>
    <row r="257" spans="1:13" x14ac:dyDescent="0.25">
      <c r="A257" s="5" t="s">
        <v>318</v>
      </c>
      <c r="B257" s="4">
        <v>14.2</v>
      </c>
      <c r="C257">
        <f>AVERAGE(B253:B257)</f>
        <v>13.540000000000001</v>
      </c>
      <c r="D257">
        <f>AVERAGE(B238:B257)</f>
        <v>13.365000000000004</v>
      </c>
      <c r="E257">
        <f>IF(AND(C256&lt;D256,C257&gt;D257),1,0)</f>
        <v>0</v>
      </c>
      <c r="F257">
        <f>IF(AND(C256&gt;D256,C257&lt;D257),-1,0)</f>
        <v>0</v>
      </c>
      <c r="G257" s="3">
        <f>IF(H257="","",G256+L257)</f>
        <v>1103383.7670999998</v>
      </c>
      <c r="H257">
        <f t="shared" si="2"/>
        <v>77700</v>
      </c>
      <c r="I257">
        <f>B257-B256</f>
        <v>0.64999999999999858</v>
      </c>
      <c r="J257">
        <f>IF(H257="","",IF(H256=0,0,IF((E256+F256)=0,H257*I257,0)))</f>
        <v>0</v>
      </c>
      <c r="K257" s="2">
        <f>ABS(H257-H256)*3/10000*B257</f>
        <v>331.00199999999995</v>
      </c>
      <c r="L257" s="2">
        <f>IF(H257="","",J257-K257)</f>
        <v>-331.00199999999995</v>
      </c>
      <c r="M257" s="1">
        <f>G257/$G$24</f>
        <v>1.1033837670999997</v>
      </c>
    </row>
    <row r="258" spans="1:13" x14ac:dyDescent="0.25">
      <c r="A258" s="5" t="s">
        <v>317</v>
      </c>
      <c r="B258" s="4">
        <v>14.2</v>
      </c>
      <c r="C258">
        <f>AVERAGE(B254:B258)</f>
        <v>13.764000000000001</v>
      </c>
      <c r="D258">
        <f>AVERAGE(B239:B258)</f>
        <v>13.437500000000004</v>
      </c>
      <c r="E258">
        <f>IF(AND(C257&lt;D257,C258&gt;D258),1,0)</f>
        <v>0</v>
      </c>
      <c r="F258">
        <f>IF(AND(C257&gt;D257,C258&lt;D258),-1,0)</f>
        <v>0</v>
      </c>
      <c r="G258" s="3">
        <f>IF(H258="","",G257+L258)</f>
        <v>1103383.7670999998</v>
      </c>
      <c r="H258">
        <f t="shared" si="2"/>
        <v>77700</v>
      </c>
      <c r="I258">
        <f>B258-B257</f>
        <v>0</v>
      </c>
      <c r="J258">
        <f>IF(H258="","",IF(H257=0,0,IF((E257+F257)=0,H258*I258,0)))</f>
        <v>0</v>
      </c>
      <c r="K258" s="2">
        <f>ABS(H258-H257)*3/10000*B258</f>
        <v>0</v>
      </c>
      <c r="L258" s="2">
        <f>IF(H258="","",J258-K258)</f>
        <v>0</v>
      </c>
      <c r="M258" s="1">
        <f>G258/$G$24</f>
        <v>1.1033837670999997</v>
      </c>
    </row>
    <row r="259" spans="1:13" x14ac:dyDescent="0.25">
      <c r="A259" s="5" t="s">
        <v>316</v>
      </c>
      <c r="B259" s="4">
        <v>14.23</v>
      </c>
      <c r="C259">
        <f>AVERAGE(B255:B259)</f>
        <v>13.916000000000002</v>
      </c>
      <c r="D259">
        <f>AVERAGE(B240:B259)</f>
        <v>13.485000000000003</v>
      </c>
      <c r="E259">
        <f>IF(AND(C258&lt;D258,C259&gt;D259),1,0)</f>
        <v>0</v>
      </c>
      <c r="F259">
        <f>IF(AND(C258&gt;D258,C259&lt;D259),-1,0)</f>
        <v>0</v>
      </c>
      <c r="G259" s="3">
        <f>IF(H259="","",G258+L259)</f>
        <v>1105714.7670999998</v>
      </c>
      <c r="H259">
        <f t="shared" si="2"/>
        <v>77700</v>
      </c>
      <c r="I259">
        <f>B259-B258</f>
        <v>3.0000000000001137E-2</v>
      </c>
      <c r="J259">
        <f>IF(H259="","",IF(H258=0,0,IF((E258+F258)=0,H259*I259,0)))</f>
        <v>2331.0000000000882</v>
      </c>
      <c r="K259" s="2">
        <f>ABS(H259-H258)*3/10000*B259</f>
        <v>0</v>
      </c>
      <c r="L259" s="2">
        <f>IF(H259="","",J259-K259)</f>
        <v>2331.0000000000882</v>
      </c>
      <c r="M259" s="1">
        <f>G259/$G$24</f>
        <v>1.1057147670999998</v>
      </c>
    </row>
    <row r="260" spans="1:13" x14ac:dyDescent="0.25">
      <c r="A260" s="5" t="s">
        <v>315</v>
      </c>
      <c r="B260" s="4">
        <v>14.72</v>
      </c>
      <c r="C260">
        <f>AVERAGE(B256:B260)</f>
        <v>14.180000000000001</v>
      </c>
      <c r="D260">
        <f>AVERAGE(B241:B260)</f>
        <v>13.558000000000003</v>
      </c>
      <c r="E260">
        <f>IF(AND(C259&lt;D259,C260&gt;D260),1,0)</f>
        <v>0</v>
      </c>
      <c r="F260">
        <f>IF(AND(C259&gt;D259,C260&lt;D260),-1,0)</f>
        <v>0</v>
      </c>
      <c r="G260" s="3">
        <f>IF(H260="","",G259+L260)</f>
        <v>1143787.7670999998</v>
      </c>
      <c r="H260">
        <f t="shared" si="2"/>
        <v>77700</v>
      </c>
      <c r="I260">
        <f>B260-B259</f>
        <v>0.49000000000000021</v>
      </c>
      <c r="J260">
        <f>IF(H260="","",IF(H259=0,0,IF((E259+F259)=0,H260*I260,0)))</f>
        <v>38073.000000000015</v>
      </c>
      <c r="K260" s="2">
        <f>ABS(H260-H259)*3/10000*B260</f>
        <v>0</v>
      </c>
      <c r="L260" s="2">
        <f>IF(H260="","",J260-K260)</f>
        <v>38073.000000000015</v>
      </c>
      <c r="M260" s="1">
        <f>G260/$G$24</f>
        <v>1.1437877670999999</v>
      </c>
    </row>
    <row r="261" spans="1:13" x14ac:dyDescent="0.25">
      <c r="A261" s="5" t="s">
        <v>314</v>
      </c>
      <c r="B261" s="4">
        <v>14.8</v>
      </c>
      <c r="C261">
        <f>AVERAGE(B257:B261)</f>
        <v>14.429999999999998</v>
      </c>
      <c r="D261">
        <f>AVERAGE(B242:B261)</f>
        <v>13.621</v>
      </c>
      <c r="E261">
        <f>IF(AND(C260&lt;D260,C261&gt;D261),1,0)</f>
        <v>0</v>
      </c>
      <c r="F261">
        <f>IF(AND(C260&gt;D260,C261&lt;D261),-1,0)</f>
        <v>0</v>
      </c>
      <c r="G261" s="3">
        <f>IF(H261="","",G260+L261)</f>
        <v>1150003.7670999998</v>
      </c>
      <c r="H261">
        <f t="shared" si="2"/>
        <v>77700</v>
      </c>
      <c r="I261">
        <f>B261-B260</f>
        <v>8.0000000000000071E-2</v>
      </c>
      <c r="J261">
        <f>IF(H261="","",IF(H260=0,0,IF((E260+F260)=0,H261*I261,0)))</f>
        <v>6216.0000000000055</v>
      </c>
      <c r="K261" s="2">
        <f>ABS(H261-H260)*3/10000*B261</f>
        <v>0</v>
      </c>
      <c r="L261" s="2">
        <f>IF(H261="","",J261-K261)</f>
        <v>6216.0000000000055</v>
      </c>
      <c r="M261" s="1">
        <f>G261/$G$24</f>
        <v>1.1500037670999999</v>
      </c>
    </row>
    <row r="262" spans="1:13" x14ac:dyDescent="0.25">
      <c r="A262" s="5" t="s">
        <v>313</v>
      </c>
      <c r="B262" s="4">
        <v>14.44</v>
      </c>
      <c r="C262">
        <f>AVERAGE(B258:B262)</f>
        <v>14.478</v>
      </c>
      <c r="D262">
        <f>AVERAGE(B243:B262)</f>
        <v>13.666999999999998</v>
      </c>
      <c r="E262">
        <f>IF(AND(C261&lt;D261,C262&gt;D262),1,0)</f>
        <v>0</v>
      </c>
      <c r="F262">
        <f>IF(AND(C261&gt;D261,C262&lt;D262),-1,0)</f>
        <v>0</v>
      </c>
      <c r="G262" s="3">
        <f>IF(H262="","",G261+L262)</f>
        <v>1122031.7670999998</v>
      </c>
      <c r="H262">
        <f t="shared" si="2"/>
        <v>77700</v>
      </c>
      <c r="I262">
        <f>B262-B261</f>
        <v>-0.36000000000000121</v>
      </c>
      <c r="J262">
        <f>IF(H262="","",IF(H261=0,0,IF((E261+F261)=0,H262*I262,0)))</f>
        <v>-27972.000000000095</v>
      </c>
      <c r="K262" s="2">
        <f>ABS(H262-H261)*3/10000*B262</f>
        <v>0</v>
      </c>
      <c r="L262" s="2">
        <f>IF(H262="","",J262-K262)</f>
        <v>-27972.000000000095</v>
      </c>
      <c r="M262" s="1">
        <f>G262/$G$24</f>
        <v>1.1220317670999997</v>
      </c>
    </row>
    <row r="263" spans="1:13" x14ac:dyDescent="0.25">
      <c r="A263" s="5" t="s">
        <v>312</v>
      </c>
      <c r="B263" s="4">
        <v>14.65</v>
      </c>
      <c r="C263">
        <f>AVERAGE(B259:B263)</f>
        <v>14.568000000000001</v>
      </c>
      <c r="D263">
        <f>AVERAGE(B244:B263)</f>
        <v>13.737</v>
      </c>
      <c r="E263">
        <f>IF(AND(C262&lt;D262,C263&gt;D263),1,0)</f>
        <v>0</v>
      </c>
      <c r="F263">
        <f>IF(AND(C262&gt;D262,C263&lt;D263),-1,0)</f>
        <v>0</v>
      </c>
      <c r="G263" s="3">
        <f>IF(H263="","",G262+L263)</f>
        <v>1138348.7670999998</v>
      </c>
      <c r="H263">
        <f t="shared" si="2"/>
        <v>77700</v>
      </c>
      <c r="I263">
        <f>B263-B262</f>
        <v>0.21000000000000085</v>
      </c>
      <c r="J263">
        <f>IF(H263="","",IF(H262=0,0,IF((E262+F262)=0,H263*I263,0)))</f>
        <v>16317.000000000065</v>
      </c>
      <c r="K263" s="2">
        <f>ABS(H263-H262)*3/10000*B263</f>
        <v>0</v>
      </c>
      <c r="L263" s="2">
        <f>IF(H263="","",J263-K263)</f>
        <v>16317.000000000065</v>
      </c>
      <c r="M263" s="1">
        <f>G263/$G$24</f>
        <v>1.1383487670999999</v>
      </c>
    </row>
    <row r="264" spans="1:13" x14ac:dyDescent="0.25">
      <c r="A264" s="5" t="s">
        <v>311</v>
      </c>
      <c r="B264" s="4">
        <v>14.64</v>
      </c>
      <c r="C264">
        <f>AVERAGE(B260:B264)</f>
        <v>14.65</v>
      </c>
      <c r="D264">
        <f>AVERAGE(B245:B264)</f>
        <v>13.785999999999998</v>
      </c>
      <c r="E264">
        <f>IF(AND(C263&lt;D263,C264&gt;D264),1,0)</f>
        <v>0</v>
      </c>
      <c r="F264">
        <f>IF(AND(C263&gt;D263,C264&lt;D264),-1,0)</f>
        <v>0</v>
      </c>
      <c r="G264" s="3">
        <f>IF(H264="","",G263+L264)</f>
        <v>1137571.7670999998</v>
      </c>
      <c r="H264">
        <f t="shared" si="2"/>
        <v>77700</v>
      </c>
      <c r="I264">
        <f>B264-B263</f>
        <v>-9.9999999999997868E-3</v>
      </c>
      <c r="J264">
        <f>IF(H264="","",IF(H263=0,0,IF((E263+F263)=0,H264*I264,0)))</f>
        <v>-776.9999999999834</v>
      </c>
      <c r="K264" s="2">
        <f>ABS(H264-H263)*3/10000*B264</f>
        <v>0</v>
      </c>
      <c r="L264" s="2">
        <f>IF(H264="","",J264-K264)</f>
        <v>-776.9999999999834</v>
      </c>
      <c r="M264" s="1">
        <f>G264/$G$24</f>
        <v>1.1375717670999999</v>
      </c>
    </row>
    <row r="265" spans="1:13" x14ac:dyDescent="0.25">
      <c r="A265" s="5" t="s">
        <v>310</v>
      </c>
      <c r="B265" s="4">
        <v>14.2</v>
      </c>
      <c r="C265">
        <f>AVERAGE(B261:B265)</f>
        <v>14.546000000000001</v>
      </c>
      <c r="D265">
        <f>AVERAGE(B246:B265)</f>
        <v>13.831499999999997</v>
      </c>
      <c r="E265">
        <f>IF(AND(C264&lt;D264,C265&gt;D265),1,0)</f>
        <v>0</v>
      </c>
      <c r="F265">
        <f>IF(AND(C264&gt;D264,C265&lt;D265),-1,0)</f>
        <v>0</v>
      </c>
      <c r="G265" s="3">
        <f>IF(H265="","",G264+L265)</f>
        <v>1103383.7670999998</v>
      </c>
      <c r="H265">
        <f t="shared" si="2"/>
        <v>77700</v>
      </c>
      <c r="I265">
        <f>B265-B264</f>
        <v>-0.44000000000000128</v>
      </c>
      <c r="J265">
        <f>IF(H265="","",IF(H264=0,0,IF((E264+F264)=0,H265*I265,0)))</f>
        <v>-34188.000000000102</v>
      </c>
      <c r="K265" s="2">
        <f>ABS(H265-H264)*3/10000*B265</f>
        <v>0</v>
      </c>
      <c r="L265" s="2">
        <f>IF(H265="","",J265-K265)</f>
        <v>-34188.000000000102</v>
      </c>
      <c r="M265" s="1">
        <f>G265/$G$24</f>
        <v>1.1033837670999997</v>
      </c>
    </row>
    <row r="266" spans="1:13" x14ac:dyDescent="0.25">
      <c r="A266" s="5" t="s">
        <v>309</v>
      </c>
      <c r="B266" s="4">
        <v>14.05</v>
      </c>
      <c r="C266">
        <f>AVERAGE(B262:B266)</f>
        <v>14.396000000000001</v>
      </c>
      <c r="D266">
        <f>AVERAGE(B247:B266)</f>
        <v>13.873499999999998</v>
      </c>
      <c r="E266">
        <f>IF(AND(C265&lt;D265,C266&gt;D266),1,0)</f>
        <v>0</v>
      </c>
      <c r="F266">
        <f>IF(AND(C265&gt;D265,C266&lt;D266),-1,0)</f>
        <v>0</v>
      </c>
      <c r="G266" s="3">
        <f>IF(H266="","",G265+L266)</f>
        <v>1091728.7670999998</v>
      </c>
      <c r="H266">
        <f t="shared" si="2"/>
        <v>77700</v>
      </c>
      <c r="I266">
        <f>B266-B265</f>
        <v>-0.14999999999999858</v>
      </c>
      <c r="J266">
        <f>IF(H266="","",IF(H265=0,0,IF((E265+F265)=0,H266*I266,0)))</f>
        <v>-11654.999999999889</v>
      </c>
      <c r="K266" s="2">
        <f>ABS(H266-H265)*3/10000*B266</f>
        <v>0</v>
      </c>
      <c r="L266" s="2">
        <f>IF(H266="","",J266-K266)</f>
        <v>-11654.999999999889</v>
      </c>
      <c r="M266" s="1">
        <f>G266/$G$24</f>
        <v>1.0917287670999998</v>
      </c>
    </row>
    <row r="267" spans="1:13" x14ac:dyDescent="0.25">
      <c r="A267" s="5" t="s">
        <v>308</v>
      </c>
      <c r="B267" s="4">
        <v>13.74</v>
      </c>
      <c r="C267">
        <f>AVERAGE(B263:B267)</f>
        <v>14.255999999999997</v>
      </c>
      <c r="D267">
        <f>AVERAGE(B248:B267)</f>
        <v>13.895499999999998</v>
      </c>
      <c r="E267">
        <f>IF(AND(C266&lt;D266,C267&gt;D267),1,0)</f>
        <v>0</v>
      </c>
      <c r="F267">
        <f>IF(AND(C266&gt;D266,C267&lt;D267),-1,0)</f>
        <v>0</v>
      </c>
      <c r="G267" s="3">
        <f>IF(H267="","",G266+L267)</f>
        <v>1067641.7670999998</v>
      </c>
      <c r="H267">
        <f t="shared" si="2"/>
        <v>77700</v>
      </c>
      <c r="I267">
        <f>B267-B266</f>
        <v>-0.3100000000000005</v>
      </c>
      <c r="J267">
        <f>IF(H267="","",IF(H266=0,0,IF((E266+F266)=0,H267*I267,0)))</f>
        <v>-24087.00000000004</v>
      </c>
      <c r="K267" s="2">
        <f>ABS(H267-H266)*3/10000*B267</f>
        <v>0</v>
      </c>
      <c r="L267" s="2">
        <f>IF(H267="","",J267-K267)</f>
        <v>-24087.00000000004</v>
      </c>
      <c r="M267" s="1">
        <f>G267/$G$24</f>
        <v>1.0676417670999998</v>
      </c>
    </row>
    <row r="268" spans="1:13" x14ac:dyDescent="0.25">
      <c r="A268" s="5" t="s">
        <v>307</v>
      </c>
      <c r="B268" s="4">
        <v>13.65</v>
      </c>
      <c r="C268">
        <f>AVERAGE(B264:B268)</f>
        <v>14.056000000000001</v>
      </c>
      <c r="D268">
        <f>AVERAGE(B249:B268)</f>
        <v>13.893000000000001</v>
      </c>
      <c r="E268">
        <f>IF(AND(C267&lt;D267,C268&gt;D268),1,0)</f>
        <v>0</v>
      </c>
      <c r="F268">
        <f>IF(AND(C267&gt;D267,C268&lt;D268),-1,0)</f>
        <v>0</v>
      </c>
      <c r="G268" s="3">
        <f>IF(H268="","",G267+L268)</f>
        <v>1060648.7670999998</v>
      </c>
      <c r="H268">
        <f t="shared" si="2"/>
        <v>77700</v>
      </c>
      <c r="I268">
        <f>B268-B267</f>
        <v>-8.9999999999999858E-2</v>
      </c>
      <c r="J268">
        <f>IF(H268="","",IF(H267=0,0,IF((E267+F267)=0,H268*I268,0)))</f>
        <v>-6992.9999999999891</v>
      </c>
      <c r="K268" s="2">
        <f>ABS(H268-H267)*3/10000*B268</f>
        <v>0</v>
      </c>
      <c r="L268" s="2">
        <f>IF(H268="","",J268-K268)</f>
        <v>-6992.9999999999891</v>
      </c>
      <c r="M268" s="1">
        <f>G268/$G$24</f>
        <v>1.0606487670999998</v>
      </c>
    </row>
    <row r="269" spans="1:13" x14ac:dyDescent="0.25">
      <c r="A269" s="5" t="s">
        <v>306</v>
      </c>
      <c r="B269" s="4">
        <v>14.05</v>
      </c>
      <c r="C269">
        <f>AVERAGE(B265:B269)</f>
        <v>13.937999999999999</v>
      </c>
      <c r="D269">
        <f>AVERAGE(B250:B269)</f>
        <v>13.929000000000002</v>
      </c>
      <c r="E269">
        <f>IF(AND(C268&lt;D268,C269&gt;D269),1,0)</f>
        <v>0</v>
      </c>
      <c r="F269">
        <f>IF(AND(C268&gt;D268,C269&lt;D269),-1,0)</f>
        <v>0</v>
      </c>
      <c r="G269" s="3">
        <f>IF(H269="","",G268+L269)</f>
        <v>1091728.7670999998</v>
      </c>
      <c r="H269">
        <f t="shared" si="2"/>
        <v>77700</v>
      </c>
      <c r="I269">
        <f>B269-B268</f>
        <v>0.40000000000000036</v>
      </c>
      <c r="J269">
        <f>IF(H269="","",IF(H268=0,0,IF((E268+F268)=0,H269*I269,0)))</f>
        <v>31080.000000000029</v>
      </c>
      <c r="K269" s="2">
        <f>ABS(H269-H268)*3/10000*B269</f>
        <v>0</v>
      </c>
      <c r="L269" s="2">
        <f>IF(H269="","",J269-K269)</f>
        <v>31080.000000000029</v>
      </c>
      <c r="M269" s="1">
        <f>G269/$G$24</f>
        <v>1.0917287670999998</v>
      </c>
    </row>
    <row r="270" spans="1:13" x14ac:dyDescent="0.25">
      <c r="A270" s="5" t="s">
        <v>305</v>
      </c>
      <c r="B270" s="4">
        <v>14.03</v>
      </c>
      <c r="C270">
        <f>AVERAGE(B266:B270)</f>
        <v>13.904</v>
      </c>
      <c r="D270">
        <f>AVERAGE(B251:B270)</f>
        <v>13.968</v>
      </c>
      <c r="E270">
        <f>IF(AND(C269&lt;D269,C270&gt;D270),1,0)</f>
        <v>0</v>
      </c>
      <c r="F270">
        <f>IF(AND(C269&gt;D269,C270&lt;D270),-1,0)</f>
        <v>-1</v>
      </c>
      <c r="G270" s="3">
        <f>IF(H270="","",G269+L270)</f>
        <v>1090174.7670999998</v>
      </c>
      <c r="H270">
        <f t="shared" si="2"/>
        <v>77700</v>
      </c>
      <c r="I270">
        <f>B270-B269</f>
        <v>-2.000000000000135E-2</v>
      </c>
      <c r="J270">
        <f>IF(H270="","",IF(H269=0,0,IF((E269+F269)=0,H270*I270,0)))</f>
        <v>-1554.0000000001048</v>
      </c>
      <c r="K270" s="2">
        <f>ABS(H270-H269)*3/10000*B270</f>
        <v>0</v>
      </c>
      <c r="L270" s="2">
        <f>IF(H270="","",J270-K270)</f>
        <v>-1554.0000000001048</v>
      </c>
      <c r="M270" s="1">
        <f>G270/$G$24</f>
        <v>1.0901747670999997</v>
      </c>
    </row>
    <row r="271" spans="1:13" x14ac:dyDescent="0.25">
      <c r="A271" s="5" t="s">
        <v>304</v>
      </c>
      <c r="B271" s="4">
        <v>14.05</v>
      </c>
      <c r="C271">
        <f>AVERAGE(B267:B271)</f>
        <v>13.904</v>
      </c>
      <c r="D271">
        <f>AVERAGE(B252:B271)</f>
        <v>14.005500000000003</v>
      </c>
      <c r="E271">
        <f>IF(AND(C270&lt;D270,C271&gt;D271),1,0)</f>
        <v>0</v>
      </c>
      <c r="F271">
        <f>IF(AND(C270&gt;D270,C271&lt;D271),-1,0)</f>
        <v>0</v>
      </c>
      <c r="G271" s="3">
        <f>IF(H271="","",G270+L271)</f>
        <v>1089847.2615999999</v>
      </c>
      <c r="H271">
        <f t="shared" si="2"/>
        <v>0</v>
      </c>
      <c r="I271">
        <f>B271-B270</f>
        <v>2.000000000000135E-2</v>
      </c>
      <c r="J271">
        <f>IF(H271="","",IF(H270=0,0,IF((E270+F270)=0,H271*I271,0)))</f>
        <v>0</v>
      </c>
      <c r="K271" s="2">
        <f>ABS(H271-H270)*3/10000*B271</f>
        <v>327.50549999999998</v>
      </c>
      <c r="L271" s="2">
        <f>IF(H271="","",J271-K271)</f>
        <v>-327.50549999999998</v>
      </c>
      <c r="M271" s="1">
        <f>G271/$G$24</f>
        <v>1.0898472615999999</v>
      </c>
    </row>
    <row r="272" spans="1:13" x14ac:dyDescent="0.25">
      <c r="A272" s="5" t="s">
        <v>303</v>
      </c>
      <c r="B272" s="4">
        <v>14.55</v>
      </c>
      <c r="C272">
        <f>AVERAGE(B268:B272)</f>
        <v>14.065999999999999</v>
      </c>
      <c r="D272">
        <f>AVERAGE(B253:B272)</f>
        <v>14.085000000000003</v>
      </c>
      <c r="E272">
        <f>IF(AND(C271&lt;D271,C272&gt;D272),1,0)</f>
        <v>0</v>
      </c>
      <c r="F272">
        <f>IF(AND(C271&gt;D271,C272&lt;D272),-1,0)</f>
        <v>0</v>
      </c>
      <c r="G272" s="3">
        <f>IF(H272="","",G271+L272)</f>
        <v>1089847.2615999999</v>
      </c>
      <c r="H272">
        <f t="shared" si="2"/>
        <v>0</v>
      </c>
      <c r="I272">
        <f>B272-B271</f>
        <v>0.5</v>
      </c>
      <c r="J272">
        <f>IF(H272="","",IF(H271=0,0,IF((E271+F271)=0,H272*I272,0)))</f>
        <v>0</v>
      </c>
      <c r="K272" s="2">
        <f>ABS(H272-H271)*3/10000*B272</f>
        <v>0</v>
      </c>
      <c r="L272" s="2">
        <f>IF(H272="","",J272-K272)</f>
        <v>0</v>
      </c>
      <c r="M272" s="1">
        <f>G272/$G$24</f>
        <v>1.0898472615999999</v>
      </c>
    </row>
    <row r="273" spans="1:13" x14ac:dyDescent="0.25">
      <c r="A273" s="5" t="s">
        <v>302</v>
      </c>
      <c r="B273" s="4">
        <v>14</v>
      </c>
      <c r="C273">
        <f>AVERAGE(B269:B273)</f>
        <v>14.135999999999999</v>
      </c>
      <c r="D273">
        <f>AVERAGE(B254:B273)</f>
        <v>14.131000000000004</v>
      </c>
      <c r="E273">
        <f>IF(AND(C272&lt;D272,C273&gt;D273),1,0)</f>
        <v>1</v>
      </c>
      <c r="F273">
        <f>IF(AND(C272&gt;D272,C273&lt;D273),-1,0)</f>
        <v>0</v>
      </c>
      <c r="G273" s="3">
        <f>IF(H273="","",G272+L273)</f>
        <v>1089847.2615999999</v>
      </c>
      <c r="H273">
        <f t="shared" si="2"/>
        <v>0</v>
      </c>
      <c r="I273">
        <f>B273-B272</f>
        <v>-0.55000000000000071</v>
      </c>
      <c r="J273">
        <f>IF(H273="","",IF(H272=0,0,IF((E272+F272)=0,H273*I273,0)))</f>
        <v>0</v>
      </c>
      <c r="K273" s="2">
        <f>ABS(H273-H272)*3/10000*B273</f>
        <v>0</v>
      </c>
      <c r="L273" s="2">
        <f>IF(H273="","",J273-K273)</f>
        <v>0</v>
      </c>
      <c r="M273" s="1">
        <f>G273/$G$24</f>
        <v>1.0898472615999999</v>
      </c>
    </row>
    <row r="274" spans="1:13" x14ac:dyDescent="0.25">
      <c r="A274" s="5" t="s">
        <v>301</v>
      </c>
      <c r="B274" s="4">
        <v>12.92</v>
      </c>
      <c r="C274">
        <f>AVERAGE(B270:B274)</f>
        <v>13.91</v>
      </c>
      <c r="D274">
        <f>AVERAGE(B255:B274)</f>
        <v>14.103500000000002</v>
      </c>
      <c r="E274">
        <f>IF(AND(C273&lt;D273,C274&gt;D274),1,0)</f>
        <v>0</v>
      </c>
      <c r="F274">
        <f>IF(AND(C273&gt;D273,C274&lt;D274),-1,0)</f>
        <v>-1</v>
      </c>
      <c r="G274" s="3">
        <f>IF(H274="","",G273+L274)</f>
        <v>1089520.5147999998</v>
      </c>
      <c r="H274">
        <f t="shared" si="2"/>
        <v>84300</v>
      </c>
      <c r="I274">
        <f>B274-B273</f>
        <v>-1.08</v>
      </c>
      <c r="J274">
        <f>IF(H274="","",IF(H273=0,0,IF((E273+F273)=0,H274*I274,0)))</f>
        <v>0</v>
      </c>
      <c r="K274" s="2">
        <f>ABS(H274-H273)*3/10000*B274</f>
        <v>326.74680000000001</v>
      </c>
      <c r="L274" s="2">
        <f>IF(H274="","",J274-K274)</f>
        <v>-326.74680000000001</v>
      </c>
      <c r="M274" s="1">
        <f>G274/$G$24</f>
        <v>1.0895205147999998</v>
      </c>
    </row>
    <row r="275" spans="1:13" x14ac:dyDescent="0.25">
      <c r="A275" s="5" t="s">
        <v>300</v>
      </c>
      <c r="B275" s="4">
        <v>12.54</v>
      </c>
      <c r="C275">
        <f>AVERAGE(B271:B275)</f>
        <v>13.612</v>
      </c>
      <c r="D275">
        <f>AVERAGE(B256:B275)</f>
        <v>14.060500000000005</v>
      </c>
      <c r="E275">
        <f>IF(AND(C274&lt;D274,C275&gt;D275),1,0)</f>
        <v>0</v>
      </c>
      <c r="F275">
        <f>IF(AND(C274&gt;D274,C275&lt;D275),-1,0)</f>
        <v>0</v>
      </c>
      <c r="G275" s="3">
        <f>IF(H275="","",G274+L275)</f>
        <v>1089203.3781999997</v>
      </c>
      <c r="H275">
        <f t="shared" si="2"/>
        <v>0</v>
      </c>
      <c r="I275">
        <f>B275-B274</f>
        <v>-0.38000000000000078</v>
      </c>
      <c r="J275">
        <f>IF(H275="","",IF(H274=0,0,IF((E274+F274)=0,H275*I275,0)))</f>
        <v>0</v>
      </c>
      <c r="K275" s="2">
        <f>ABS(H275-H274)*3/10000*B275</f>
        <v>317.13659999999999</v>
      </c>
      <c r="L275" s="2">
        <f>IF(H275="","",J275-K275)</f>
        <v>-317.13659999999999</v>
      </c>
      <c r="M275" s="1">
        <f>G275/$G$24</f>
        <v>1.0892033781999997</v>
      </c>
    </row>
    <row r="276" spans="1:13" x14ac:dyDescent="0.25">
      <c r="A276" s="5" t="s">
        <v>299</v>
      </c>
      <c r="B276" s="4">
        <v>11.69</v>
      </c>
      <c r="C276">
        <f>AVERAGE(B272:B276)</f>
        <v>13.14</v>
      </c>
      <c r="D276">
        <f>AVERAGE(B257:B276)</f>
        <v>13.967500000000001</v>
      </c>
      <c r="E276">
        <f>IF(AND(C275&lt;D275,C276&gt;D276),1,0)</f>
        <v>0</v>
      </c>
      <c r="F276">
        <f>IF(AND(C275&gt;D275,C276&lt;D276),-1,0)</f>
        <v>0</v>
      </c>
      <c r="G276" s="3">
        <f>IF(H276="","",G275+L276)</f>
        <v>1089203.3781999997</v>
      </c>
      <c r="H276">
        <f t="shared" si="2"/>
        <v>0</v>
      </c>
      <c r="I276">
        <f>B276-B275</f>
        <v>-0.84999999999999964</v>
      </c>
      <c r="J276">
        <f>IF(H276="","",IF(H275=0,0,IF((E275+F275)=0,H276*I276,0)))</f>
        <v>0</v>
      </c>
      <c r="K276" s="2">
        <f>ABS(H276-H275)*3/10000*B276</f>
        <v>0</v>
      </c>
      <c r="L276" s="2">
        <f>IF(H276="","",J276-K276)</f>
        <v>0</v>
      </c>
      <c r="M276" s="1">
        <f>G276/$G$24</f>
        <v>1.0892033781999997</v>
      </c>
    </row>
    <row r="277" spans="1:13" x14ac:dyDescent="0.25">
      <c r="A277" s="5" t="s">
        <v>298</v>
      </c>
      <c r="B277" s="4">
        <v>11.72</v>
      </c>
      <c r="C277">
        <f>AVERAGE(B273:B277)</f>
        <v>12.574</v>
      </c>
      <c r="D277">
        <f>AVERAGE(B258:B277)</f>
        <v>13.843500000000002</v>
      </c>
      <c r="E277">
        <f>IF(AND(C276&lt;D276,C277&gt;D277),1,0)</f>
        <v>0</v>
      </c>
      <c r="F277">
        <f>IF(AND(C276&gt;D276,C277&lt;D277),-1,0)</f>
        <v>0</v>
      </c>
      <c r="G277" s="3">
        <f>IF(H277="","",G276+L277)</f>
        <v>1089203.3781999997</v>
      </c>
      <c r="H277">
        <f t="shared" si="2"/>
        <v>0</v>
      </c>
      <c r="I277">
        <f>B277-B276</f>
        <v>3.0000000000001137E-2</v>
      </c>
      <c r="J277">
        <f>IF(H277="","",IF(H276=0,0,IF((E276+F276)=0,H277*I277,0)))</f>
        <v>0</v>
      </c>
      <c r="K277" s="2">
        <f>ABS(H277-H276)*3/10000*B277</f>
        <v>0</v>
      </c>
      <c r="L277" s="2">
        <f>IF(H277="","",J277-K277)</f>
        <v>0</v>
      </c>
      <c r="M277" s="1">
        <f>G277/$G$24</f>
        <v>1.0892033781999997</v>
      </c>
    </row>
    <row r="278" spans="1:13" x14ac:dyDescent="0.25">
      <c r="A278" s="5" t="s">
        <v>297</v>
      </c>
      <c r="B278" s="4">
        <v>11.94</v>
      </c>
      <c r="C278">
        <f>AVERAGE(B274:B278)</f>
        <v>12.161999999999999</v>
      </c>
      <c r="D278">
        <f>AVERAGE(B259:B278)</f>
        <v>13.730500000000001</v>
      </c>
      <c r="E278">
        <f>IF(AND(C277&lt;D277,C278&gt;D278),1,0)</f>
        <v>0</v>
      </c>
      <c r="F278">
        <f>IF(AND(C277&gt;D277,C278&lt;D278),-1,0)</f>
        <v>0</v>
      </c>
      <c r="G278" s="3">
        <f>IF(H278="","",G277+L278)</f>
        <v>1089203.3781999997</v>
      </c>
      <c r="H278">
        <f t="shared" si="2"/>
        <v>0</v>
      </c>
      <c r="I278">
        <f>B278-B277</f>
        <v>0.21999999999999886</v>
      </c>
      <c r="J278">
        <f>IF(H278="","",IF(H277=0,0,IF((E277+F277)=0,H278*I278,0)))</f>
        <v>0</v>
      </c>
      <c r="K278" s="2">
        <f>ABS(H278-H277)*3/10000*B278</f>
        <v>0</v>
      </c>
      <c r="L278" s="2">
        <f>IF(H278="","",J278-K278)</f>
        <v>0</v>
      </c>
      <c r="M278" s="1">
        <f>G278/$G$24</f>
        <v>1.0892033781999997</v>
      </c>
    </row>
    <row r="279" spans="1:13" x14ac:dyDescent="0.25">
      <c r="A279" s="5" t="s">
        <v>296</v>
      </c>
      <c r="B279" s="4">
        <v>12</v>
      </c>
      <c r="C279">
        <f>AVERAGE(B275:B279)</f>
        <v>11.977999999999998</v>
      </c>
      <c r="D279">
        <f>AVERAGE(B260:B279)</f>
        <v>13.619</v>
      </c>
      <c r="E279">
        <f>IF(AND(C278&lt;D278,C279&gt;D279),1,0)</f>
        <v>0</v>
      </c>
      <c r="F279">
        <f>IF(AND(C278&gt;D278,C279&lt;D279),-1,0)</f>
        <v>0</v>
      </c>
      <c r="G279" s="3">
        <f>IF(H279="","",G278+L279)</f>
        <v>1089203.3781999997</v>
      </c>
      <c r="H279">
        <f t="shared" si="2"/>
        <v>0</v>
      </c>
      <c r="I279">
        <f>B279-B278</f>
        <v>6.0000000000000497E-2</v>
      </c>
      <c r="J279">
        <f>IF(H279="","",IF(H278=0,0,IF((E278+F278)=0,H279*I279,0)))</f>
        <v>0</v>
      </c>
      <c r="K279" s="2">
        <f>ABS(H279-H278)*3/10000*B279</f>
        <v>0</v>
      </c>
      <c r="L279" s="2">
        <f>IF(H279="","",J279-K279)</f>
        <v>0</v>
      </c>
      <c r="M279" s="1">
        <f>G279/$G$24</f>
        <v>1.0892033781999997</v>
      </c>
    </row>
    <row r="280" spans="1:13" x14ac:dyDescent="0.25">
      <c r="A280" s="5" t="s">
        <v>295</v>
      </c>
      <c r="B280" s="4">
        <v>12.46</v>
      </c>
      <c r="C280">
        <f>AVERAGE(B276:B280)</f>
        <v>11.962</v>
      </c>
      <c r="D280">
        <f>AVERAGE(B261:B280)</f>
        <v>13.505999999999997</v>
      </c>
      <c r="E280">
        <f>IF(AND(C279&lt;D279,C280&gt;D280),1,0)</f>
        <v>0</v>
      </c>
      <c r="F280">
        <f>IF(AND(C279&gt;D279,C280&lt;D280),-1,0)</f>
        <v>0</v>
      </c>
      <c r="G280" s="3">
        <f>IF(H280="","",G279+L280)</f>
        <v>1089203.3781999997</v>
      </c>
      <c r="H280">
        <f t="shared" si="2"/>
        <v>0</v>
      </c>
      <c r="I280">
        <f>B280-B279</f>
        <v>0.46000000000000085</v>
      </c>
      <c r="J280">
        <f>IF(H280="","",IF(H279=0,0,IF((E279+F279)=0,H280*I280,0)))</f>
        <v>0</v>
      </c>
      <c r="K280" s="2">
        <f>ABS(H280-H279)*3/10000*B280</f>
        <v>0</v>
      </c>
      <c r="L280" s="2">
        <f>IF(H280="","",J280-K280)</f>
        <v>0</v>
      </c>
      <c r="M280" s="1">
        <f>G280/$G$24</f>
        <v>1.0892033781999997</v>
      </c>
    </row>
    <row r="281" spans="1:13" x14ac:dyDescent="0.25">
      <c r="A281" s="5" t="s">
        <v>294</v>
      </c>
      <c r="B281" s="4">
        <v>12.61</v>
      </c>
      <c r="C281">
        <f>AVERAGE(B277:B281)</f>
        <v>12.145999999999999</v>
      </c>
      <c r="D281">
        <f>AVERAGE(B262:B281)</f>
        <v>13.3965</v>
      </c>
      <c r="E281">
        <f>IF(AND(C280&lt;D280,C281&gt;D281),1,0)</f>
        <v>0</v>
      </c>
      <c r="F281">
        <f>IF(AND(C280&gt;D280,C281&lt;D281),-1,0)</f>
        <v>0</v>
      </c>
      <c r="G281" s="3">
        <f>IF(H281="","",G280+L281)</f>
        <v>1089203.3781999997</v>
      </c>
      <c r="H281">
        <f t="shared" si="2"/>
        <v>0</v>
      </c>
      <c r="I281">
        <f>B281-B280</f>
        <v>0.14999999999999858</v>
      </c>
      <c r="J281">
        <f>IF(H281="","",IF(H280=0,0,IF((E280+F280)=0,H281*I281,0)))</f>
        <v>0</v>
      </c>
      <c r="K281" s="2">
        <f>ABS(H281-H280)*3/10000*B281</f>
        <v>0</v>
      </c>
      <c r="L281" s="2">
        <f>IF(H281="","",J281-K281)</f>
        <v>0</v>
      </c>
      <c r="M281" s="1">
        <f>G281/$G$24</f>
        <v>1.0892033781999997</v>
      </c>
    </row>
    <row r="282" spans="1:13" x14ac:dyDescent="0.25">
      <c r="A282" s="5" t="s">
        <v>293</v>
      </c>
      <c r="B282" s="4">
        <v>12.63</v>
      </c>
      <c r="C282">
        <f>AVERAGE(B278:B282)</f>
        <v>12.327999999999999</v>
      </c>
      <c r="D282">
        <f>AVERAGE(B263:B282)</f>
        <v>13.305999999999997</v>
      </c>
      <c r="E282">
        <f>IF(AND(C281&lt;D281,C282&gt;D282),1,0)</f>
        <v>0</v>
      </c>
      <c r="F282">
        <f>IF(AND(C281&gt;D281,C282&lt;D282),-1,0)</f>
        <v>0</v>
      </c>
      <c r="G282" s="3">
        <f>IF(H282="","",G281+L282)</f>
        <v>1089203.3781999997</v>
      </c>
      <c r="H282">
        <f t="shared" si="2"/>
        <v>0</v>
      </c>
      <c r="I282">
        <f>B282-B281</f>
        <v>2.000000000000135E-2</v>
      </c>
      <c r="J282">
        <f>IF(H282="","",IF(H281=0,0,IF((E281+F281)=0,H282*I282,0)))</f>
        <v>0</v>
      </c>
      <c r="K282" s="2">
        <f>ABS(H282-H281)*3/10000*B282</f>
        <v>0</v>
      </c>
      <c r="L282" s="2">
        <f>IF(H282="","",J282-K282)</f>
        <v>0</v>
      </c>
      <c r="M282" s="1">
        <f>G282/$G$24</f>
        <v>1.0892033781999997</v>
      </c>
    </row>
    <row r="283" spans="1:13" x14ac:dyDescent="0.25">
      <c r="A283" s="5" t="s">
        <v>292</v>
      </c>
      <c r="B283" s="4">
        <v>12.28</v>
      </c>
      <c r="C283">
        <f>AVERAGE(B279:B283)</f>
        <v>12.396000000000001</v>
      </c>
      <c r="D283">
        <f>AVERAGE(B264:B283)</f>
        <v>13.187499999999996</v>
      </c>
      <c r="E283">
        <f>IF(AND(C282&lt;D282,C283&gt;D283),1,0)</f>
        <v>0</v>
      </c>
      <c r="F283">
        <f>IF(AND(C282&gt;D282,C283&lt;D283),-1,0)</f>
        <v>0</v>
      </c>
      <c r="G283" s="3">
        <f>IF(H283="","",G282+L283)</f>
        <v>1089203.3781999997</v>
      </c>
      <c r="H283">
        <f t="shared" si="2"/>
        <v>0</v>
      </c>
      <c r="I283">
        <f>B283-B282</f>
        <v>-0.35000000000000142</v>
      </c>
      <c r="J283">
        <f>IF(H283="","",IF(H282=0,0,IF((E282+F282)=0,H283*I283,0)))</f>
        <v>0</v>
      </c>
      <c r="K283" s="2">
        <f>ABS(H283-H282)*3/10000*B283</f>
        <v>0</v>
      </c>
      <c r="L283" s="2">
        <f>IF(H283="","",J283-K283)</f>
        <v>0</v>
      </c>
      <c r="M283" s="1">
        <f>G283/$G$24</f>
        <v>1.0892033781999997</v>
      </c>
    </row>
    <row r="284" spans="1:13" x14ac:dyDescent="0.25">
      <c r="A284" s="5" t="s">
        <v>291</v>
      </c>
      <c r="B284" s="4">
        <v>12.05</v>
      </c>
      <c r="C284">
        <f>AVERAGE(B280:B284)</f>
        <v>12.406000000000001</v>
      </c>
      <c r="D284">
        <f>AVERAGE(B265:B284)</f>
        <v>13.057999999999998</v>
      </c>
      <c r="E284">
        <f>IF(AND(C283&lt;D283,C284&gt;D284),1,0)</f>
        <v>0</v>
      </c>
      <c r="F284">
        <f>IF(AND(C283&gt;D283,C284&lt;D284),-1,0)</f>
        <v>0</v>
      </c>
      <c r="G284" s="3">
        <f>IF(H284="","",G283+L284)</f>
        <v>1089203.3781999997</v>
      </c>
      <c r="H284">
        <f t="shared" si="2"/>
        <v>0</v>
      </c>
      <c r="I284">
        <f>B284-B283</f>
        <v>-0.22999999999999865</v>
      </c>
      <c r="J284">
        <f>IF(H284="","",IF(H283=0,0,IF((E283+F283)=0,H284*I284,0)))</f>
        <v>0</v>
      </c>
      <c r="K284" s="2">
        <f>ABS(H284-H283)*3/10000*B284</f>
        <v>0</v>
      </c>
      <c r="L284" s="2">
        <f>IF(H284="","",J284-K284)</f>
        <v>0</v>
      </c>
      <c r="M284" s="1">
        <f>G284/$G$24</f>
        <v>1.0892033781999997</v>
      </c>
    </row>
    <row r="285" spans="1:13" x14ac:dyDescent="0.25">
      <c r="A285" s="5" t="s">
        <v>290</v>
      </c>
      <c r="B285" s="4">
        <v>12.04</v>
      </c>
      <c r="C285">
        <f>AVERAGE(B281:B285)</f>
        <v>12.322000000000001</v>
      </c>
      <c r="D285">
        <f>AVERAGE(B266:B285)</f>
        <v>12.95</v>
      </c>
      <c r="E285">
        <f>IF(AND(C284&lt;D284,C285&gt;D285),1,0)</f>
        <v>0</v>
      </c>
      <c r="F285">
        <f>IF(AND(C284&gt;D284,C285&lt;D285),-1,0)</f>
        <v>0</v>
      </c>
      <c r="G285" s="3">
        <f>IF(H285="","",G284+L285)</f>
        <v>1089203.3781999997</v>
      </c>
      <c r="H285">
        <f t="shared" si="2"/>
        <v>0</v>
      </c>
      <c r="I285">
        <f>B285-B284</f>
        <v>-1.0000000000001563E-2</v>
      </c>
      <c r="J285">
        <f>IF(H285="","",IF(H284=0,0,IF((E284+F284)=0,H285*I285,0)))</f>
        <v>0</v>
      </c>
      <c r="K285" s="2">
        <f>ABS(H285-H284)*3/10000*B285</f>
        <v>0</v>
      </c>
      <c r="L285" s="2">
        <f>IF(H285="","",J285-K285)</f>
        <v>0</v>
      </c>
      <c r="M285" s="1">
        <f>G285/$G$24</f>
        <v>1.0892033781999997</v>
      </c>
    </row>
    <row r="286" spans="1:13" x14ac:dyDescent="0.25">
      <c r="A286" s="5" t="s">
        <v>289</v>
      </c>
      <c r="B286" s="4">
        <v>11.95</v>
      </c>
      <c r="C286">
        <f>AVERAGE(B282:B286)</f>
        <v>12.190000000000001</v>
      </c>
      <c r="D286">
        <f>AVERAGE(B267:B286)</f>
        <v>12.844999999999999</v>
      </c>
      <c r="E286">
        <f>IF(AND(C285&lt;D285,C286&gt;D286),1,0)</f>
        <v>0</v>
      </c>
      <c r="F286">
        <f>IF(AND(C285&gt;D285,C286&lt;D286),-1,0)</f>
        <v>0</v>
      </c>
      <c r="G286" s="3">
        <f>IF(H286="","",G285+L286)</f>
        <v>1089203.3781999997</v>
      </c>
      <c r="H286">
        <f t="shared" si="2"/>
        <v>0</v>
      </c>
      <c r="I286">
        <f>B286-B285</f>
        <v>-8.9999999999999858E-2</v>
      </c>
      <c r="J286">
        <f>IF(H286="","",IF(H285=0,0,IF((E285+F285)=0,H286*I286,0)))</f>
        <v>0</v>
      </c>
      <c r="K286" s="2">
        <f>ABS(H286-H285)*3/10000*B286</f>
        <v>0</v>
      </c>
      <c r="L286" s="2">
        <f>IF(H286="","",J286-K286)</f>
        <v>0</v>
      </c>
      <c r="M286" s="1">
        <f>G286/$G$24</f>
        <v>1.0892033781999997</v>
      </c>
    </row>
    <row r="287" spans="1:13" x14ac:dyDescent="0.25">
      <c r="A287" s="5" t="s">
        <v>288</v>
      </c>
      <c r="B287" s="4">
        <v>11.86</v>
      </c>
      <c r="C287">
        <f>AVERAGE(B283:B287)</f>
        <v>12.035999999999998</v>
      </c>
      <c r="D287">
        <f>AVERAGE(B268:B287)</f>
        <v>12.750999999999999</v>
      </c>
      <c r="E287">
        <f>IF(AND(C286&lt;D286,C287&gt;D287),1,0)</f>
        <v>0</v>
      </c>
      <c r="F287">
        <f>IF(AND(C286&gt;D286,C287&lt;D287),-1,0)</f>
        <v>0</v>
      </c>
      <c r="G287" s="3">
        <f>IF(H287="","",G286+L287)</f>
        <v>1089203.3781999997</v>
      </c>
      <c r="H287">
        <f t="shared" si="2"/>
        <v>0</v>
      </c>
      <c r="I287">
        <f>B287-B286</f>
        <v>-8.9999999999999858E-2</v>
      </c>
      <c r="J287">
        <f>IF(H287="","",IF(H286=0,0,IF((E286+F286)=0,H287*I287,0)))</f>
        <v>0</v>
      </c>
      <c r="K287" s="2">
        <f>ABS(H287-H286)*3/10000*B287</f>
        <v>0</v>
      </c>
      <c r="L287" s="2">
        <f>IF(H287="","",J287-K287)</f>
        <v>0</v>
      </c>
      <c r="M287" s="1">
        <f>G287/$G$24</f>
        <v>1.0892033781999997</v>
      </c>
    </row>
    <row r="288" spans="1:13" x14ac:dyDescent="0.25">
      <c r="A288" s="5" t="s">
        <v>287</v>
      </c>
      <c r="B288" s="4">
        <v>12.1</v>
      </c>
      <c r="C288">
        <f>AVERAGE(B284:B288)</f>
        <v>12</v>
      </c>
      <c r="D288">
        <f>AVERAGE(B269:B288)</f>
        <v>12.673500000000001</v>
      </c>
      <c r="E288">
        <f>IF(AND(C287&lt;D287,C288&gt;D288),1,0)</f>
        <v>0</v>
      </c>
      <c r="F288">
        <f>IF(AND(C287&gt;D287,C288&lt;D288),-1,0)</f>
        <v>0</v>
      </c>
      <c r="G288" s="3">
        <f>IF(H288="","",G287+L288)</f>
        <v>1089203.3781999997</v>
      </c>
      <c r="H288">
        <f t="shared" si="2"/>
        <v>0</v>
      </c>
      <c r="I288">
        <f>B288-B287</f>
        <v>0.24000000000000021</v>
      </c>
      <c r="J288">
        <f>IF(H288="","",IF(H287=0,0,IF((E287+F287)=0,H288*I288,0)))</f>
        <v>0</v>
      </c>
      <c r="K288" s="2">
        <f>ABS(H288-H287)*3/10000*B288</f>
        <v>0</v>
      </c>
      <c r="L288" s="2">
        <f>IF(H288="","",J288-K288)</f>
        <v>0</v>
      </c>
      <c r="M288" s="1">
        <f>G288/$G$24</f>
        <v>1.0892033781999997</v>
      </c>
    </row>
    <row r="289" spans="1:13" x14ac:dyDescent="0.25">
      <c r="A289" s="5" t="s">
        <v>286</v>
      </c>
      <c r="B289" s="4">
        <v>12.05</v>
      </c>
      <c r="C289">
        <f>AVERAGE(B285:B289)</f>
        <v>12</v>
      </c>
      <c r="D289">
        <f>AVERAGE(B270:B289)</f>
        <v>12.573499999999999</v>
      </c>
      <c r="E289">
        <f>IF(AND(C288&lt;D288,C289&gt;D289),1,0)</f>
        <v>0</v>
      </c>
      <c r="F289">
        <f>IF(AND(C288&gt;D288,C289&lt;D289),-1,0)</f>
        <v>0</v>
      </c>
      <c r="G289" s="3">
        <f>IF(H289="","",G288+L289)</f>
        <v>1089203.3781999997</v>
      </c>
      <c r="H289">
        <f t="shared" si="2"/>
        <v>0</v>
      </c>
      <c r="I289">
        <f>B289-B288</f>
        <v>-4.9999999999998934E-2</v>
      </c>
      <c r="J289">
        <f>IF(H289="","",IF(H288=0,0,IF((E288+F288)=0,H289*I289,0)))</f>
        <v>0</v>
      </c>
      <c r="K289" s="2">
        <f>ABS(H289-H288)*3/10000*B289</f>
        <v>0</v>
      </c>
      <c r="L289" s="2">
        <f>IF(H289="","",J289-K289)</f>
        <v>0</v>
      </c>
      <c r="M289" s="1">
        <f>G289/$G$24</f>
        <v>1.0892033781999997</v>
      </c>
    </row>
    <row r="290" spans="1:13" x14ac:dyDescent="0.25">
      <c r="A290" s="5" t="s">
        <v>285</v>
      </c>
      <c r="B290" s="4">
        <v>12.11</v>
      </c>
      <c r="C290">
        <f>AVERAGE(B286:B290)</f>
        <v>12.013999999999999</v>
      </c>
      <c r="D290">
        <f>AVERAGE(B271:B290)</f>
        <v>12.477500000000001</v>
      </c>
      <c r="E290">
        <f>IF(AND(C289&lt;D289,C290&gt;D290),1,0)</f>
        <v>0</v>
      </c>
      <c r="F290">
        <f>IF(AND(C289&gt;D289,C290&lt;D290),-1,0)</f>
        <v>0</v>
      </c>
      <c r="G290" s="3">
        <f>IF(H290="","",G289+L290)</f>
        <v>1089203.3781999997</v>
      </c>
      <c r="H290">
        <f t="shared" si="2"/>
        <v>0</v>
      </c>
      <c r="I290">
        <f>B290-B289</f>
        <v>5.9999999999998721E-2</v>
      </c>
      <c r="J290">
        <f>IF(H290="","",IF(H289=0,0,IF((E289+F289)=0,H290*I290,0)))</f>
        <v>0</v>
      </c>
      <c r="K290" s="2">
        <f>ABS(H290-H289)*3/10000*B290</f>
        <v>0</v>
      </c>
      <c r="L290" s="2">
        <f>IF(H290="","",J290-K290)</f>
        <v>0</v>
      </c>
      <c r="M290" s="1">
        <f>G290/$G$24</f>
        <v>1.0892033781999997</v>
      </c>
    </row>
    <row r="291" spans="1:13" x14ac:dyDescent="0.25">
      <c r="A291" s="5" t="s">
        <v>284</v>
      </c>
      <c r="B291" s="4">
        <v>12.09</v>
      </c>
      <c r="C291">
        <f>AVERAGE(B287:B291)</f>
        <v>12.042000000000002</v>
      </c>
      <c r="D291">
        <f>AVERAGE(B272:B291)</f>
        <v>12.3795</v>
      </c>
      <c r="E291">
        <f>IF(AND(C290&lt;D290,C291&gt;D291),1,0)</f>
        <v>0</v>
      </c>
      <c r="F291">
        <f>IF(AND(C290&gt;D290,C291&lt;D291),-1,0)</f>
        <v>0</v>
      </c>
      <c r="G291" s="3">
        <f>IF(H291="","",G290+L291)</f>
        <v>1089203.3781999997</v>
      </c>
      <c r="H291">
        <f t="shared" ref="H291:H354" si="3">IF(F290=-1,0,IF(E290=1,_xlfn.FLOOR.MATH(G290/(B291*1.0003)/100)*100,H290))</f>
        <v>0</v>
      </c>
      <c r="I291">
        <f>B291-B290</f>
        <v>-1.9999999999999574E-2</v>
      </c>
      <c r="J291">
        <f>IF(H291="","",IF(H290=0,0,IF((E290+F290)=0,H291*I291,0)))</f>
        <v>0</v>
      </c>
      <c r="K291" s="2">
        <f>ABS(H291-H290)*3/10000*B291</f>
        <v>0</v>
      </c>
      <c r="L291" s="2">
        <f>IF(H291="","",J291-K291)</f>
        <v>0</v>
      </c>
      <c r="M291" s="1">
        <f>G291/$G$24</f>
        <v>1.0892033781999997</v>
      </c>
    </row>
    <row r="292" spans="1:13" x14ac:dyDescent="0.25">
      <c r="A292" s="5" t="s">
        <v>283</v>
      </c>
      <c r="B292" s="4">
        <v>12.03</v>
      </c>
      <c r="C292">
        <f>AVERAGE(B288:B292)</f>
        <v>12.075999999999999</v>
      </c>
      <c r="D292">
        <f>AVERAGE(B273:B292)</f>
        <v>12.253499999999999</v>
      </c>
      <c r="E292">
        <f>IF(AND(C291&lt;D291,C292&gt;D292),1,0)</f>
        <v>0</v>
      </c>
      <c r="F292">
        <f>IF(AND(C291&gt;D291,C292&lt;D292),-1,0)</f>
        <v>0</v>
      </c>
      <c r="G292" s="3">
        <f>IF(H292="","",G291+L292)</f>
        <v>1089203.3781999997</v>
      </c>
      <c r="H292">
        <f t="shared" si="3"/>
        <v>0</v>
      </c>
      <c r="I292">
        <f>B292-B291</f>
        <v>-6.0000000000000497E-2</v>
      </c>
      <c r="J292">
        <f>IF(H292="","",IF(H291=0,0,IF((E291+F291)=0,H292*I292,0)))</f>
        <v>0</v>
      </c>
      <c r="K292" s="2">
        <f>ABS(H292-H291)*3/10000*B292</f>
        <v>0</v>
      </c>
      <c r="L292" s="2">
        <f>IF(H292="","",J292-K292)</f>
        <v>0</v>
      </c>
      <c r="M292" s="1">
        <f>G292/$G$24</f>
        <v>1.0892033781999997</v>
      </c>
    </row>
    <row r="293" spans="1:13" x14ac:dyDescent="0.25">
      <c r="A293" s="5" t="s">
        <v>282</v>
      </c>
      <c r="B293" s="4">
        <v>12.02</v>
      </c>
      <c r="C293">
        <f>AVERAGE(B289:B293)</f>
        <v>12.059999999999999</v>
      </c>
      <c r="D293">
        <f>AVERAGE(B274:B293)</f>
        <v>12.154500000000001</v>
      </c>
      <c r="E293">
        <f>IF(AND(C292&lt;D292,C293&gt;D293),1,0)</f>
        <v>0</v>
      </c>
      <c r="F293">
        <f>IF(AND(C292&gt;D292,C293&lt;D293),-1,0)</f>
        <v>0</v>
      </c>
      <c r="G293" s="3">
        <f>IF(H293="","",G292+L293)</f>
        <v>1089203.3781999997</v>
      </c>
      <c r="H293">
        <f t="shared" si="3"/>
        <v>0</v>
      </c>
      <c r="I293">
        <f>B293-B292</f>
        <v>-9.9999999999997868E-3</v>
      </c>
      <c r="J293">
        <f>IF(H293="","",IF(H292=0,0,IF((E292+F292)=0,H293*I293,0)))</f>
        <v>0</v>
      </c>
      <c r="K293" s="2">
        <f>ABS(H293-H292)*3/10000*B293</f>
        <v>0</v>
      </c>
      <c r="L293" s="2">
        <f>IF(H293="","",J293-K293)</f>
        <v>0</v>
      </c>
      <c r="M293" s="1">
        <f>G293/$G$24</f>
        <v>1.0892033781999997</v>
      </c>
    </row>
    <row r="294" spans="1:13" x14ac:dyDescent="0.25">
      <c r="A294" s="5" t="s">
        <v>281</v>
      </c>
      <c r="B294" s="4">
        <v>11.92</v>
      </c>
      <c r="C294">
        <f>AVERAGE(B290:B294)</f>
        <v>12.034000000000001</v>
      </c>
      <c r="D294">
        <f>AVERAGE(B275:B294)</f>
        <v>12.104499999999998</v>
      </c>
      <c r="E294">
        <f>IF(AND(C293&lt;D293,C294&gt;D294),1,0)</f>
        <v>0</v>
      </c>
      <c r="F294">
        <f>IF(AND(C293&gt;D293,C294&lt;D294),-1,0)</f>
        <v>0</v>
      </c>
      <c r="G294" s="3">
        <f>IF(H294="","",G293+L294)</f>
        <v>1089203.3781999997</v>
      </c>
      <c r="H294">
        <f t="shared" si="3"/>
        <v>0</v>
      </c>
      <c r="I294">
        <f>B294-B293</f>
        <v>-9.9999999999999645E-2</v>
      </c>
      <c r="J294">
        <f>IF(H294="","",IF(H293=0,0,IF((E293+F293)=0,H294*I294,0)))</f>
        <v>0</v>
      </c>
      <c r="K294" s="2">
        <f>ABS(H294-H293)*3/10000*B294</f>
        <v>0</v>
      </c>
      <c r="L294" s="2">
        <f>IF(H294="","",J294-K294)</f>
        <v>0</v>
      </c>
      <c r="M294" s="1">
        <f>G294/$G$24</f>
        <v>1.0892033781999997</v>
      </c>
    </row>
    <row r="295" spans="1:13" x14ac:dyDescent="0.25">
      <c r="A295" s="5" t="s">
        <v>280</v>
      </c>
      <c r="B295" s="4">
        <v>11.71</v>
      </c>
      <c r="C295">
        <f>AVERAGE(B291:B295)</f>
        <v>11.954000000000001</v>
      </c>
      <c r="D295">
        <f>AVERAGE(B276:B295)</f>
        <v>12.062999999999999</v>
      </c>
      <c r="E295">
        <f>IF(AND(C294&lt;D294,C295&gt;D295),1,0)</f>
        <v>0</v>
      </c>
      <c r="F295">
        <f>IF(AND(C294&gt;D294,C295&lt;D295),-1,0)</f>
        <v>0</v>
      </c>
      <c r="G295" s="3">
        <f>IF(H295="","",G294+L295)</f>
        <v>1089203.3781999997</v>
      </c>
      <c r="H295">
        <f t="shared" si="3"/>
        <v>0</v>
      </c>
      <c r="I295">
        <f>B295-B294</f>
        <v>-0.20999999999999908</v>
      </c>
      <c r="J295">
        <f>IF(H295="","",IF(H294=0,0,IF((E294+F294)=0,H295*I295,0)))</f>
        <v>0</v>
      </c>
      <c r="K295" s="2">
        <f>ABS(H295-H294)*3/10000*B295</f>
        <v>0</v>
      </c>
      <c r="L295" s="2">
        <f>IF(H295="","",J295-K295)</f>
        <v>0</v>
      </c>
      <c r="M295" s="1">
        <f>G295/$G$24</f>
        <v>1.0892033781999997</v>
      </c>
    </row>
    <row r="296" spans="1:13" x14ac:dyDescent="0.25">
      <c r="A296" s="5" t="s">
        <v>279</v>
      </c>
      <c r="B296" s="4">
        <v>11.64</v>
      </c>
      <c r="C296">
        <f>AVERAGE(B292:B296)</f>
        <v>11.864000000000001</v>
      </c>
      <c r="D296">
        <f>AVERAGE(B277:B296)</f>
        <v>12.060500000000001</v>
      </c>
      <c r="E296">
        <f>IF(AND(C295&lt;D295,C296&gt;D296),1,0)</f>
        <v>0</v>
      </c>
      <c r="F296">
        <f>IF(AND(C295&gt;D295,C296&lt;D296),-1,0)</f>
        <v>0</v>
      </c>
      <c r="G296" s="3">
        <f>IF(H296="","",G295+L296)</f>
        <v>1089203.3781999997</v>
      </c>
      <c r="H296">
        <f t="shared" si="3"/>
        <v>0</v>
      </c>
      <c r="I296">
        <f>B296-B295</f>
        <v>-7.0000000000000284E-2</v>
      </c>
      <c r="J296">
        <f>IF(H296="","",IF(H295=0,0,IF((E295+F295)=0,H296*I296,0)))</f>
        <v>0</v>
      </c>
      <c r="K296" s="2">
        <f>ABS(H296-H295)*3/10000*B296</f>
        <v>0</v>
      </c>
      <c r="L296" s="2">
        <f>IF(H296="","",J296-K296)</f>
        <v>0</v>
      </c>
      <c r="M296" s="1">
        <f>G296/$G$24</f>
        <v>1.0892033781999997</v>
      </c>
    </row>
    <row r="297" spans="1:13" x14ac:dyDescent="0.25">
      <c r="A297" s="5" t="s">
        <v>278</v>
      </c>
      <c r="B297" s="4">
        <v>11.83</v>
      </c>
      <c r="C297">
        <f>AVERAGE(B293:B297)</f>
        <v>11.824</v>
      </c>
      <c r="D297">
        <f>AVERAGE(B278:B297)</f>
        <v>12.066000000000001</v>
      </c>
      <c r="E297">
        <f>IF(AND(C296&lt;D296,C297&gt;D297),1,0)</f>
        <v>0</v>
      </c>
      <c r="F297">
        <f>IF(AND(C296&gt;D296,C297&lt;D297),-1,0)</f>
        <v>0</v>
      </c>
      <c r="G297" s="3">
        <f>IF(H297="","",G296+L297)</f>
        <v>1089203.3781999997</v>
      </c>
      <c r="H297">
        <f t="shared" si="3"/>
        <v>0</v>
      </c>
      <c r="I297">
        <f>B297-B296</f>
        <v>0.1899999999999995</v>
      </c>
      <c r="J297">
        <f>IF(H297="","",IF(H296=0,0,IF((E296+F296)=0,H297*I297,0)))</f>
        <v>0</v>
      </c>
      <c r="K297" s="2">
        <f>ABS(H297-H296)*3/10000*B297</f>
        <v>0</v>
      </c>
      <c r="L297" s="2">
        <f>IF(H297="","",J297-K297)</f>
        <v>0</v>
      </c>
      <c r="M297" s="1">
        <f>G297/$G$24</f>
        <v>1.0892033781999997</v>
      </c>
    </row>
    <row r="298" spans="1:13" x14ac:dyDescent="0.25">
      <c r="A298" s="5" t="s">
        <v>277</v>
      </c>
      <c r="B298" s="4">
        <v>11.82</v>
      </c>
      <c r="C298">
        <f>AVERAGE(B294:B298)</f>
        <v>11.784000000000001</v>
      </c>
      <c r="D298">
        <f>AVERAGE(B279:B298)</f>
        <v>12.06</v>
      </c>
      <c r="E298">
        <f>IF(AND(C297&lt;D297,C298&gt;D298),1,0)</f>
        <v>0</v>
      </c>
      <c r="F298">
        <f>IF(AND(C297&gt;D297,C298&lt;D298),-1,0)</f>
        <v>0</v>
      </c>
      <c r="G298" s="3">
        <f>IF(H298="","",G297+L298)</f>
        <v>1089203.3781999997</v>
      </c>
      <c r="H298">
        <f t="shared" si="3"/>
        <v>0</v>
      </c>
      <c r="I298">
        <f>B298-B297</f>
        <v>-9.9999999999997868E-3</v>
      </c>
      <c r="J298">
        <f>IF(H298="","",IF(H297=0,0,IF((E297+F297)=0,H298*I298,0)))</f>
        <v>0</v>
      </c>
      <c r="K298" s="2">
        <f>ABS(H298-H297)*3/10000*B298</f>
        <v>0</v>
      </c>
      <c r="L298" s="2">
        <f>IF(H298="","",J298-K298)</f>
        <v>0</v>
      </c>
      <c r="M298" s="1">
        <f>G298/$G$24</f>
        <v>1.0892033781999997</v>
      </c>
    </row>
    <row r="299" spans="1:13" x14ac:dyDescent="0.25">
      <c r="A299" s="5" t="s">
        <v>276</v>
      </c>
      <c r="B299" s="4">
        <v>11.9</v>
      </c>
      <c r="C299">
        <f>AVERAGE(B295:B299)</f>
        <v>11.78</v>
      </c>
      <c r="D299">
        <f>AVERAGE(B280:B299)</f>
        <v>12.055000000000001</v>
      </c>
      <c r="E299">
        <f>IF(AND(C298&lt;D298,C299&gt;D299),1,0)</f>
        <v>0</v>
      </c>
      <c r="F299">
        <f>IF(AND(C298&gt;D298,C299&lt;D299),-1,0)</f>
        <v>0</v>
      </c>
      <c r="G299" s="3">
        <f>IF(H299="","",G298+L299)</f>
        <v>1089203.3781999997</v>
      </c>
      <c r="H299">
        <f t="shared" si="3"/>
        <v>0</v>
      </c>
      <c r="I299">
        <f>B299-B298</f>
        <v>8.0000000000000071E-2</v>
      </c>
      <c r="J299">
        <f>IF(H299="","",IF(H298=0,0,IF((E298+F298)=0,H299*I299,0)))</f>
        <v>0</v>
      </c>
      <c r="K299" s="2">
        <f>ABS(H299-H298)*3/10000*B299</f>
        <v>0</v>
      </c>
      <c r="L299" s="2">
        <f>IF(H299="","",J299-K299)</f>
        <v>0</v>
      </c>
      <c r="M299" s="1">
        <f>G299/$G$24</f>
        <v>1.0892033781999997</v>
      </c>
    </row>
    <row r="300" spans="1:13" x14ac:dyDescent="0.25">
      <c r="A300" s="5" t="s">
        <v>275</v>
      </c>
      <c r="B300" s="4">
        <v>11.66</v>
      </c>
      <c r="C300">
        <f>AVERAGE(B296:B300)</f>
        <v>11.77</v>
      </c>
      <c r="D300">
        <f>AVERAGE(B281:B300)</f>
        <v>12.014999999999999</v>
      </c>
      <c r="E300">
        <f>IF(AND(C299&lt;D299,C300&gt;D300),1,0)</f>
        <v>0</v>
      </c>
      <c r="F300">
        <f>IF(AND(C299&gt;D299,C300&lt;D300),-1,0)</f>
        <v>0</v>
      </c>
      <c r="G300" s="3">
        <f>IF(H300="","",G299+L300)</f>
        <v>1089203.3781999997</v>
      </c>
      <c r="H300">
        <f t="shared" si="3"/>
        <v>0</v>
      </c>
      <c r="I300">
        <f>B300-B299</f>
        <v>-0.24000000000000021</v>
      </c>
      <c r="J300">
        <f>IF(H300="","",IF(H299=0,0,IF((E299+F299)=0,H300*I300,0)))</f>
        <v>0</v>
      </c>
      <c r="K300" s="2">
        <f>ABS(H300-H299)*3/10000*B300</f>
        <v>0</v>
      </c>
      <c r="L300" s="2">
        <f>IF(H300="","",J300-K300)</f>
        <v>0</v>
      </c>
      <c r="M300" s="1">
        <f>G300/$G$24</f>
        <v>1.0892033781999997</v>
      </c>
    </row>
    <row r="301" spans="1:13" x14ac:dyDescent="0.25">
      <c r="A301" s="5" t="s">
        <v>274</v>
      </c>
      <c r="B301" s="4">
        <v>11.34</v>
      </c>
      <c r="C301">
        <f>AVERAGE(B297:B301)</f>
        <v>11.709999999999999</v>
      </c>
      <c r="D301">
        <f>AVERAGE(B282:B301)</f>
        <v>11.951500000000001</v>
      </c>
      <c r="E301">
        <f>IF(AND(C300&lt;D300,C301&gt;D301),1,0)</f>
        <v>0</v>
      </c>
      <c r="F301">
        <f>IF(AND(C300&gt;D300,C301&lt;D301),-1,0)</f>
        <v>0</v>
      </c>
      <c r="G301" s="3">
        <f>IF(H301="","",G300+L301)</f>
        <v>1089203.3781999997</v>
      </c>
      <c r="H301">
        <f t="shared" si="3"/>
        <v>0</v>
      </c>
      <c r="I301">
        <f>B301-B300</f>
        <v>-0.32000000000000028</v>
      </c>
      <c r="J301">
        <f>IF(H301="","",IF(H300=0,0,IF((E300+F300)=0,H301*I301,0)))</f>
        <v>0</v>
      </c>
      <c r="K301" s="2">
        <f>ABS(H301-H300)*3/10000*B301</f>
        <v>0</v>
      </c>
      <c r="L301" s="2">
        <f>IF(H301="","",J301-K301)</f>
        <v>0</v>
      </c>
      <c r="M301" s="1">
        <f>G301/$G$24</f>
        <v>1.0892033781999997</v>
      </c>
    </row>
    <row r="302" spans="1:13" x14ac:dyDescent="0.25">
      <c r="A302" s="5" t="s">
        <v>273</v>
      </c>
      <c r="B302" s="4">
        <v>10.93</v>
      </c>
      <c r="C302">
        <f>AVERAGE(B298:B302)</f>
        <v>11.53</v>
      </c>
      <c r="D302">
        <f>AVERAGE(B283:B302)</f>
        <v>11.866499999999998</v>
      </c>
      <c r="E302">
        <f>IF(AND(C301&lt;D301,C302&gt;D302),1,0)</f>
        <v>0</v>
      </c>
      <c r="F302">
        <f>IF(AND(C301&gt;D301,C302&lt;D302),-1,0)</f>
        <v>0</v>
      </c>
      <c r="G302" s="3">
        <f>IF(H302="","",G301+L302)</f>
        <v>1089203.3781999997</v>
      </c>
      <c r="H302">
        <f t="shared" si="3"/>
        <v>0</v>
      </c>
      <c r="I302">
        <f>B302-B301</f>
        <v>-0.41000000000000014</v>
      </c>
      <c r="J302">
        <f>IF(H302="","",IF(H301=0,0,IF((E301+F301)=0,H302*I302,0)))</f>
        <v>0</v>
      </c>
      <c r="K302" s="2">
        <f>ABS(H302-H301)*3/10000*B302</f>
        <v>0</v>
      </c>
      <c r="L302" s="2">
        <f>IF(H302="","",J302-K302)</f>
        <v>0</v>
      </c>
      <c r="M302" s="1">
        <f>G302/$G$24</f>
        <v>1.0892033781999997</v>
      </c>
    </row>
    <row r="303" spans="1:13" x14ac:dyDescent="0.25">
      <c r="A303" s="5" t="s">
        <v>272</v>
      </c>
      <c r="B303" s="4">
        <v>10.94</v>
      </c>
      <c r="C303">
        <f>AVERAGE(B299:B303)</f>
        <v>11.354000000000001</v>
      </c>
      <c r="D303">
        <f>AVERAGE(B284:B303)</f>
        <v>11.7995</v>
      </c>
      <c r="E303">
        <f>IF(AND(C302&lt;D302,C303&gt;D303),1,0)</f>
        <v>0</v>
      </c>
      <c r="F303">
        <f>IF(AND(C302&gt;D302,C303&lt;D303),-1,0)</f>
        <v>0</v>
      </c>
      <c r="G303" s="3">
        <f>IF(H303="","",G302+L303)</f>
        <v>1089203.3781999997</v>
      </c>
      <c r="H303">
        <f t="shared" si="3"/>
        <v>0</v>
      </c>
      <c r="I303">
        <f>B303-B302</f>
        <v>9.9999999999997868E-3</v>
      </c>
      <c r="J303">
        <f>IF(H303="","",IF(H302=0,0,IF((E302+F302)=0,H303*I303,0)))</f>
        <v>0</v>
      </c>
      <c r="K303" s="2">
        <f>ABS(H303-H302)*3/10000*B303</f>
        <v>0</v>
      </c>
      <c r="L303" s="2">
        <f>IF(H303="","",J303-K303)</f>
        <v>0</v>
      </c>
      <c r="M303" s="1">
        <f>G303/$G$24</f>
        <v>1.0892033781999997</v>
      </c>
    </row>
    <row r="304" spans="1:13" x14ac:dyDescent="0.25">
      <c r="A304" s="5" t="s">
        <v>271</v>
      </c>
      <c r="B304" s="4">
        <v>10.89</v>
      </c>
      <c r="C304">
        <f>AVERAGE(B300:B304)</f>
        <v>11.151999999999999</v>
      </c>
      <c r="D304">
        <f>AVERAGE(B285:B304)</f>
        <v>11.741499999999998</v>
      </c>
      <c r="E304">
        <f>IF(AND(C303&lt;D303,C304&gt;D304),1,0)</f>
        <v>0</v>
      </c>
      <c r="F304">
        <f>IF(AND(C303&gt;D303,C304&lt;D304),-1,0)</f>
        <v>0</v>
      </c>
      <c r="G304" s="3">
        <f>IF(H304="","",G303+L304)</f>
        <v>1089203.3781999997</v>
      </c>
      <c r="H304">
        <f t="shared" si="3"/>
        <v>0</v>
      </c>
      <c r="I304">
        <f>B304-B303</f>
        <v>-4.9999999999998934E-2</v>
      </c>
      <c r="J304">
        <f>IF(H304="","",IF(H303=0,0,IF((E303+F303)=0,H304*I304,0)))</f>
        <v>0</v>
      </c>
      <c r="K304" s="2">
        <f>ABS(H304-H303)*3/10000*B304</f>
        <v>0</v>
      </c>
      <c r="L304" s="2">
        <f>IF(H304="","",J304-K304)</f>
        <v>0</v>
      </c>
      <c r="M304" s="1">
        <f>G304/$G$24</f>
        <v>1.0892033781999997</v>
      </c>
    </row>
    <row r="305" spans="1:13" x14ac:dyDescent="0.25">
      <c r="A305" s="5" t="s">
        <v>270</v>
      </c>
      <c r="B305" s="4">
        <v>11.05</v>
      </c>
      <c r="C305">
        <f>AVERAGE(B301:B305)</f>
        <v>11.030000000000001</v>
      </c>
      <c r="D305">
        <f>AVERAGE(B286:B305)</f>
        <v>11.692000000000002</v>
      </c>
      <c r="E305">
        <f>IF(AND(C304&lt;D304,C305&gt;D305),1,0)</f>
        <v>0</v>
      </c>
      <c r="F305">
        <f>IF(AND(C304&gt;D304,C305&lt;D305),-1,0)</f>
        <v>0</v>
      </c>
      <c r="G305" s="3">
        <f>IF(H305="","",G304+L305)</f>
        <v>1089203.3781999997</v>
      </c>
      <c r="H305">
        <f t="shared" si="3"/>
        <v>0</v>
      </c>
      <c r="I305">
        <f>B305-B304</f>
        <v>0.16000000000000014</v>
      </c>
      <c r="J305">
        <f>IF(H305="","",IF(H304=0,0,IF((E304+F304)=0,H305*I305,0)))</f>
        <v>0</v>
      </c>
      <c r="K305" s="2">
        <f>ABS(H305-H304)*3/10000*B305</f>
        <v>0</v>
      </c>
      <c r="L305" s="2">
        <f>IF(H305="","",J305-K305)</f>
        <v>0</v>
      </c>
      <c r="M305" s="1">
        <f>G305/$G$24</f>
        <v>1.0892033781999997</v>
      </c>
    </row>
    <row r="306" spans="1:13" x14ac:dyDescent="0.25">
      <c r="A306" s="5" t="s">
        <v>269</v>
      </c>
      <c r="B306" s="4">
        <v>10.9</v>
      </c>
      <c r="C306">
        <f>AVERAGE(B302:B306)</f>
        <v>10.942</v>
      </c>
      <c r="D306">
        <f>AVERAGE(B287:B306)</f>
        <v>11.639500000000002</v>
      </c>
      <c r="E306">
        <f>IF(AND(C305&lt;D305,C306&gt;D306),1,0)</f>
        <v>0</v>
      </c>
      <c r="F306">
        <f>IF(AND(C305&gt;D305,C306&lt;D306),-1,0)</f>
        <v>0</v>
      </c>
      <c r="G306" s="3">
        <f>IF(H306="","",G305+L306)</f>
        <v>1089203.3781999997</v>
      </c>
      <c r="H306">
        <f t="shared" si="3"/>
        <v>0</v>
      </c>
      <c r="I306">
        <f>B306-B305</f>
        <v>-0.15000000000000036</v>
      </c>
      <c r="J306">
        <f>IF(H306="","",IF(H305=0,0,IF((E305+F305)=0,H306*I306,0)))</f>
        <v>0</v>
      </c>
      <c r="K306" s="2">
        <f>ABS(H306-H305)*3/10000*B306</f>
        <v>0</v>
      </c>
      <c r="L306" s="2">
        <f>IF(H306="","",J306-K306)</f>
        <v>0</v>
      </c>
      <c r="M306" s="1">
        <f>G306/$G$24</f>
        <v>1.0892033781999997</v>
      </c>
    </row>
    <row r="307" spans="1:13" x14ac:dyDescent="0.25">
      <c r="A307" s="5" t="s">
        <v>268</v>
      </c>
      <c r="B307" s="4">
        <v>10.71</v>
      </c>
      <c r="C307">
        <f>AVERAGE(B303:B307)</f>
        <v>10.898</v>
      </c>
      <c r="D307">
        <f>AVERAGE(B288:B307)</f>
        <v>11.582000000000003</v>
      </c>
      <c r="E307">
        <f>IF(AND(C306&lt;D306,C307&gt;D307),1,0)</f>
        <v>0</v>
      </c>
      <c r="F307">
        <f>IF(AND(C306&gt;D306,C307&lt;D307),-1,0)</f>
        <v>0</v>
      </c>
      <c r="G307" s="3">
        <f>IF(H307="","",G306+L307)</f>
        <v>1089203.3781999997</v>
      </c>
      <c r="H307">
        <f t="shared" si="3"/>
        <v>0</v>
      </c>
      <c r="I307">
        <f>B307-B306</f>
        <v>-0.1899999999999995</v>
      </c>
      <c r="J307">
        <f>IF(H307="","",IF(H306=0,0,IF((E306+F306)=0,H307*I307,0)))</f>
        <v>0</v>
      </c>
      <c r="K307" s="2">
        <f>ABS(H307-H306)*3/10000*B307</f>
        <v>0</v>
      </c>
      <c r="L307" s="2">
        <f>IF(H307="","",J307-K307)</f>
        <v>0</v>
      </c>
      <c r="M307" s="1">
        <f>G307/$G$24</f>
        <v>1.0892033781999997</v>
      </c>
    </row>
    <row r="308" spans="1:13" x14ac:dyDescent="0.25">
      <c r="A308" s="5" t="s">
        <v>267</v>
      </c>
      <c r="B308" s="4">
        <v>10.56</v>
      </c>
      <c r="C308">
        <f>AVERAGE(B304:B308)</f>
        <v>10.822000000000001</v>
      </c>
      <c r="D308">
        <f>AVERAGE(B289:B308)</f>
        <v>11.505000000000001</v>
      </c>
      <c r="E308">
        <f>IF(AND(C307&lt;D307,C308&gt;D308),1,0)</f>
        <v>0</v>
      </c>
      <c r="F308">
        <f>IF(AND(C307&gt;D307,C308&lt;D308),-1,0)</f>
        <v>0</v>
      </c>
      <c r="G308" s="3">
        <f>IF(H308="","",G307+L308)</f>
        <v>1089203.3781999997</v>
      </c>
      <c r="H308">
        <f t="shared" si="3"/>
        <v>0</v>
      </c>
      <c r="I308">
        <f>B308-B307</f>
        <v>-0.15000000000000036</v>
      </c>
      <c r="J308">
        <f>IF(H308="","",IF(H307=0,0,IF((E307+F307)=0,H308*I308,0)))</f>
        <v>0</v>
      </c>
      <c r="K308" s="2">
        <f>ABS(H308-H307)*3/10000*B308</f>
        <v>0</v>
      </c>
      <c r="L308" s="2">
        <f>IF(H308="","",J308-K308)</f>
        <v>0</v>
      </c>
      <c r="M308" s="1">
        <f>G308/$G$24</f>
        <v>1.0892033781999997</v>
      </c>
    </row>
    <row r="309" spans="1:13" x14ac:dyDescent="0.25">
      <c r="A309" s="5" t="s">
        <v>266</v>
      </c>
      <c r="B309" s="4">
        <v>10.87</v>
      </c>
      <c r="C309">
        <f>AVERAGE(B305:B309)</f>
        <v>10.818000000000001</v>
      </c>
      <c r="D309">
        <f>AVERAGE(B290:B309)</f>
        <v>11.446000000000002</v>
      </c>
      <c r="E309">
        <f>IF(AND(C308&lt;D308,C309&gt;D309),1,0)</f>
        <v>0</v>
      </c>
      <c r="F309">
        <f>IF(AND(C308&gt;D308,C309&lt;D309),-1,0)</f>
        <v>0</v>
      </c>
      <c r="G309" s="3">
        <f>IF(H309="","",G308+L309)</f>
        <v>1089203.3781999997</v>
      </c>
      <c r="H309">
        <f t="shared" si="3"/>
        <v>0</v>
      </c>
      <c r="I309">
        <f>B309-B308</f>
        <v>0.30999999999999872</v>
      </c>
      <c r="J309">
        <f>IF(H309="","",IF(H308=0,0,IF((E308+F308)=0,H309*I309,0)))</f>
        <v>0</v>
      </c>
      <c r="K309" s="2">
        <f>ABS(H309-H308)*3/10000*B309</f>
        <v>0</v>
      </c>
      <c r="L309" s="2">
        <f>IF(H309="","",J309-K309)</f>
        <v>0</v>
      </c>
      <c r="M309" s="1">
        <f>G309/$G$24</f>
        <v>1.0892033781999997</v>
      </c>
    </row>
    <row r="310" spans="1:13" x14ac:dyDescent="0.25">
      <c r="A310" s="5" t="s">
        <v>265</v>
      </c>
      <c r="B310" s="4">
        <v>11.02</v>
      </c>
      <c r="C310">
        <f>AVERAGE(B306:B310)</f>
        <v>10.812000000000001</v>
      </c>
      <c r="D310">
        <f>AVERAGE(B291:B310)</f>
        <v>11.391500000000004</v>
      </c>
      <c r="E310">
        <f>IF(AND(C309&lt;D309,C310&gt;D310),1,0)</f>
        <v>0</v>
      </c>
      <c r="F310">
        <f>IF(AND(C309&gt;D309,C310&lt;D310),-1,0)</f>
        <v>0</v>
      </c>
      <c r="G310" s="3">
        <f>IF(H310="","",G309+L310)</f>
        <v>1089203.3781999997</v>
      </c>
      <c r="H310">
        <f t="shared" si="3"/>
        <v>0</v>
      </c>
      <c r="I310">
        <f>B310-B309</f>
        <v>0.15000000000000036</v>
      </c>
      <c r="J310">
        <f>IF(H310="","",IF(H309=0,0,IF((E309+F309)=0,H310*I310,0)))</f>
        <v>0</v>
      </c>
      <c r="K310" s="2">
        <f>ABS(H310-H309)*3/10000*B310</f>
        <v>0</v>
      </c>
      <c r="L310" s="2">
        <f>IF(H310="","",J310-K310)</f>
        <v>0</v>
      </c>
      <c r="M310" s="1">
        <f>G310/$G$24</f>
        <v>1.0892033781999997</v>
      </c>
    </row>
    <row r="311" spans="1:13" x14ac:dyDescent="0.25">
      <c r="A311" s="5" t="s">
        <v>264</v>
      </c>
      <c r="B311" s="4">
        <v>11.42</v>
      </c>
      <c r="C311">
        <f>AVERAGE(B307:B311)</f>
        <v>10.916</v>
      </c>
      <c r="D311">
        <f>AVERAGE(B292:B311)</f>
        <v>11.358000000000001</v>
      </c>
      <c r="E311">
        <f>IF(AND(C310&lt;D310,C311&gt;D311),1,0)</f>
        <v>0</v>
      </c>
      <c r="F311">
        <f>IF(AND(C310&gt;D310,C311&lt;D311),-1,0)</f>
        <v>0</v>
      </c>
      <c r="G311" s="3">
        <f>IF(H311="","",G310+L311)</f>
        <v>1089203.3781999997</v>
      </c>
      <c r="H311">
        <f t="shared" si="3"/>
        <v>0</v>
      </c>
      <c r="I311">
        <f>B311-B310</f>
        <v>0.40000000000000036</v>
      </c>
      <c r="J311">
        <f>IF(H311="","",IF(H310=0,0,IF((E310+F310)=0,H311*I311,0)))</f>
        <v>0</v>
      </c>
      <c r="K311" s="2">
        <f>ABS(H311-H310)*3/10000*B311</f>
        <v>0</v>
      </c>
      <c r="L311" s="2">
        <f>IF(H311="","",J311-K311)</f>
        <v>0</v>
      </c>
      <c r="M311" s="1">
        <f>G311/$G$24</f>
        <v>1.0892033781999997</v>
      </c>
    </row>
    <row r="312" spans="1:13" x14ac:dyDescent="0.25">
      <c r="A312" s="5" t="s">
        <v>263</v>
      </c>
      <c r="B312" s="4">
        <v>11.83</v>
      </c>
      <c r="C312">
        <f>AVERAGE(B308:B312)</f>
        <v>11.14</v>
      </c>
      <c r="D312">
        <f>AVERAGE(B293:B312)</f>
        <v>11.348000000000003</v>
      </c>
      <c r="E312">
        <f>IF(AND(C311&lt;D311,C312&gt;D312),1,0)</f>
        <v>0</v>
      </c>
      <c r="F312">
        <f>IF(AND(C311&gt;D311,C312&lt;D312),-1,0)</f>
        <v>0</v>
      </c>
      <c r="G312" s="3">
        <f>IF(H312="","",G311+L312)</f>
        <v>1089203.3781999997</v>
      </c>
      <c r="H312">
        <f t="shared" si="3"/>
        <v>0</v>
      </c>
      <c r="I312">
        <f>B312-B311</f>
        <v>0.41000000000000014</v>
      </c>
      <c r="J312">
        <f>IF(H312="","",IF(H311=0,0,IF((E311+F311)=0,H312*I312,0)))</f>
        <v>0</v>
      </c>
      <c r="K312" s="2">
        <f>ABS(H312-H311)*3/10000*B312</f>
        <v>0</v>
      </c>
      <c r="L312" s="2">
        <f>IF(H312="","",J312-K312)</f>
        <v>0</v>
      </c>
      <c r="M312" s="1">
        <f>G312/$G$24</f>
        <v>1.0892033781999997</v>
      </c>
    </row>
    <row r="313" spans="1:13" x14ac:dyDescent="0.25">
      <c r="A313" s="5" t="s">
        <v>262</v>
      </c>
      <c r="B313" s="4">
        <v>11.52</v>
      </c>
      <c r="C313">
        <f>AVERAGE(B309:B313)</f>
        <v>11.331999999999999</v>
      </c>
      <c r="D313">
        <f>AVERAGE(B294:B313)</f>
        <v>11.323000000000002</v>
      </c>
      <c r="E313">
        <f>IF(AND(C312&lt;D312,C313&gt;D313),1,0)</f>
        <v>1</v>
      </c>
      <c r="F313">
        <f>IF(AND(C312&gt;D312,C313&lt;D313),-1,0)</f>
        <v>0</v>
      </c>
      <c r="G313" s="3">
        <f>IF(H313="","",G312+L313)</f>
        <v>1089203.3781999997</v>
      </c>
      <c r="H313">
        <f t="shared" si="3"/>
        <v>0</v>
      </c>
      <c r="I313">
        <f>B313-B312</f>
        <v>-0.3100000000000005</v>
      </c>
      <c r="J313">
        <f>IF(H313="","",IF(H312=0,0,IF((E312+F312)=0,H313*I313,0)))</f>
        <v>0</v>
      </c>
      <c r="K313" s="2">
        <f>ABS(H313-H312)*3/10000*B313</f>
        <v>0</v>
      </c>
      <c r="L313" s="2">
        <f>IF(H313="","",J313-K313)</f>
        <v>0</v>
      </c>
      <c r="M313" s="1">
        <f>G313/$G$24</f>
        <v>1.0892033781999997</v>
      </c>
    </row>
    <row r="314" spans="1:13" x14ac:dyDescent="0.25">
      <c r="A314" s="5" t="s">
        <v>261</v>
      </c>
      <c r="B314" s="4">
        <v>11.57</v>
      </c>
      <c r="C314">
        <f>AVERAGE(B310:B314)</f>
        <v>11.471999999999998</v>
      </c>
      <c r="D314">
        <f>AVERAGE(B295:B314)</f>
        <v>11.305500000000002</v>
      </c>
      <c r="E314">
        <f>IF(AND(C313&lt;D313,C314&gt;D314),1,0)</f>
        <v>0</v>
      </c>
      <c r="F314">
        <f>IF(AND(C313&gt;D313,C314&lt;D314),-1,0)</f>
        <v>0</v>
      </c>
      <c r="G314" s="3">
        <f>IF(H314="","",G313+L314)</f>
        <v>1088876.7570999996</v>
      </c>
      <c r="H314">
        <f t="shared" si="3"/>
        <v>94100</v>
      </c>
      <c r="I314">
        <f>B314-B313</f>
        <v>5.0000000000000711E-2</v>
      </c>
      <c r="J314">
        <f>IF(H314="","",IF(H313=0,0,IF((E313+F313)=0,H314*I314,0)))</f>
        <v>0</v>
      </c>
      <c r="K314" s="2">
        <f>ABS(H314-H313)*3/10000*B314</f>
        <v>326.62110000000001</v>
      </c>
      <c r="L314" s="2">
        <f>IF(H314="","",J314-K314)</f>
        <v>-326.62110000000001</v>
      </c>
      <c r="M314" s="1">
        <f>G314/$G$24</f>
        <v>1.0888767570999995</v>
      </c>
    </row>
    <row r="315" spans="1:13" x14ac:dyDescent="0.25">
      <c r="A315" s="5" t="s">
        <v>260</v>
      </c>
      <c r="B315" s="4">
        <v>11.1</v>
      </c>
      <c r="C315">
        <f>AVERAGE(B311:B315)</f>
        <v>11.488</v>
      </c>
      <c r="D315">
        <f>AVERAGE(B296:B315)</f>
        <v>11.275000000000002</v>
      </c>
      <c r="E315">
        <f>IF(AND(C314&lt;D314,C315&gt;D315),1,0)</f>
        <v>0</v>
      </c>
      <c r="F315">
        <f>IF(AND(C314&gt;D314,C315&lt;D315),-1,0)</f>
        <v>0</v>
      </c>
      <c r="G315" s="3">
        <f>IF(H315="","",G314+L315)</f>
        <v>1044649.7570999996</v>
      </c>
      <c r="H315">
        <f t="shared" si="3"/>
        <v>94100</v>
      </c>
      <c r="I315">
        <f>B315-B314</f>
        <v>-0.47000000000000064</v>
      </c>
      <c r="J315">
        <f>IF(H315="","",IF(H314=0,0,IF((E314+F314)=0,H315*I315,0)))</f>
        <v>-44227.000000000058</v>
      </c>
      <c r="K315" s="2">
        <f>ABS(H315-H314)*3/10000*B315</f>
        <v>0</v>
      </c>
      <c r="L315" s="2">
        <f>IF(H315="","",J315-K315)</f>
        <v>-44227.000000000058</v>
      </c>
      <c r="M315" s="1">
        <f>G315/$G$24</f>
        <v>1.0446497570999995</v>
      </c>
    </row>
    <row r="316" spans="1:13" x14ac:dyDescent="0.25">
      <c r="A316" s="5" t="s">
        <v>259</v>
      </c>
      <c r="B316" s="4">
        <v>11.21</v>
      </c>
      <c r="C316">
        <f>AVERAGE(B312:B316)</f>
        <v>11.446000000000002</v>
      </c>
      <c r="D316">
        <f>AVERAGE(B297:B316)</f>
        <v>11.253500000000001</v>
      </c>
      <c r="E316">
        <f>IF(AND(C315&lt;D315,C316&gt;D316),1,0)</f>
        <v>0</v>
      </c>
      <c r="F316">
        <f>IF(AND(C315&gt;D315,C316&lt;D316),-1,0)</f>
        <v>0</v>
      </c>
      <c r="G316" s="3">
        <f>IF(H316="","",G315+L316)</f>
        <v>1055000.7570999996</v>
      </c>
      <c r="H316">
        <f t="shared" si="3"/>
        <v>94100</v>
      </c>
      <c r="I316">
        <f>B316-B315</f>
        <v>0.11000000000000121</v>
      </c>
      <c r="J316">
        <f>IF(H316="","",IF(H315=0,0,IF((E315+F315)=0,H316*I316,0)))</f>
        <v>10351.000000000113</v>
      </c>
      <c r="K316" s="2">
        <f>ABS(H316-H315)*3/10000*B316</f>
        <v>0</v>
      </c>
      <c r="L316" s="2">
        <f>IF(H316="","",J316-K316)</f>
        <v>10351.000000000113</v>
      </c>
      <c r="M316" s="1">
        <f>G316/$G$24</f>
        <v>1.0550007570999995</v>
      </c>
    </row>
    <row r="317" spans="1:13" x14ac:dyDescent="0.25">
      <c r="A317" s="5" t="s">
        <v>258</v>
      </c>
      <c r="B317" s="4">
        <v>11.5</v>
      </c>
      <c r="C317">
        <f>AVERAGE(B313:B317)</f>
        <v>11.379999999999999</v>
      </c>
      <c r="D317">
        <f>AVERAGE(B298:B317)</f>
        <v>11.237000000000002</v>
      </c>
      <c r="E317">
        <f>IF(AND(C316&lt;D316,C317&gt;D317),1,0)</f>
        <v>0</v>
      </c>
      <c r="F317">
        <f>IF(AND(C316&gt;D316,C317&lt;D317),-1,0)</f>
        <v>0</v>
      </c>
      <c r="G317" s="3">
        <f>IF(H317="","",G316+L317)</f>
        <v>1082289.7570999996</v>
      </c>
      <c r="H317">
        <f t="shared" si="3"/>
        <v>94100</v>
      </c>
      <c r="I317">
        <f>B317-B316</f>
        <v>0.28999999999999915</v>
      </c>
      <c r="J317">
        <f>IF(H317="","",IF(H316=0,0,IF((E316+F316)=0,H317*I317,0)))</f>
        <v>27288.99999999992</v>
      </c>
      <c r="K317" s="2">
        <f>ABS(H317-H316)*3/10000*B317</f>
        <v>0</v>
      </c>
      <c r="L317" s="2">
        <f>IF(H317="","",J317-K317)</f>
        <v>27288.99999999992</v>
      </c>
      <c r="M317" s="1">
        <f>G317/$G$24</f>
        <v>1.0822897570999996</v>
      </c>
    </row>
    <row r="318" spans="1:13" x14ac:dyDescent="0.25">
      <c r="A318" s="5" t="s">
        <v>257</v>
      </c>
      <c r="B318" s="4">
        <v>11.47</v>
      </c>
      <c r="C318">
        <f>AVERAGE(B314:B318)</f>
        <v>11.370000000000001</v>
      </c>
      <c r="D318">
        <f>AVERAGE(B299:B318)</f>
        <v>11.2195</v>
      </c>
      <c r="E318">
        <f>IF(AND(C317&lt;D317,C318&gt;D318),1,0)</f>
        <v>0</v>
      </c>
      <c r="F318">
        <f>IF(AND(C317&gt;D317,C318&lt;D318),-1,0)</f>
        <v>0</v>
      </c>
      <c r="G318" s="3">
        <f>IF(H318="","",G317+L318)</f>
        <v>1079466.7570999996</v>
      </c>
      <c r="H318">
        <f t="shared" si="3"/>
        <v>94100</v>
      </c>
      <c r="I318">
        <f>B318-B317</f>
        <v>-2.9999999999999361E-2</v>
      </c>
      <c r="J318">
        <f>IF(H318="","",IF(H317=0,0,IF((E317+F317)=0,H318*I318,0)))</f>
        <v>-2822.99999999994</v>
      </c>
      <c r="K318" s="2">
        <f>ABS(H318-H317)*3/10000*B318</f>
        <v>0</v>
      </c>
      <c r="L318" s="2">
        <f>IF(H318="","",J318-K318)</f>
        <v>-2822.99999999994</v>
      </c>
      <c r="M318" s="1">
        <f>G318/$G$24</f>
        <v>1.0794667570999996</v>
      </c>
    </row>
    <row r="319" spans="1:13" x14ac:dyDescent="0.25">
      <c r="A319" s="5" t="s">
        <v>256</v>
      </c>
      <c r="B319" s="4">
        <v>11.35</v>
      </c>
      <c r="C319">
        <f>AVERAGE(B315:B319)</f>
        <v>11.326000000000001</v>
      </c>
      <c r="D319">
        <f>AVERAGE(B300:B319)</f>
        <v>11.192000000000002</v>
      </c>
      <c r="E319">
        <f>IF(AND(C318&lt;D318,C319&gt;D319),1,0)</f>
        <v>0</v>
      </c>
      <c r="F319">
        <f>IF(AND(C318&gt;D318,C319&lt;D319),-1,0)</f>
        <v>0</v>
      </c>
      <c r="G319" s="3">
        <f>IF(H319="","",G318+L319)</f>
        <v>1068174.7570999996</v>
      </c>
      <c r="H319">
        <f t="shared" si="3"/>
        <v>94100</v>
      </c>
      <c r="I319">
        <f>B319-B318</f>
        <v>-0.12000000000000099</v>
      </c>
      <c r="J319">
        <f>IF(H319="","",IF(H318=0,0,IF((E318+F318)=0,H319*I319,0)))</f>
        <v>-11292.000000000093</v>
      </c>
      <c r="K319" s="2">
        <f>ABS(H319-H318)*3/10000*B319</f>
        <v>0</v>
      </c>
      <c r="L319" s="2">
        <f>IF(H319="","",J319-K319)</f>
        <v>-11292.000000000093</v>
      </c>
      <c r="M319" s="1">
        <f>G319/$G$24</f>
        <v>1.0681747570999995</v>
      </c>
    </row>
    <row r="320" spans="1:13" x14ac:dyDescent="0.25">
      <c r="A320" s="5" t="s">
        <v>255</v>
      </c>
      <c r="B320" s="4">
        <v>11.57</v>
      </c>
      <c r="C320">
        <f>AVERAGE(B316:B320)</f>
        <v>11.42</v>
      </c>
      <c r="D320">
        <f>AVERAGE(B301:B320)</f>
        <v>11.187500000000002</v>
      </c>
      <c r="E320">
        <f>IF(AND(C319&lt;D319,C320&gt;D320),1,0)</f>
        <v>0</v>
      </c>
      <c r="F320">
        <f>IF(AND(C319&gt;D319,C320&lt;D320),-1,0)</f>
        <v>0</v>
      </c>
      <c r="G320" s="3">
        <f>IF(H320="","",G319+L320)</f>
        <v>1088876.7570999996</v>
      </c>
      <c r="H320">
        <f t="shared" si="3"/>
        <v>94100</v>
      </c>
      <c r="I320">
        <f>B320-B319</f>
        <v>0.22000000000000064</v>
      </c>
      <c r="J320">
        <f>IF(H320="","",IF(H319=0,0,IF((E319+F319)=0,H320*I320,0)))</f>
        <v>20702.000000000062</v>
      </c>
      <c r="K320" s="2">
        <f>ABS(H320-H319)*3/10000*B320</f>
        <v>0</v>
      </c>
      <c r="L320" s="2">
        <f>IF(H320="","",J320-K320)</f>
        <v>20702.000000000062</v>
      </c>
      <c r="M320" s="1">
        <f>G320/$G$24</f>
        <v>1.0888767570999995</v>
      </c>
    </row>
    <row r="321" spans="1:13" x14ac:dyDescent="0.25">
      <c r="A321" s="5" t="s">
        <v>254</v>
      </c>
      <c r="B321" s="4">
        <v>11.86</v>
      </c>
      <c r="C321">
        <f>AVERAGE(B317:B321)</f>
        <v>11.55</v>
      </c>
      <c r="D321">
        <f>AVERAGE(B302:B321)</f>
        <v>11.2135</v>
      </c>
      <c r="E321">
        <f>IF(AND(C320&lt;D320,C321&gt;D321),1,0)</f>
        <v>0</v>
      </c>
      <c r="F321">
        <f>IF(AND(C320&gt;D320,C321&lt;D321),-1,0)</f>
        <v>0</v>
      </c>
      <c r="G321" s="3">
        <f>IF(H321="","",G320+L321)</f>
        <v>1116165.7570999996</v>
      </c>
      <c r="H321">
        <f t="shared" si="3"/>
        <v>94100</v>
      </c>
      <c r="I321">
        <f>B321-B320</f>
        <v>0.28999999999999915</v>
      </c>
      <c r="J321">
        <f>IF(H321="","",IF(H320=0,0,IF((E320+F320)=0,H321*I321,0)))</f>
        <v>27288.99999999992</v>
      </c>
      <c r="K321" s="2">
        <f>ABS(H321-H320)*3/10000*B321</f>
        <v>0</v>
      </c>
      <c r="L321" s="2">
        <f>IF(H321="","",J321-K321)</f>
        <v>27288.99999999992</v>
      </c>
      <c r="M321" s="1">
        <f>G321/$G$24</f>
        <v>1.1161657570999997</v>
      </c>
    </row>
    <row r="322" spans="1:13" x14ac:dyDescent="0.25">
      <c r="A322" s="5" t="s">
        <v>253</v>
      </c>
      <c r="B322" s="4">
        <v>11.68</v>
      </c>
      <c r="C322">
        <f>AVERAGE(B318:B322)</f>
        <v>11.586</v>
      </c>
      <c r="D322">
        <f>AVERAGE(B303:B322)</f>
        <v>11.250999999999999</v>
      </c>
      <c r="E322">
        <f>IF(AND(C321&lt;D321,C322&gt;D322),1,0)</f>
        <v>0</v>
      </c>
      <c r="F322">
        <f>IF(AND(C321&gt;D321,C322&lt;D322),-1,0)</f>
        <v>0</v>
      </c>
      <c r="G322" s="3">
        <f>IF(H322="","",G321+L322)</f>
        <v>1099227.7570999996</v>
      </c>
      <c r="H322">
        <f t="shared" si="3"/>
        <v>94100</v>
      </c>
      <c r="I322">
        <f>B322-B321</f>
        <v>-0.17999999999999972</v>
      </c>
      <c r="J322">
        <f>IF(H322="","",IF(H321=0,0,IF((E321+F321)=0,H322*I322,0)))</f>
        <v>-16937.999999999975</v>
      </c>
      <c r="K322" s="2">
        <f>ABS(H322-H321)*3/10000*B322</f>
        <v>0</v>
      </c>
      <c r="L322" s="2">
        <f>IF(H322="","",J322-K322)</f>
        <v>-16937.999999999975</v>
      </c>
      <c r="M322" s="1">
        <f>G322/$G$24</f>
        <v>1.0992277570999995</v>
      </c>
    </row>
    <row r="323" spans="1:13" x14ac:dyDescent="0.25">
      <c r="A323" s="5" t="s">
        <v>252</v>
      </c>
      <c r="B323" s="4">
        <v>11.42</v>
      </c>
      <c r="C323">
        <f>AVERAGE(B319:B323)</f>
        <v>11.576000000000001</v>
      </c>
      <c r="D323">
        <f>AVERAGE(B304:B323)</f>
        <v>11.274999999999999</v>
      </c>
      <c r="E323">
        <f>IF(AND(C322&lt;D322,C323&gt;D323),1,0)</f>
        <v>0</v>
      </c>
      <c r="F323">
        <f>IF(AND(C322&gt;D322,C323&lt;D323),-1,0)</f>
        <v>0</v>
      </c>
      <c r="G323" s="3">
        <f>IF(H323="","",G322+L323)</f>
        <v>1074761.7570999996</v>
      </c>
      <c r="H323">
        <f t="shared" si="3"/>
        <v>94100</v>
      </c>
      <c r="I323">
        <f>B323-B322</f>
        <v>-0.25999999999999979</v>
      </c>
      <c r="J323">
        <f>IF(H323="","",IF(H322=0,0,IF((E322+F322)=0,H323*I323,0)))</f>
        <v>-24465.999999999978</v>
      </c>
      <c r="K323" s="2">
        <f>ABS(H323-H322)*3/10000*B323</f>
        <v>0</v>
      </c>
      <c r="L323" s="2">
        <f>IF(H323="","",J323-K323)</f>
        <v>-24465.999999999978</v>
      </c>
      <c r="M323" s="1">
        <f>G323/$G$24</f>
        <v>1.0747617570999997</v>
      </c>
    </row>
    <row r="324" spans="1:13" x14ac:dyDescent="0.25">
      <c r="A324" s="5" t="s">
        <v>251</v>
      </c>
      <c r="B324" s="4">
        <v>10.85</v>
      </c>
      <c r="C324">
        <f>AVERAGE(B320:B324)</f>
        <v>11.476000000000001</v>
      </c>
      <c r="D324">
        <f>AVERAGE(B305:B324)</f>
        <v>11.273</v>
      </c>
      <c r="E324">
        <f>IF(AND(C323&lt;D323,C324&gt;D324),1,0)</f>
        <v>0</v>
      </c>
      <c r="F324">
        <f>IF(AND(C323&gt;D323,C324&lt;D324),-1,0)</f>
        <v>0</v>
      </c>
      <c r="G324" s="3">
        <f>IF(H324="","",G323+L324)</f>
        <v>1021124.7570999996</v>
      </c>
      <c r="H324">
        <f t="shared" si="3"/>
        <v>94100</v>
      </c>
      <c r="I324">
        <f>B324-B323</f>
        <v>-0.57000000000000028</v>
      </c>
      <c r="J324">
        <f>IF(H324="","",IF(H323=0,0,IF((E323+F323)=0,H324*I324,0)))</f>
        <v>-53637.000000000029</v>
      </c>
      <c r="K324" s="2">
        <f>ABS(H324-H323)*3/10000*B324</f>
        <v>0</v>
      </c>
      <c r="L324" s="2">
        <f>IF(H324="","",J324-K324)</f>
        <v>-53637.000000000029</v>
      </c>
      <c r="M324" s="1">
        <f>G324/$G$24</f>
        <v>1.0211247570999995</v>
      </c>
    </row>
    <row r="325" spans="1:13" x14ac:dyDescent="0.25">
      <c r="A325" s="5" t="s">
        <v>250</v>
      </c>
      <c r="B325" s="4">
        <v>10.88</v>
      </c>
      <c r="C325">
        <f>AVERAGE(B321:B325)</f>
        <v>11.338000000000001</v>
      </c>
      <c r="D325">
        <f>AVERAGE(B306:B325)</f>
        <v>11.264499999999998</v>
      </c>
      <c r="E325">
        <f>IF(AND(C324&lt;D324,C325&gt;D325),1,0)</f>
        <v>0</v>
      </c>
      <c r="F325">
        <f>IF(AND(C324&gt;D324,C325&lt;D325),-1,0)</f>
        <v>0</v>
      </c>
      <c r="G325" s="3">
        <f>IF(H325="","",G324+L325)</f>
        <v>1023947.7570999997</v>
      </c>
      <c r="H325">
        <f t="shared" si="3"/>
        <v>94100</v>
      </c>
      <c r="I325">
        <f>B325-B324</f>
        <v>3.0000000000001137E-2</v>
      </c>
      <c r="J325">
        <f>IF(H325="","",IF(H324=0,0,IF((E324+F324)=0,H325*I325,0)))</f>
        <v>2823.0000000001069</v>
      </c>
      <c r="K325" s="2">
        <f>ABS(H325-H324)*3/10000*B325</f>
        <v>0</v>
      </c>
      <c r="L325" s="2">
        <f>IF(H325="","",J325-K325)</f>
        <v>2823.0000000001069</v>
      </c>
      <c r="M325" s="1">
        <f>G325/$G$24</f>
        <v>1.0239477570999997</v>
      </c>
    </row>
    <row r="326" spans="1:13" x14ac:dyDescent="0.25">
      <c r="A326" s="5" t="s">
        <v>249</v>
      </c>
      <c r="B326" s="4">
        <v>10.75</v>
      </c>
      <c r="C326">
        <f>AVERAGE(B322:B326)</f>
        <v>11.116000000000001</v>
      </c>
      <c r="D326">
        <f>AVERAGE(B307:B326)</f>
        <v>11.257</v>
      </c>
      <c r="E326">
        <f>IF(AND(C325&lt;D325,C326&gt;D326),1,0)</f>
        <v>0</v>
      </c>
      <c r="F326">
        <f>IF(AND(C325&gt;D325,C326&lt;D326),-1,0)</f>
        <v>-1</v>
      </c>
      <c r="G326" s="3">
        <f>IF(H326="","",G325+L326)</f>
        <v>1011714.7570999996</v>
      </c>
      <c r="H326">
        <f t="shared" si="3"/>
        <v>94100</v>
      </c>
      <c r="I326">
        <f>B326-B325</f>
        <v>-0.13000000000000078</v>
      </c>
      <c r="J326">
        <f>IF(H326="","",IF(H325=0,0,IF((E325+F325)=0,H326*I326,0)))</f>
        <v>-12233.000000000073</v>
      </c>
      <c r="K326" s="2">
        <f>ABS(H326-H325)*3/10000*B326</f>
        <v>0</v>
      </c>
      <c r="L326" s="2">
        <f>IF(H326="","",J326-K326)</f>
        <v>-12233.000000000073</v>
      </c>
      <c r="M326" s="1">
        <f>G326/$G$24</f>
        <v>1.0117147570999996</v>
      </c>
    </row>
    <row r="327" spans="1:13" x14ac:dyDescent="0.25">
      <c r="A327" s="5" t="s">
        <v>248</v>
      </c>
      <c r="B327" s="4">
        <v>10.68</v>
      </c>
      <c r="C327">
        <f>AVERAGE(B323:B327)</f>
        <v>10.916</v>
      </c>
      <c r="D327">
        <f>AVERAGE(B308:B327)</f>
        <v>11.255499999999998</v>
      </c>
      <c r="E327">
        <f>IF(AND(C326&lt;D326,C327&gt;D327),1,0)</f>
        <v>0</v>
      </c>
      <c r="F327">
        <f>IF(AND(C326&gt;D326,C327&lt;D327),-1,0)</f>
        <v>0</v>
      </c>
      <c r="G327" s="3">
        <f>IF(H327="","",G326+L327)</f>
        <v>1011413.2606999996</v>
      </c>
      <c r="H327">
        <f t="shared" si="3"/>
        <v>0</v>
      </c>
      <c r="I327">
        <f>B327-B326</f>
        <v>-7.0000000000000284E-2</v>
      </c>
      <c r="J327">
        <f>IF(H327="","",IF(H326=0,0,IF((E326+F326)=0,H327*I327,0)))</f>
        <v>0</v>
      </c>
      <c r="K327" s="2">
        <f>ABS(H327-H326)*3/10000*B327</f>
        <v>301.49639999999999</v>
      </c>
      <c r="L327" s="2">
        <f>IF(H327="","",J327-K327)</f>
        <v>-301.49639999999999</v>
      </c>
      <c r="M327" s="1">
        <f>G327/$G$24</f>
        <v>1.0114132606999997</v>
      </c>
    </row>
    <row r="328" spans="1:13" x14ac:dyDescent="0.25">
      <c r="A328" s="5" t="s">
        <v>247</v>
      </c>
      <c r="B328" s="4">
        <v>10.81</v>
      </c>
      <c r="C328">
        <f>AVERAGE(B324:B328)</f>
        <v>10.794</v>
      </c>
      <c r="D328">
        <f>AVERAGE(B309:B328)</f>
        <v>11.267999999999997</v>
      </c>
      <c r="E328">
        <f>IF(AND(C327&lt;D327,C328&gt;D328),1,0)</f>
        <v>0</v>
      </c>
      <c r="F328">
        <f>IF(AND(C327&gt;D327,C328&lt;D328),-1,0)</f>
        <v>0</v>
      </c>
      <c r="G328" s="3">
        <f>IF(H328="","",G327+L328)</f>
        <v>1011413.2606999996</v>
      </c>
      <c r="H328">
        <f t="shared" si="3"/>
        <v>0</v>
      </c>
      <c r="I328">
        <f>B328-B327</f>
        <v>0.13000000000000078</v>
      </c>
      <c r="J328">
        <f>IF(H328="","",IF(H327=0,0,IF((E327+F327)=0,H328*I328,0)))</f>
        <v>0</v>
      </c>
      <c r="K328" s="2">
        <f>ABS(H328-H327)*3/10000*B328</f>
        <v>0</v>
      </c>
      <c r="L328" s="2">
        <f>IF(H328="","",J328-K328)</f>
        <v>0</v>
      </c>
      <c r="M328" s="1">
        <f>G328/$G$24</f>
        <v>1.0114132606999997</v>
      </c>
    </row>
    <row r="329" spans="1:13" x14ac:dyDescent="0.25">
      <c r="A329" s="5" t="s">
        <v>246</v>
      </c>
      <c r="B329" s="4">
        <v>11.01</v>
      </c>
      <c r="C329">
        <f>AVERAGE(B325:B329)</f>
        <v>10.826000000000001</v>
      </c>
      <c r="D329">
        <f>AVERAGE(B310:B329)</f>
        <v>11.274999999999997</v>
      </c>
      <c r="E329">
        <f>IF(AND(C328&lt;D328,C329&gt;D329),1,0)</f>
        <v>0</v>
      </c>
      <c r="F329">
        <f>IF(AND(C328&gt;D328,C329&lt;D329),-1,0)</f>
        <v>0</v>
      </c>
      <c r="G329" s="3">
        <f>IF(H329="","",G328+L329)</f>
        <v>1011413.2606999996</v>
      </c>
      <c r="H329">
        <f t="shared" si="3"/>
        <v>0</v>
      </c>
      <c r="I329">
        <f>B329-B328</f>
        <v>0.19999999999999929</v>
      </c>
      <c r="J329">
        <f>IF(H329="","",IF(H328=0,0,IF((E328+F328)=0,H329*I329,0)))</f>
        <v>0</v>
      </c>
      <c r="K329" s="2">
        <f>ABS(H329-H328)*3/10000*B329</f>
        <v>0</v>
      </c>
      <c r="L329" s="2">
        <f>IF(H329="","",J329-K329)</f>
        <v>0</v>
      </c>
      <c r="M329" s="1">
        <f>G329/$G$24</f>
        <v>1.0114132606999997</v>
      </c>
    </row>
    <row r="330" spans="1:13" x14ac:dyDescent="0.25">
      <c r="A330" s="5" t="s">
        <v>245</v>
      </c>
      <c r="B330" s="4">
        <v>10.97</v>
      </c>
      <c r="C330">
        <f>AVERAGE(B326:B330)</f>
        <v>10.843999999999999</v>
      </c>
      <c r="D330">
        <f>AVERAGE(B311:B330)</f>
        <v>11.272499999999997</v>
      </c>
      <c r="E330">
        <f>IF(AND(C329&lt;D329,C330&gt;D330),1,0)</f>
        <v>0</v>
      </c>
      <c r="F330">
        <f>IF(AND(C329&gt;D329,C330&lt;D330),-1,0)</f>
        <v>0</v>
      </c>
      <c r="G330" s="3">
        <f>IF(H330="","",G329+L330)</f>
        <v>1011413.2606999996</v>
      </c>
      <c r="H330">
        <f t="shared" si="3"/>
        <v>0</v>
      </c>
      <c r="I330">
        <f>B330-B329</f>
        <v>-3.9999999999999147E-2</v>
      </c>
      <c r="J330">
        <f>IF(H330="","",IF(H329=0,0,IF((E329+F329)=0,H330*I330,0)))</f>
        <v>0</v>
      </c>
      <c r="K330" s="2">
        <f>ABS(H330-H329)*3/10000*B330</f>
        <v>0</v>
      </c>
      <c r="L330" s="2">
        <f>IF(H330="","",J330-K330)</f>
        <v>0</v>
      </c>
      <c r="M330" s="1">
        <f>G330/$G$24</f>
        <v>1.0114132606999997</v>
      </c>
    </row>
    <row r="331" spans="1:13" x14ac:dyDescent="0.25">
      <c r="A331" s="5" t="s">
        <v>244</v>
      </c>
      <c r="B331" s="4">
        <v>11.01</v>
      </c>
      <c r="C331">
        <f>AVERAGE(B327:B331)</f>
        <v>10.895999999999999</v>
      </c>
      <c r="D331">
        <f>AVERAGE(B312:B331)</f>
        <v>11.251999999999999</v>
      </c>
      <c r="E331">
        <f>IF(AND(C330&lt;D330,C331&gt;D331),1,0)</f>
        <v>0</v>
      </c>
      <c r="F331">
        <f>IF(AND(C330&gt;D330,C331&lt;D331),-1,0)</f>
        <v>0</v>
      </c>
      <c r="G331" s="3">
        <f>IF(H331="","",G330+L331)</f>
        <v>1011413.2606999996</v>
      </c>
      <c r="H331">
        <f t="shared" si="3"/>
        <v>0</v>
      </c>
      <c r="I331">
        <f>B331-B330</f>
        <v>3.9999999999999147E-2</v>
      </c>
      <c r="J331">
        <f>IF(H331="","",IF(H330=0,0,IF((E330+F330)=0,H331*I331,0)))</f>
        <v>0</v>
      </c>
      <c r="K331" s="2">
        <f>ABS(H331-H330)*3/10000*B331</f>
        <v>0</v>
      </c>
      <c r="L331" s="2">
        <f>IF(H331="","",J331-K331)</f>
        <v>0</v>
      </c>
      <c r="M331" s="1">
        <f>G331/$G$24</f>
        <v>1.0114132606999997</v>
      </c>
    </row>
    <row r="332" spans="1:13" x14ac:dyDescent="0.25">
      <c r="A332" s="5" t="s">
        <v>243</v>
      </c>
      <c r="B332" s="4">
        <v>11.01</v>
      </c>
      <c r="C332">
        <f>AVERAGE(B328:B332)</f>
        <v>10.962</v>
      </c>
      <c r="D332">
        <f>AVERAGE(B313:B332)</f>
        <v>11.210999999999999</v>
      </c>
      <c r="E332">
        <f>IF(AND(C331&lt;D331,C332&gt;D332),1,0)</f>
        <v>0</v>
      </c>
      <c r="F332">
        <f>IF(AND(C331&gt;D331,C332&lt;D332),-1,0)</f>
        <v>0</v>
      </c>
      <c r="G332" s="3">
        <f>IF(H332="","",G331+L332)</f>
        <v>1011413.2606999996</v>
      </c>
      <c r="H332">
        <f t="shared" si="3"/>
        <v>0</v>
      </c>
      <c r="I332">
        <f>B332-B331</f>
        <v>0</v>
      </c>
      <c r="J332">
        <f>IF(H332="","",IF(H331=0,0,IF((E331+F331)=0,H332*I332,0)))</f>
        <v>0</v>
      </c>
      <c r="K332" s="2">
        <f>ABS(H332-H331)*3/10000*B332</f>
        <v>0</v>
      </c>
      <c r="L332" s="2">
        <f>IF(H332="","",J332-K332)</f>
        <v>0</v>
      </c>
      <c r="M332" s="1">
        <f>G332/$G$24</f>
        <v>1.0114132606999997</v>
      </c>
    </row>
    <row r="333" spans="1:13" x14ac:dyDescent="0.25">
      <c r="A333" s="5" t="s">
        <v>242</v>
      </c>
      <c r="B333" s="4">
        <v>11.18</v>
      </c>
      <c r="C333">
        <f>AVERAGE(B329:B333)</f>
        <v>11.036</v>
      </c>
      <c r="D333">
        <f>AVERAGE(B314:B333)</f>
        <v>11.193999999999999</v>
      </c>
      <c r="E333">
        <f>IF(AND(C332&lt;D332,C333&gt;D333),1,0)</f>
        <v>0</v>
      </c>
      <c r="F333">
        <f>IF(AND(C332&gt;D332,C333&lt;D333),-1,0)</f>
        <v>0</v>
      </c>
      <c r="G333" s="3">
        <f>IF(H333="","",G332+L333)</f>
        <v>1011413.2606999996</v>
      </c>
      <c r="H333">
        <f t="shared" si="3"/>
        <v>0</v>
      </c>
      <c r="I333">
        <f>B333-B332</f>
        <v>0.16999999999999993</v>
      </c>
      <c r="J333">
        <f>IF(H333="","",IF(H332=0,0,IF((E332+F332)=0,H333*I333,0)))</f>
        <v>0</v>
      </c>
      <c r="K333" s="2">
        <f>ABS(H333-H332)*3/10000*B333</f>
        <v>0</v>
      </c>
      <c r="L333" s="2">
        <f>IF(H333="","",J333-K333)</f>
        <v>0</v>
      </c>
      <c r="M333" s="1">
        <f>G333/$G$24</f>
        <v>1.0114132606999997</v>
      </c>
    </row>
    <row r="334" spans="1:13" x14ac:dyDescent="0.25">
      <c r="A334" s="5" t="s">
        <v>241</v>
      </c>
      <c r="B334" s="4">
        <v>11.12</v>
      </c>
      <c r="C334">
        <f>AVERAGE(B330:B334)</f>
        <v>11.058</v>
      </c>
      <c r="D334">
        <f>AVERAGE(B315:B334)</f>
        <v>11.171499999999998</v>
      </c>
      <c r="E334">
        <f>IF(AND(C333&lt;D333,C334&gt;D334),1,0)</f>
        <v>0</v>
      </c>
      <c r="F334">
        <f>IF(AND(C333&gt;D333,C334&lt;D334),-1,0)</f>
        <v>0</v>
      </c>
      <c r="G334" s="3">
        <f>IF(H334="","",G333+L334)</f>
        <v>1011413.2606999996</v>
      </c>
      <c r="H334">
        <f t="shared" si="3"/>
        <v>0</v>
      </c>
      <c r="I334">
        <f>B334-B333</f>
        <v>-6.0000000000000497E-2</v>
      </c>
      <c r="J334">
        <f>IF(H334="","",IF(H333=0,0,IF((E333+F333)=0,H334*I334,0)))</f>
        <v>0</v>
      </c>
      <c r="K334" s="2">
        <f>ABS(H334-H333)*3/10000*B334</f>
        <v>0</v>
      </c>
      <c r="L334" s="2">
        <f>IF(H334="","",J334-K334)</f>
        <v>0</v>
      </c>
      <c r="M334" s="1">
        <f>G334/$G$24</f>
        <v>1.0114132606999997</v>
      </c>
    </row>
    <row r="335" spans="1:13" x14ac:dyDescent="0.25">
      <c r="A335" s="5" t="s">
        <v>240</v>
      </c>
      <c r="B335" s="4">
        <v>10.9</v>
      </c>
      <c r="C335">
        <f>AVERAGE(B331:B335)</f>
        <v>11.044</v>
      </c>
      <c r="D335">
        <f>AVERAGE(B316:B335)</f>
        <v>11.1615</v>
      </c>
      <c r="E335">
        <f>IF(AND(C334&lt;D334,C335&gt;D335),1,0)</f>
        <v>0</v>
      </c>
      <c r="F335">
        <f>IF(AND(C334&gt;D334,C335&lt;D335),-1,0)</f>
        <v>0</v>
      </c>
      <c r="G335" s="3">
        <f>IF(H335="","",G334+L335)</f>
        <v>1011413.2606999996</v>
      </c>
      <c r="H335">
        <f t="shared" si="3"/>
        <v>0</v>
      </c>
      <c r="I335">
        <f>B335-B334</f>
        <v>-0.21999999999999886</v>
      </c>
      <c r="J335">
        <f>IF(H335="","",IF(H334=0,0,IF((E334+F334)=0,H335*I335,0)))</f>
        <v>0</v>
      </c>
      <c r="K335" s="2">
        <f>ABS(H335-H334)*3/10000*B335</f>
        <v>0</v>
      </c>
      <c r="L335" s="2">
        <f>IF(H335="","",J335-K335)</f>
        <v>0</v>
      </c>
      <c r="M335" s="1">
        <f>G335/$G$24</f>
        <v>1.0114132606999997</v>
      </c>
    </row>
    <row r="336" spans="1:13" x14ac:dyDescent="0.25">
      <c r="A336" s="5" t="s">
        <v>239</v>
      </c>
      <c r="B336" s="4">
        <v>10.82</v>
      </c>
      <c r="C336">
        <f>AVERAGE(B332:B336)</f>
        <v>11.005999999999998</v>
      </c>
      <c r="D336">
        <f>AVERAGE(B317:B336)</f>
        <v>11.141999999999999</v>
      </c>
      <c r="E336">
        <f>IF(AND(C335&lt;D335,C336&gt;D336),1,0)</f>
        <v>0</v>
      </c>
      <c r="F336">
        <f>IF(AND(C335&gt;D335,C336&lt;D336),-1,0)</f>
        <v>0</v>
      </c>
      <c r="G336" s="3">
        <f>IF(H336="","",G335+L336)</f>
        <v>1011413.2606999996</v>
      </c>
      <c r="H336">
        <f t="shared" si="3"/>
        <v>0</v>
      </c>
      <c r="I336">
        <f>B336-B335</f>
        <v>-8.0000000000000071E-2</v>
      </c>
      <c r="J336">
        <f>IF(H336="","",IF(H335=0,0,IF((E335+F335)=0,H336*I336,0)))</f>
        <v>0</v>
      </c>
      <c r="K336" s="2">
        <f>ABS(H336-H335)*3/10000*B336</f>
        <v>0</v>
      </c>
      <c r="L336" s="2">
        <f>IF(H336="","",J336-K336)</f>
        <v>0</v>
      </c>
      <c r="M336" s="1">
        <f>G336/$G$24</f>
        <v>1.0114132606999997</v>
      </c>
    </row>
    <row r="337" spans="1:13" x14ac:dyDescent="0.25">
      <c r="A337" s="5" t="s">
        <v>238</v>
      </c>
      <c r="B337" s="4">
        <v>10.96</v>
      </c>
      <c r="C337">
        <f>AVERAGE(B333:B337)</f>
        <v>10.995999999999999</v>
      </c>
      <c r="D337">
        <f>AVERAGE(B318:B337)</f>
        <v>11.114999999999998</v>
      </c>
      <c r="E337">
        <f>IF(AND(C336&lt;D336,C337&gt;D337),1,0)</f>
        <v>0</v>
      </c>
      <c r="F337">
        <f>IF(AND(C336&gt;D336,C337&lt;D337),-1,0)</f>
        <v>0</v>
      </c>
      <c r="G337" s="3">
        <f>IF(H337="","",G336+L337)</f>
        <v>1011413.2606999996</v>
      </c>
      <c r="H337">
        <f t="shared" si="3"/>
        <v>0</v>
      </c>
      <c r="I337">
        <f>B337-B336</f>
        <v>0.14000000000000057</v>
      </c>
      <c r="J337">
        <f>IF(H337="","",IF(H336=0,0,IF((E336+F336)=0,H337*I337,0)))</f>
        <v>0</v>
      </c>
      <c r="K337" s="2">
        <f>ABS(H337-H336)*3/10000*B337</f>
        <v>0</v>
      </c>
      <c r="L337" s="2">
        <f>IF(H337="","",J337-K337)</f>
        <v>0</v>
      </c>
      <c r="M337" s="1">
        <f>G337/$G$24</f>
        <v>1.0114132606999997</v>
      </c>
    </row>
    <row r="338" spans="1:13" x14ac:dyDescent="0.25">
      <c r="A338" s="5" t="s">
        <v>237</v>
      </c>
      <c r="B338" s="4">
        <v>10.95</v>
      </c>
      <c r="C338">
        <f>AVERAGE(B334:B338)</f>
        <v>10.95</v>
      </c>
      <c r="D338">
        <f>AVERAGE(B319:B338)</f>
        <v>11.089</v>
      </c>
      <c r="E338">
        <f>IF(AND(C337&lt;D337,C338&gt;D338),1,0)</f>
        <v>0</v>
      </c>
      <c r="F338">
        <f>IF(AND(C337&gt;D337,C338&lt;D338),-1,0)</f>
        <v>0</v>
      </c>
      <c r="G338" s="3">
        <f>IF(H338="","",G337+L338)</f>
        <v>1011413.2606999996</v>
      </c>
      <c r="H338">
        <f t="shared" si="3"/>
        <v>0</v>
      </c>
      <c r="I338">
        <f>B338-B337</f>
        <v>-1.0000000000001563E-2</v>
      </c>
      <c r="J338">
        <f>IF(H338="","",IF(H337=0,0,IF((E337+F337)=0,H338*I338,0)))</f>
        <v>0</v>
      </c>
      <c r="K338" s="2">
        <f>ABS(H338-H337)*3/10000*B338</f>
        <v>0</v>
      </c>
      <c r="L338" s="2">
        <f>IF(H338="","",J338-K338)</f>
        <v>0</v>
      </c>
      <c r="M338" s="1">
        <f>G338/$G$24</f>
        <v>1.0114132606999997</v>
      </c>
    </row>
    <row r="339" spans="1:13" x14ac:dyDescent="0.25">
      <c r="A339" s="5" t="s">
        <v>236</v>
      </c>
      <c r="B339" s="4">
        <v>10.86</v>
      </c>
      <c r="C339">
        <f>AVERAGE(B335:B339)</f>
        <v>10.898</v>
      </c>
      <c r="D339">
        <f>AVERAGE(B320:B339)</f>
        <v>11.064500000000001</v>
      </c>
      <c r="E339">
        <f>IF(AND(C338&lt;D338,C339&gt;D339),1,0)</f>
        <v>0</v>
      </c>
      <c r="F339">
        <f>IF(AND(C338&gt;D338,C339&lt;D339),-1,0)</f>
        <v>0</v>
      </c>
      <c r="G339" s="3">
        <f>IF(H339="","",G338+L339)</f>
        <v>1011413.2606999996</v>
      </c>
      <c r="H339">
        <f t="shared" si="3"/>
        <v>0</v>
      </c>
      <c r="I339">
        <f>B339-B338</f>
        <v>-8.9999999999999858E-2</v>
      </c>
      <c r="J339">
        <f>IF(H339="","",IF(H338=0,0,IF((E338+F338)=0,H339*I339,0)))</f>
        <v>0</v>
      </c>
      <c r="K339" s="2">
        <f>ABS(H339-H338)*3/10000*B339</f>
        <v>0</v>
      </c>
      <c r="L339" s="2">
        <f>IF(H339="","",J339-K339)</f>
        <v>0</v>
      </c>
      <c r="M339" s="1">
        <f>G339/$G$24</f>
        <v>1.0114132606999997</v>
      </c>
    </row>
    <row r="340" spans="1:13" x14ac:dyDescent="0.25">
      <c r="A340" s="5" t="s">
        <v>235</v>
      </c>
      <c r="B340" s="4">
        <v>10.65</v>
      </c>
      <c r="C340">
        <f>AVERAGE(B336:B340)</f>
        <v>10.848000000000001</v>
      </c>
      <c r="D340">
        <f>AVERAGE(B321:B340)</f>
        <v>11.018500000000001</v>
      </c>
      <c r="E340">
        <f>IF(AND(C339&lt;D339,C340&gt;D340),1,0)</f>
        <v>0</v>
      </c>
      <c r="F340">
        <f>IF(AND(C339&gt;D339,C340&lt;D340),-1,0)</f>
        <v>0</v>
      </c>
      <c r="G340" s="3">
        <f>IF(H340="","",G339+L340)</f>
        <v>1011413.2606999996</v>
      </c>
      <c r="H340">
        <f t="shared" si="3"/>
        <v>0</v>
      </c>
      <c r="I340">
        <f>B340-B339</f>
        <v>-0.20999999999999908</v>
      </c>
      <c r="J340">
        <f>IF(H340="","",IF(H339=0,0,IF((E339+F339)=0,H340*I340,0)))</f>
        <v>0</v>
      </c>
      <c r="K340" s="2">
        <f>ABS(H340-H339)*3/10000*B340</f>
        <v>0</v>
      </c>
      <c r="L340" s="2">
        <f>IF(H340="","",J340-K340)</f>
        <v>0</v>
      </c>
      <c r="M340" s="1">
        <f>G340/$G$24</f>
        <v>1.0114132606999997</v>
      </c>
    </row>
    <row r="341" spans="1:13" x14ac:dyDescent="0.25">
      <c r="A341" s="5" t="s">
        <v>234</v>
      </c>
      <c r="B341" s="4">
        <v>10.61</v>
      </c>
      <c r="C341">
        <f>AVERAGE(B337:B341)</f>
        <v>10.805999999999999</v>
      </c>
      <c r="D341">
        <f>AVERAGE(B322:B341)</f>
        <v>10.956</v>
      </c>
      <c r="E341">
        <f>IF(AND(C340&lt;D340,C341&gt;D341),1,0)</f>
        <v>0</v>
      </c>
      <c r="F341">
        <f>IF(AND(C340&gt;D340,C341&lt;D341),-1,0)</f>
        <v>0</v>
      </c>
      <c r="G341" s="3">
        <f>IF(H341="","",G340+L341)</f>
        <v>1011413.2606999996</v>
      </c>
      <c r="H341">
        <f t="shared" si="3"/>
        <v>0</v>
      </c>
      <c r="I341">
        <f>B341-B340</f>
        <v>-4.0000000000000924E-2</v>
      </c>
      <c r="J341">
        <f>IF(H341="","",IF(H340=0,0,IF((E340+F340)=0,H341*I341,0)))</f>
        <v>0</v>
      </c>
      <c r="K341" s="2">
        <f>ABS(H341-H340)*3/10000*B341</f>
        <v>0</v>
      </c>
      <c r="L341" s="2">
        <f>IF(H341="","",J341-K341)</f>
        <v>0</v>
      </c>
      <c r="M341" s="1">
        <f>G341/$G$24</f>
        <v>1.0114132606999997</v>
      </c>
    </row>
    <row r="342" spans="1:13" x14ac:dyDescent="0.25">
      <c r="A342" s="5" t="s">
        <v>233</v>
      </c>
      <c r="B342" s="4">
        <v>10.59</v>
      </c>
      <c r="C342">
        <f>AVERAGE(B338:B342)</f>
        <v>10.731999999999999</v>
      </c>
      <c r="D342">
        <f>AVERAGE(B323:B342)</f>
        <v>10.9015</v>
      </c>
      <c r="E342">
        <f>IF(AND(C341&lt;D341,C342&gt;D342),1,0)</f>
        <v>0</v>
      </c>
      <c r="F342">
        <f>IF(AND(C341&gt;D341,C342&lt;D342),-1,0)</f>
        <v>0</v>
      </c>
      <c r="G342" s="3">
        <f>IF(H342="","",G341+L342)</f>
        <v>1011413.2606999996</v>
      </c>
      <c r="H342">
        <f t="shared" si="3"/>
        <v>0</v>
      </c>
      <c r="I342">
        <f>B342-B341</f>
        <v>-1.9999999999999574E-2</v>
      </c>
      <c r="J342">
        <f>IF(H342="","",IF(H341=0,0,IF((E341+F341)=0,H342*I342,0)))</f>
        <v>0</v>
      </c>
      <c r="K342" s="2">
        <f>ABS(H342-H341)*3/10000*B342</f>
        <v>0</v>
      </c>
      <c r="L342" s="2">
        <f>IF(H342="","",J342-K342)</f>
        <v>0</v>
      </c>
      <c r="M342" s="1">
        <f>G342/$G$24</f>
        <v>1.0114132606999997</v>
      </c>
    </row>
    <row r="343" spans="1:13" x14ac:dyDescent="0.25">
      <c r="A343" s="5" t="s">
        <v>232</v>
      </c>
      <c r="B343" s="4">
        <v>10.59</v>
      </c>
      <c r="C343">
        <f>AVERAGE(B339:B343)</f>
        <v>10.66</v>
      </c>
      <c r="D343">
        <f>AVERAGE(B324:B343)</f>
        <v>10.86</v>
      </c>
      <c r="E343">
        <f>IF(AND(C342&lt;D342,C343&gt;D343),1,0)</f>
        <v>0</v>
      </c>
      <c r="F343">
        <f>IF(AND(C342&gt;D342,C343&lt;D343),-1,0)</f>
        <v>0</v>
      </c>
      <c r="G343" s="3">
        <f>IF(H343="","",G342+L343)</f>
        <v>1011413.2606999996</v>
      </c>
      <c r="H343">
        <f t="shared" si="3"/>
        <v>0</v>
      </c>
      <c r="I343">
        <f>B343-B342</f>
        <v>0</v>
      </c>
      <c r="J343">
        <f>IF(H343="","",IF(H342=0,0,IF((E342+F342)=0,H343*I343,0)))</f>
        <v>0</v>
      </c>
      <c r="K343" s="2">
        <f>ABS(H343-H342)*3/10000*B343</f>
        <v>0</v>
      </c>
      <c r="L343" s="2">
        <f>IF(H343="","",J343-K343)</f>
        <v>0</v>
      </c>
      <c r="M343" s="1">
        <f>G343/$G$24</f>
        <v>1.0114132606999997</v>
      </c>
    </row>
    <row r="344" spans="1:13" x14ac:dyDescent="0.25">
      <c r="A344" s="5" t="s">
        <v>231</v>
      </c>
      <c r="B344" s="4">
        <v>10.38</v>
      </c>
      <c r="C344">
        <f>AVERAGE(B340:B344)</f>
        <v>10.564</v>
      </c>
      <c r="D344">
        <f>AVERAGE(B325:B344)</f>
        <v>10.836500000000001</v>
      </c>
      <c r="E344">
        <f>IF(AND(C343&lt;D343,C344&gt;D344),1,0)</f>
        <v>0</v>
      </c>
      <c r="F344">
        <f>IF(AND(C343&gt;D343,C344&lt;D344),-1,0)</f>
        <v>0</v>
      </c>
      <c r="G344" s="3">
        <f>IF(H344="","",G343+L344)</f>
        <v>1011413.2606999996</v>
      </c>
      <c r="H344">
        <f t="shared" si="3"/>
        <v>0</v>
      </c>
      <c r="I344">
        <f>B344-B343</f>
        <v>-0.20999999999999908</v>
      </c>
      <c r="J344">
        <f>IF(H344="","",IF(H343=0,0,IF((E343+F343)=0,H344*I344,0)))</f>
        <v>0</v>
      </c>
      <c r="K344" s="2">
        <f>ABS(H344-H343)*3/10000*B344</f>
        <v>0</v>
      </c>
      <c r="L344" s="2">
        <f>IF(H344="","",J344-K344)</f>
        <v>0</v>
      </c>
      <c r="M344" s="1">
        <f>G344/$G$24</f>
        <v>1.0114132606999997</v>
      </c>
    </row>
    <row r="345" spans="1:13" x14ac:dyDescent="0.25">
      <c r="A345" s="5" t="s">
        <v>230</v>
      </c>
      <c r="B345" s="4">
        <v>10.08</v>
      </c>
      <c r="C345">
        <f>AVERAGE(B341:B345)</f>
        <v>10.45</v>
      </c>
      <c r="D345">
        <f>AVERAGE(B326:B345)</f>
        <v>10.796500000000002</v>
      </c>
      <c r="E345">
        <f>IF(AND(C344&lt;D344,C345&gt;D345),1,0)</f>
        <v>0</v>
      </c>
      <c r="F345">
        <f>IF(AND(C344&gt;D344,C345&lt;D345),-1,0)</f>
        <v>0</v>
      </c>
      <c r="G345" s="3">
        <f>IF(H345="","",G344+L345)</f>
        <v>1011413.2606999996</v>
      </c>
      <c r="H345">
        <f t="shared" si="3"/>
        <v>0</v>
      </c>
      <c r="I345">
        <f>B345-B344</f>
        <v>-0.30000000000000071</v>
      </c>
      <c r="J345">
        <f>IF(H345="","",IF(H344=0,0,IF((E344+F344)=0,H345*I345,0)))</f>
        <v>0</v>
      </c>
      <c r="K345" s="2">
        <f>ABS(H345-H344)*3/10000*B345</f>
        <v>0</v>
      </c>
      <c r="L345" s="2">
        <f>IF(H345="","",J345-K345)</f>
        <v>0</v>
      </c>
      <c r="M345" s="1">
        <f>G345/$G$24</f>
        <v>1.0114132606999997</v>
      </c>
    </row>
    <row r="346" spans="1:13" x14ac:dyDescent="0.25">
      <c r="A346" s="5" t="s">
        <v>229</v>
      </c>
      <c r="B346" s="4">
        <v>10.18</v>
      </c>
      <c r="C346">
        <f>AVERAGE(B342:B346)</f>
        <v>10.364000000000001</v>
      </c>
      <c r="D346">
        <f>AVERAGE(B327:B346)</f>
        <v>10.767999999999999</v>
      </c>
      <c r="E346">
        <f>IF(AND(C345&lt;D345,C346&gt;D346),1,0)</f>
        <v>0</v>
      </c>
      <c r="F346">
        <f>IF(AND(C345&gt;D345,C346&lt;D346),-1,0)</f>
        <v>0</v>
      </c>
      <c r="G346" s="3">
        <f>IF(H346="","",G345+L346)</f>
        <v>1011413.2606999996</v>
      </c>
      <c r="H346">
        <f t="shared" si="3"/>
        <v>0</v>
      </c>
      <c r="I346">
        <f>B346-B345</f>
        <v>9.9999999999999645E-2</v>
      </c>
      <c r="J346">
        <f>IF(H346="","",IF(H345=0,0,IF((E345+F345)=0,H346*I346,0)))</f>
        <v>0</v>
      </c>
      <c r="K346" s="2">
        <f>ABS(H346-H345)*3/10000*B346</f>
        <v>0</v>
      </c>
      <c r="L346" s="2">
        <f>IF(H346="","",J346-K346)</f>
        <v>0</v>
      </c>
      <c r="M346" s="1">
        <f>G346/$G$24</f>
        <v>1.0114132606999997</v>
      </c>
    </row>
    <row r="347" spans="1:13" x14ac:dyDescent="0.25">
      <c r="A347" s="5" t="s">
        <v>228</v>
      </c>
      <c r="B347" s="4">
        <v>10.19</v>
      </c>
      <c r="C347">
        <f>AVERAGE(B343:B347)</f>
        <v>10.283999999999999</v>
      </c>
      <c r="D347">
        <f>AVERAGE(B328:B347)</f>
        <v>10.743500000000001</v>
      </c>
      <c r="E347">
        <f>IF(AND(C346&lt;D346,C347&gt;D347),1,0)</f>
        <v>0</v>
      </c>
      <c r="F347">
        <f>IF(AND(C346&gt;D346,C347&lt;D347),-1,0)</f>
        <v>0</v>
      </c>
      <c r="G347" s="3">
        <f>IF(H347="","",G346+L347)</f>
        <v>1011413.2606999996</v>
      </c>
      <c r="H347">
        <f t="shared" si="3"/>
        <v>0</v>
      </c>
      <c r="I347">
        <f>B347-B346</f>
        <v>9.9999999999997868E-3</v>
      </c>
      <c r="J347">
        <f>IF(H347="","",IF(H346=0,0,IF((E346+F346)=0,H347*I347,0)))</f>
        <v>0</v>
      </c>
      <c r="K347" s="2">
        <f>ABS(H347-H346)*3/10000*B347</f>
        <v>0</v>
      </c>
      <c r="L347" s="2">
        <f>IF(H347="","",J347-K347)</f>
        <v>0</v>
      </c>
      <c r="M347" s="1">
        <f>G347/$G$24</f>
        <v>1.0114132606999997</v>
      </c>
    </row>
    <row r="348" spans="1:13" x14ac:dyDescent="0.25">
      <c r="A348" s="5" t="s">
        <v>227</v>
      </c>
      <c r="B348" s="4">
        <v>10.27</v>
      </c>
      <c r="C348">
        <f>AVERAGE(B344:B348)</f>
        <v>10.219999999999999</v>
      </c>
      <c r="D348">
        <f>AVERAGE(B329:B348)</f>
        <v>10.716500000000002</v>
      </c>
      <c r="E348">
        <f>IF(AND(C347&lt;D347,C348&gt;D348),1,0)</f>
        <v>0</v>
      </c>
      <c r="F348">
        <f>IF(AND(C347&gt;D347,C348&lt;D348),-1,0)</f>
        <v>0</v>
      </c>
      <c r="G348" s="3">
        <f>IF(H348="","",G347+L348)</f>
        <v>1011413.2606999996</v>
      </c>
      <c r="H348">
        <f t="shared" si="3"/>
        <v>0</v>
      </c>
      <c r="I348">
        <f>B348-B347</f>
        <v>8.0000000000000071E-2</v>
      </c>
      <c r="J348">
        <f>IF(H348="","",IF(H347=0,0,IF((E347+F347)=0,H348*I348,0)))</f>
        <v>0</v>
      </c>
      <c r="K348" s="2">
        <f>ABS(H348-H347)*3/10000*B348</f>
        <v>0</v>
      </c>
      <c r="L348" s="2">
        <f>IF(H348="","",J348-K348)</f>
        <v>0</v>
      </c>
      <c r="M348" s="1">
        <f>G348/$G$24</f>
        <v>1.0114132606999997</v>
      </c>
    </row>
    <row r="349" spans="1:13" x14ac:dyDescent="0.25">
      <c r="A349" s="5" t="s">
        <v>226</v>
      </c>
      <c r="B349" s="4">
        <v>10.26</v>
      </c>
      <c r="C349">
        <f>AVERAGE(B345:B349)</f>
        <v>10.196</v>
      </c>
      <c r="D349">
        <f>AVERAGE(B330:B349)</f>
        <v>10.679000000000002</v>
      </c>
      <c r="E349">
        <f>IF(AND(C348&lt;D348,C349&gt;D349),1,0)</f>
        <v>0</v>
      </c>
      <c r="F349">
        <f>IF(AND(C348&gt;D348,C349&lt;D349),-1,0)</f>
        <v>0</v>
      </c>
      <c r="G349" s="3">
        <f>IF(H349="","",G348+L349)</f>
        <v>1011413.2606999996</v>
      </c>
      <c r="H349">
        <f t="shared" si="3"/>
        <v>0</v>
      </c>
      <c r="I349">
        <f>B349-B348</f>
        <v>-9.9999999999997868E-3</v>
      </c>
      <c r="J349">
        <f>IF(H349="","",IF(H348=0,0,IF((E348+F348)=0,H349*I349,0)))</f>
        <v>0</v>
      </c>
      <c r="K349" s="2">
        <f>ABS(H349-H348)*3/10000*B349</f>
        <v>0</v>
      </c>
      <c r="L349" s="2">
        <f>IF(H349="","",J349-K349)</f>
        <v>0</v>
      </c>
      <c r="M349" s="1">
        <f>G349/$G$24</f>
        <v>1.0114132606999997</v>
      </c>
    </row>
    <row r="350" spans="1:13" x14ac:dyDescent="0.25">
      <c r="A350" s="5" t="s">
        <v>225</v>
      </c>
      <c r="B350" s="4">
        <v>10.14</v>
      </c>
      <c r="C350">
        <f>AVERAGE(B346:B350)</f>
        <v>10.208</v>
      </c>
      <c r="D350">
        <f>AVERAGE(B331:B350)</f>
        <v>10.637499999999999</v>
      </c>
      <c r="E350">
        <f>IF(AND(C349&lt;D349,C350&gt;D350),1,0)</f>
        <v>0</v>
      </c>
      <c r="F350">
        <f>IF(AND(C349&gt;D349,C350&lt;D350),-1,0)</f>
        <v>0</v>
      </c>
      <c r="G350" s="3">
        <f>IF(H350="","",G349+L350)</f>
        <v>1011413.2606999996</v>
      </c>
      <c r="H350">
        <f t="shared" si="3"/>
        <v>0</v>
      </c>
      <c r="I350">
        <f>B350-B349</f>
        <v>-0.11999999999999922</v>
      </c>
      <c r="J350">
        <f>IF(H350="","",IF(H349=0,0,IF((E349+F349)=0,H350*I350,0)))</f>
        <v>0</v>
      </c>
      <c r="K350" s="2">
        <f>ABS(H350-H349)*3/10000*B350</f>
        <v>0</v>
      </c>
      <c r="L350" s="2">
        <f>IF(H350="","",J350-K350)</f>
        <v>0</v>
      </c>
      <c r="M350" s="1">
        <f>G350/$G$24</f>
        <v>1.0114132606999997</v>
      </c>
    </row>
    <row r="351" spans="1:13" x14ac:dyDescent="0.25">
      <c r="A351" s="5" t="s">
        <v>224</v>
      </c>
      <c r="B351" s="4">
        <v>10.37</v>
      </c>
      <c r="C351">
        <f>AVERAGE(B347:B351)</f>
        <v>10.245999999999999</v>
      </c>
      <c r="D351">
        <f>AVERAGE(B332:B351)</f>
        <v>10.605500000000001</v>
      </c>
      <c r="E351">
        <f>IF(AND(C350&lt;D350,C351&gt;D351),1,0)</f>
        <v>0</v>
      </c>
      <c r="F351">
        <f>IF(AND(C350&gt;D350,C351&lt;D351),-1,0)</f>
        <v>0</v>
      </c>
      <c r="G351" s="3">
        <f>IF(H351="","",G350+L351)</f>
        <v>1011413.2606999996</v>
      </c>
      <c r="H351">
        <f t="shared" si="3"/>
        <v>0</v>
      </c>
      <c r="I351">
        <f>B351-B350</f>
        <v>0.22999999999999865</v>
      </c>
      <c r="J351">
        <f>IF(H351="","",IF(H350=0,0,IF((E350+F350)=0,H351*I351,0)))</f>
        <v>0</v>
      </c>
      <c r="K351" s="2">
        <f>ABS(H351-H350)*3/10000*B351</f>
        <v>0</v>
      </c>
      <c r="L351" s="2">
        <f>IF(H351="","",J351-K351)</f>
        <v>0</v>
      </c>
      <c r="M351" s="1">
        <f>G351/$G$24</f>
        <v>1.0114132606999997</v>
      </c>
    </row>
    <row r="352" spans="1:13" x14ac:dyDescent="0.25">
      <c r="A352" s="5" t="s">
        <v>223</v>
      </c>
      <c r="B352" s="4">
        <v>10.119999999999999</v>
      </c>
      <c r="C352">
        <f>AVERAGE(B348:B352)</f>
        <v>10.231999999999999</v>
      </c>
      <c r="D352">
        <f>AVERAGE(B333:B352)</f>
        <v>10.561000000000002</v>
      </c>
      <c r="E352">
        <f>IF(AND(C351&lt;D351,C352&gt;D352),1,0)</f>
        <v>0</v>
      </c>
      <c r="F352">
        <f>IF(AND(C351&gt;D351,C352&lt;D352),-1,0)</f>
        <v>0</v>
      </c>
      <c r="G352" s="3">
        <f>IF(H352="","",G351+L352)</f>
        <v>1011413.2606999996</v>
      </c>
      <c r="H352">
        <f t="shared" si="3"/>
        <v>0</v>
      </c>
      <c r="I352">
        <f>B352-B351</f>
        <v>-0.25</v>
      </c>
      <c r="J352">
        <f>IF(H352="","",IF(H351=0,0,IF((E351+F351)=0,H352*I352,0)))</f>
        <v>0</v>
      </c>
      <c r="K352" s="2">
        <f>ABS(H352-H351)*3/10000*B352</f>
        <v>0</v>
      </c>
      <c r="L352" s="2">
        <f>IF(H352="","",J352-K352)</f>
        <v>0</v>
      </c>
      <c r="M352" s="1">
        <f>G352/$G$24</f>
        <v>1.0114132606999997</v>
      </c>
    </row>
    <row r="353" spans="1:13" x14ac:dyDescent="0.25">
      <c r="A353" s="5" t="s">
        <v>222</v>
      </c>
      <c r="B353" s="4">
        <v>10.039999999999999</v>
      </c>
      <c r="C353">
        <f>AVERAGE(B349:B353)</f>
        <v>10.185999999999998</v>
      </c>
      <c r="D353">
        <f>AVERAGE(B334:B353)</f>
        <v>10.504000000000001</v>
      </c>
      <c r="E353">
        <f>IF(AND(C352&lt;D352,C353&gt;D353),1,0)</f>
        <v>0</v>
      </c>
      <c r="F353">
        <f>IF(AND(C352&gt;D352,C353&lt;D353),-1,0)</f>
        <v>0</v>
      </c>
      <c r="G353" s="3">
        <f>IF(H353="","",G352+L353)</f>
        <v>1011413.2606999996</v>
      </c>
      <c r="H353">
        <f t="shared" si="3"/>
        <v>0</v>
      </c>
      <c r="I353">
        <f>B353-B352</f>
        <v>-8.0000000000000071E-2</v>
      </c>
      <c r="J353">
        <f>IF(H353="","",IF(H352=0,0,IF((E352+F352)=0,H353*I353,0)))</f>
        <v>0</v>
      </c>
      <c r="K353" s="2">
        <f>ABS(H353-H352)*3/10000*B353</f>
        <v>0</v>
      </c>
      <c r="L353" s="2">
        <f>IF(H353="","",J353-K353)</f>
        <v>0</v>
      </c>
      <c r="M353" s="1">
        <f>G353/$G$24</f>
        <v>1.0114132606999997</v>
      </c>
    </row>
    <row r="354" spans="1:13" x14ac:dyDescent="0.25">
      <c r="A354" s="5" t="s">
        <v>221</v>
      </c>
      <c r="B354" s="4">
        <v>10.06</v>
      </c>
      <c r="C354">
        <f>AVERAGE(B350:B354)</f>
        <v>10.145999999999999</v>
      </c>
      <c r="D354">
        <f>AVERAGE(B335:B354)</f>
        <v>10.451000000000001</v>
      </c>
      <c r="E354">
        <f>IF(AND(C353&lt;D353,C354&gt;D354),1,0)</f>
        <v>0</v>
      </c>
      <c r="F354">
        <f>IF(AND(C353&gt;D353,C354&lt;D354),-1,0)</f>
        <v>0</v>
      </c>
      <c r="G354" s="3">
        <f>IF(H354="","",G353+L354)</f>
        <v>1011413.2606999996</v>
      </c>
      <c r="H354">
        <f t="shared" si="3"/>
        <v>0</v>
      </c>
      <c r="I354">
        <f>B354-B353</f>
        <v>2.000000000000135E-2</v>
      </c>
      <c r="J354">
        <f>IF(H354="","",IF(H353=0,0,IF((E353+F353)=0,H354*I354,0)))</f>
        <v>0</v>
      </c>
      <c r="K354" s="2">
        <f>ABS(H354-H353)*3/10000*B354</f>
        <v>0</v>
      </c>
      <c r="L354" s="2">
        <f>IF(H354="","",J354-K354)</f>
        <v>0</v>
      </c>
      <c r="M354" s="1">
        <f>G354/$G$24</f>
        <v>1.0114132606999997</v>
      </c>
    </row>
    <row r="355" spans="1:13" x14ac:dyDescent="0.25">
      <c r="A355" s="5" t="s">
        <v>220</v>
      </c>
      <c r="B355" s="4">
        <v>9.9499999999999993</v>
      </c>
      <c r="C355">
        <f>AVERAGE(B351:B355)</f>
        <v>10.107999999999999</v>
      </c>
      <c r="D355">
        <f>AVERAGE(B336:B355)</f>
        <v>10.403499999999998</v>
      </c>
      <c r="E355">
        <f>IF(AND(C354&lt;D354,C355&gt;D355),1,0)</f>
        <v>0</v>
      </c>
      <c r="F355">
        <f>IF(AND(C354&gt;D354,C355&lt;D355),-1,0)</f>
        <v>0</v>
      </c>
      <c r="G355" s="3">
        <f>IF(H355="","",G354+L355)</f>
        <v>1011413.2606999996</v>
      </c>
      <c r="H355">
        <f t="shared" ref="H355:H418" si="4">IF(F354=-1,0,IF(E354=1,_xlfn.FLOOR.MATH(G354/(B355*1.0003)/100)*100,H354))</f>
        <v>0</v>
      </c>
      <c r="I355">
        <f>B355-B354</f>
        <v>-0.11000000000000121</v>
      </c>
      <c r="J355">
        <f>IF(H355="","",IF(H354=0,0,IF((E354+F354)=0,H355*I355,0)))</f>
        <v>0</v>
      </c>
      <c r="K355" s="2">
        <f>ABS(H355-H354)*3/10000*B355</f>
        <v>0</v>
      </c>
      <c r="L355" s="2">
        <f>IF(H355="","",J355-K355)</f>
        <v>0</v>
      </c>
      <c r="M355" s="1">
        <f>G355/$G$24</f>
        <v>1.0114132606999997</v>
      </c>
    </row>
    <row r="356" spans="1:13" x14ac:dyDescent="0.25">
      <c r="A356" s="5" t="s">
        <v>219</v>
      </c>
      <c r="B356" s="4">
        <v>10.07</v>
      </c>
      <c r="C356">
        <f>AVERAGE(B352:B356)</f>
        <v>10.048</v>
      </c>
      <c r="D356">
        <f>AVERAGE(B337:B356)</f>
        <v>10.365999999999998</v>
      </c>
      <c r="E356">
        <f>IF(AND(C355&lt;D355,C356&gt;D356),1,0)</f>
        <v>0</v>
      </c>
      <c r="F356">
        <f>IF(AND(C355&gt;D355,C356&lt;D356),-1,0)</f>
        <v>0</v>
      </c>
      <c r="G356" s="3">
        <f>IF(H356="","",G355+L356)</f>
        <v>1011413.2606999996</v>
      </c>
      <c r="H356">
        <f t="shared" si="4"/>
        <v>0</v>
      </c>
      <c r="I356">
        <f>B356-B355</f>
        <v>0.12000000000000099</v>
      </c>
      <c r="J356">
        <f>IF(H356="","",IF(H355=0,0,IF((E355+F355)=0,H356*I356,0)))</f>
        <v>0</v>
      </c>
      <c r="K356" s="2">
        <f>ABS(H356-H355)*3/10000*B356</f>
        <v>0</v>
      </c>
      <c r="L356" s="2">
        <f>IF(H356="","",J356-K356)</f>
        <v>0</v>
      </c>
      <c r="M356" s="1">
        <f>G356/$G$24</f>
        <v>1.0114132606999997</v>
      </c>
    </row>
    <row r="357" spans="1:13" x14ac:dyDescent="0.25">
      <c r="A357" s="5" t="s">
        <v>218</v>
      </c>
      <c r="B357" s="4">
        <v>10.17</v>
      </c>
      <c r="C357">
        <f>AVERAGE(B353:B357)</f>
        <v>10.058000000000002</v>
      </c>
      <c r="D357">
        <f>AVERAGE(B338:B357)</f>
        <v>10.326499999999999</v>
      </c>
      <c r="E357">
        <f>IF(AND(C356&lt;D356,C357&gt;D357),1,0)</f>
        <v>0</v>
      </c>
      <c r="F357">
        <f>IF(AND(C356&gt;D356,C357&lt;D357),-1,0)</f>
        <v>0</v>
      </c>
      <c r="G357" s="3">
        <f>IF(H357="","",G356+L357)</f>
        <v>1011413.2606999996</v>
      </c>
      <c r="H357">
        <f t="shared" si="4"/>
        <v>0</v>
      </c>
      <c r="I357">
        <f>B357-B356</f>
        <v>9.9999999999999645E-2</v>
      </c>
      <c r="J357">
        <f>IF(H357="","",IF(H356=0,0,IF((E356+F356)=0,H357*I357,0)))</f>
        <v>0</v>
      </c>
      <c r="K357" s="2">
        <f>ABS(H357-H356)*3/10000*B357</f>
        <v>0</v>
      </c>
      <c r="L357" s="2">
        <f>IF(H357="","",J357-K357)</f>
        <v>0</v>
      </c>
      <c r="M357" s="1">
        <f>G357/$G$24</f>
        <v>1.0114132606999997</v>
      </c>
    </row>
    <row r="358" spans="1:13" x14ac:dyDescent="0.25">
      <c r="A358" s="5" t="s">
        <v>217</v>
      </c>
      <c r="B358" s="4">
        <v>9.8699999999999992</v>
      </c>
      <c r="C358">
        <f>AVERAGE(B354:B358)</f>
        <v>10.023999999999999</v>
      </c>
      <c r="D358">
        <f>AVERAGE(B339:B358)</f>
        <v>10.272499999999997</v>
      </c>
      <c r="E358">
        <f>IF(AND(C357&lt;D357,C358&gt;D358),1,0)</f>
        <v>0</v>
      </c>
      <c r="F358">
        <f>IF(AND(C357&gt;D357,C358&lt;D358),-1,0)</f>
        <v>0</v>
      </c>
      <c r="G358" s="3">
        <f>IF(H358="","",G357+L358)</f>
        <v>1011413.2606999996</v>
      </c>
      <c r="H358">
        <f t="shared" si="4"/>
        <v>0</v>
      </c>
      <c r="I358">
        <f>B358-B357</f>
        <v>-0.30000000000000071</v>
      </c>
      <c r="J358">
        <f>IF(H358="","",IF(H357=0,0,IF((E357+F357)=0,H358*I358,0)))</f>
        <v>0</v>
      </c>
      <c r="K358" s="2">
        <f>ABS(H358-H357)*3/10000*B358</f>
        <v>0</v>
      </c>
      <c r="L358" s="2">
        <f>IF(H358="","",J358-K358)</f>
        <v>0</v>
      </c>
      <c r="M358" s="1">
        <f>G358/$G$24</f>
        <v>1.0114132606999997</v>
      </c>
    </row>
    <row r="359" spans="1:13" x14ac:dyDescent="0.25">
      <c r="A359" s="5" t="s">
        <v>216</v>
      </c>
      <c r="B359" s="4">
        <v>9.91</v>
      </c>
      <c r="C359">
        <f>AVERAGE(B355:B359)</f>
        <v>9.9939999999999998</v>
      </c>
      <c r="D359">
        <f>AVERAGE(B340:B359)</f>
        <v>10.224999999999998</v>
      </c>
      <c r="E359">
        <f>IF(AND(C358&lt;D358,C359&gt;D359),1,0)</f>
        <v>0</v>
      </c>
      <c r="F359">
        <f>IF(AND(C358&gt;D358,C359&lt;D359),-1,0)</f>
        <v>0</v>
      </c>
      <c r="G359" s="3">
        <f>IF(H359="","",G358+L359)</f>
        <v>1011413.2606999996</v>
      </c>
      <c r="H359">
        <f t="shared" si="4"/>
        <v>0</v>
      </c>
      <c r="I359">
        <f>B359-B358</f>
        <v>4.0000000000000924E-2</v>
      </c>
      <c r="J359">
        <f>IF(H359="","",IF(H358=0,0,IF((E358+F358)=0,H359*I359,0)))</f>
        <v>0</v>
      </c>
      <c r="K359" s="2">
        <f>ABS(H359-H358)*3/10000*B359</f>
        <v>0</v>
      </c>
      <c r="L359" s="2">
        <f>IF(H359="","",J359-K359)</f>
        <v>0</v>
      </c>
      <c r="M359" s="1">
        <f>G359/$G$24</f>
        <v>1.0114132606999997</v>
      </c>
    </row>
    <row r="360" spans="1:13" x14ac:dyDescent="0.25">
      <c r="A360" s="5" t="s">
        <v>215</v>
      </c>
      <c r="B360" s="4">
        <v>9.86</v>
      </c>
      <c r="C360">
        <f>AVERAGE(B356:B360)</f>
        <v>9.9759999999999991</v>
      </c>
      <c r="D360">
        <f>AVERAGE(B341:B360)</f>
        <v>10.185499999999999</v>
      </c>
      <c r="E360">
        <f>IF(AND(C359&lt;D359,C360&gt;D360),1,0)</f>
        <v>0</v>
      </c>
      <c r="F360">
        <f>IF(AND(C359&gt;D359,C360&lt;D360),-1,0)</f>
        <v>0</v>
      </c>
      <c r="G360" s="3">
        <f>IF(H360="","",G359+L360)</f>
        <v>1011413.2606999996</v>
      </c>
      <c r="H360">
        <f t="shared" si="4"/>
        <v>0</v>
      </c>
      <c r="I360">
        <f>B360-B359</f>
        <v>-5.0000000000000711E-2</v>
      </c>
      <c r="J360">
        <f>IF(H360="","",IF(H359=0,0,IF((E359+F359)=0,H360*I360,0)))</f>
        <v>0</v>
      </c>
      <c r="K360" s="2">
        <f>ABS(H360-H359)*3/10000*B360</f>
        <v>0</v>
      </c>
      <c r="L360" s="2">
        <f>IF(H360="","",J360-K360)</f>
        <v>0</v>
      </c>
      <c r="M360" s="1">
        <f>G360/$G$24</f>
        <v>1.0114132606999997</v>
      </c>
    </row>
    <row r="361" spans="1:13" x14ac:dyDescent="0.25">
      <c r="A361" s="5" t="s">
        <v>214</v>
      </c>
      <c r="B361" s="4">
        <v>9.85</v>
      </c>
      <c r="C361">
        <f>AVERAGE(B357:B361)</f>
        <v>9.9320000000000004</v>
      </c>
      <c r="D361">
        <f>AVERAGE(B342:B361)</f>
        <v>10.147499999999997</v>
      </c>
      <c r="E361">
        <f>IF(AND(C360&lt;D360,C361&gt;D361),1,0)</f>
        <v>0</v>
      </c>
      <c r="F361">
        <f>IF(AND(C360&gt;D360,C361&lt;D361),-1,0)</f>
        <v>0</v>
      </c>
      <c r="G361" s="3">
        <f>IF(H361="","",G360+L361)</f>
        <v>1011413.2606999996</v>
      </c>
      <c r="H361">
        <f t="shared" si="4"/>
        <v>0</v>
      </c>
      <c r="I361">
        <f>B361-B360</f>
        <v>-9.9999999999997868E-3</v>
      </c>
      <c r="J361">
        <f>IF(H361="","",IF(H360=0,0,IF((E360+F360)=0,H361*I361,0)))</f>
        <v>0</v>
      </c>
      <c r="K361" s="2">
        <f>ABS(H361-H360)*3/10000*B361</f>
        <v>0</v>
      </c>
      <c r="L361" s="2">
        <f>IF(H361="","",J361-K361)</f>
        <v>0</v>
      </c>
      <c r="M361" s="1">
        <f>G361/$G$24</f>
        <v>1.0114132606999997</v>
      </c>
    </row>
    <row r="362" spans="1:13" x14ac:dyDescent="0.25">
      <c r="A362" s="5" t="s">
        <v>213</v>
      </c>
      <c r="B362" s="4">
        <v>9.4600000000000009</v>
      </c>
      <c r="C362">
        <f>AVERAGE(B358:B362)</f>
        <v>9.7900000000000009</v>
      </c>
      <c r="D362">
        <f>AVERAGE(B343:B362)</f>
        <v>10.090999999999999</v>
      </c>
      <c r="E362">
        <f>IF(AND(C361&lt;D361,C362&gt;D362),1,0)</f>
        <v>0</v>
      </c>
      <c r="F362">
        <f>IF(AND(C361&gt;D361,C362&lt;D362),-1,0)</f>
        <v>0</v>
      </c>
      <c r="G362" s="3">
        <f>IF(H362="","",G361+L362)</f>
        <v>1011413.2606999996</v>
      </c>
      <c r="H362">
        <f t="shared" si="4"/>
        <v>0</v>
      </c>
      <c r="I362">
        <f>B362-B361</f>
        <v>-0.38999999999999879</v>
      </c>
      <c r="J362">
        <f>IF(H362="","",IF(H361=0,0,IF((E361+F361)=0,H362*I362,0)))</f>
        <v>0</v>
      </c>
      <c r="K362" s="2">
        <f>ABS(H362-H361)*3/10000*B362</f>
        <v>0</v>
      </c>
      <c r="L362" s="2">
        <f>IF(H362="","",J362-K362)</f>
        <v>0</v>
      </c>
      <c r="M362" s="1">
        <f>G362/$G$24</f>
        <v>1.0114132606999997</v>
      </c>
    </row>
    <row r="363" spans="1:13" x14ac:dyDescent="0.25">
      <c r="A363" s="5" t="s">
        <v>212</v>
      </c>
      <c r="B363" s="4">
        <v>9.36</v>
      </c>
      <c r="C363">
        <f>AVERAGE(B359:B363)</f>
        <v>9.6879999999999988</v>
      </c>
      <c r="D363">
        <f>AVERAGE(B344:B363)</f>
        <v>10.029500000000002</v>
      </c>
      <c r="E363">
        <f>IF(AND(C362&lt;D362,C363&gt;D363),1,0)</f>
        <v>0</v>
      </c>
      <c r="F363">
        <f>IF(AND(C362&gt;D362,C363&lt;D363),-1,0)</f>
        <v>0</v>
      </c>
      <c r="G363" s="3">
        <f>IF(H363="","",G362+L363)</f>
        <v>1011413.2606999996</v>
      </c>
      <c r="H363">
        <f t="shared" si="4"/>
        <v>0</v>
      </c>
      <c r="I363">
        <f>B363-B362</f>
        <v>-0.10000000000000142</v>
      </c>
      <c r="J363">
        <f>IF(H363="","",IF(H362=0,0,IF((E362+F362)=0,H363*I363,0)))</f>
        <v>0</v>
      </c>
      <c r="K363" s="2">
        <f>ABS(H363-H362)*3/10000*B363</f>
        <v>0</v>
      </c>
      <c r="L363" s="2">
        <f>IF(H363="","",J363-K363)</f>
        <v>0</v>
      </c>
      <c r="M363" s="1">
        <f>G363/$G$24</f>
        <v>1.0114132606999997</v>
      </c>
    </row>
    <row r="364" spans="1:13" x14ac:dyDescent="0.25">
      <c r="A364" s="5" t="s">
        <v>211</v>
      </c>
      <c r="B364" s="4">
        <v>9.09</v>
      </c>
      <c r="C364">
        <f>AVERAGE(B360:B364)</f>
        <v>9.5240000000000009</v>
      </c>
      <c r="D364">
        <f>AVERAGE(B345:B364)</f>
        <v>9.9650000000000016</v>
      </c>
      <c r="E364">
        <f>IF(AND(C363&lt;D363,C364&gt;D364),1,0)</f>
        <v>0</v>
      </c>
      <c r="F364">
        <f>IF(AND(C363&gt;D363,C364&lt;D364),-1,0)</f>
        <v>0</v>
      </c>
      <c r="G364" s="3">
        <f>IF(H364="","",G363+L364)</f>
        <v>1011413.2606999996</v>
      </c>
      <c r="H364">
        <f t="shared" si="4"/>
        <v>0</v>
      </c>
      <c r="I364">
        <f>B364-B363</f>
        <v>-0.26999999999999957</v>
      </c>
      <c r="J364">
        <f>IF(H364="","",IF(H363=0,0,IF((E363+F363)=0,H364*I364,0)))</f>
        <v>0</v>
      </c>
      <c r="K364" s="2">
        <f>ABS(H364-H363)*3/10000*B364</f>
        <v>0</v>
      </c>
      <c r="L364" s="2">
        <f>IF(H364="","",J364-K364)</f>
        <v>0</v>
      </c>
      <c r="M364" s="1">
        <f>G364/$G$24</f>
        <v>1.0114132606999997</v>
      </c>
    </row>
    <row r="365" spans="1:13" x14ac:dyDescent="0.25">
      <c r="A365" s="5" t="s">
        <v>210</v>
      </c>
      <c r="B365" s="4">
        <v>8.92</v>
      </c>
      <c r="C365">
        <f>AVERAGE(B361:B365)</f>
        <v>9.3360000000000021</v>
      </c>
      <c r="D365">
        <f>AVERAGE(B346:B365)</f>
        <v>9.907</v>
      </c>
      <c r="E365">
        <f>IF(AND(C364&lt;D364,C365&gt;D365),1,0)</f>
        <v>0</v>
      </c>
      <c r="F365">
        <f>IF(AND(C364&gt;D364,C365&lt;D365),-1,0)</f>
        <v>0</v>
      </c>
      <c r="G365" s="3">
        <f>IF(H365="","",G364+L365)</f>
        <v>1011413.2606999996</v>
      </c>
      <c r="H365">
        <f t="shared" si="4"/>
        <v>0</v>
      </c>
      <c r="I365">
        <f>B365-B364</f>
        <v>-0.16999999999999993</v>
      </c>
      <c r="J365">
        <f>IF(H365="","",IF(H364=0,0,IF((E364+F364)=0,H365*I365,0)))</f>
        <v>0</v>
      </c>
      <c r="K365" s="2">
        <f>ABS(H365-H364)*3/10000*B365</f>
        <v>0</v>
      </c>
      <c r="L365" s="2">
        <f>IF(H365="","",J365-K365)</f>
        <v>0</v>
      </c>
      <c r="M365" s="1">
        <f>G365/$G$24</f>
        <v>1.0114132606999997</v>
      </c>
    </row>
    <row r="366" spans="1:13" x14ac:dyDescent="0.25">
      <c r="A366" s="5" t="s">
        <v>209</v>
      </c>
      <c r="B366" s="4">
        <v>9.09</v>
      </c>
      <c r="C366">
        <f>AVERAGE(B362:B366)</f>
        <v>9.1840000000000011</v>
      </c>
      <c r="D366">
        <f>AVERAGE(B347:B366)</f>
        <v>9.8525000000000027</v>
      </c>
      <c r="E366">
        <f>IF(AND(C365&lt;D365,C366&gt;D366),1,0)</f>
        <v>0</v>
      </c>
      <c r="F366">
        <f>IF(AND(C365&gt;D365,C366&lt;D366),-1,0)</f>
        <v>0</v>
      </c>
      <c r="G366" s="3">
        <f>IF(H366="","",G365+L366)</f>
        <v>1011413.2606999996</v>
      </c>
      <c r="H366">
        <f t="shared" si="4"/>
        <v>0</v>
      </c>
      <c r="I366">
        <f>B366-B365</f>
        <v>0.16999999999999993</v>
      </c>
      <c r="J366">
        <f>IF(H366="","",IF(H365=0,0,IF((E365+F365)=0,H366*I366,0)))</f>
        <v>0</v>
      </c>
      <c r="K366" s="2">
        <f>ABS(H366-H365)*3/10000*B366</f>
        <v>0</v>
      </c>
      <c r="L366" s="2">
        <f>IF(H366="","",J366-K366)</f>
        <v>0</v>
      </c>
      <c r="M366" s="1">
        <f>G366/$G$24</f>
        <v>1.0114132606999997</v>
      </c>
    </row>
    <row r="367" spans="1:13" x14ac:dyDescent="0.25">
      <c r="A367" s="5" t="s">
        <v>208</v>
      </c>
      <c r="B367" s="4">
        <v>8.61</v>
      </c>
      <c r="C367">
        <f>AVERAGE(B363:B367)</f>
        <v>9.0139999999999993</v>
      </c>
      <c r="D367">
        <f>AVERAGE(B348:B367)</f>
        <v>9.7734999999999985</v>
      </c>
      <c r="E367">
        <f>IF(AND(C366&lt;D366,C367&gt;D367),1,0)</f>
        <v>0</v>
      </c>
      <c r="F367">
        <f>IF(AND(C366&gt;D366,C367&lt;D367),-1,0)</f>
        <v>0</v>
      </c>
      <c r="G367" s="3">
        <f>IF(H367="","",G366+L367)</f>
        <v>1011413.2606999996</v>
      </c>
      <c r="H367">
        <f t="shared" si="4"/>
        <v>0</v>
      </c>
      <c r="I367">
        <f>B367-B366</f>
        <v>-0.48000000000000043</v>
      </c>
      <c r="J367">
        <f>IF(H367="","",IF(H366=0,0,IF((E366+F366)=0,H367*I367,0)))</f>
        <v>0</v>
      </c>
      <c r="K367" s="2">
        <f>ABS(H367-H366)*3/10000*B367</f>
        <v>0</v>
      </c>
      <c r="L367" s="2">
        <f>IF(H367="","",J367-K367)</f>
        <v>0</v>
      </c>
      <c r="M367" s="1">
        <f>G367/$G$24</f>
        <v>1.0114132606999997</v>
      </c>
    </row>
    <row r="368" spans="1:13" x14ac:dyDescent="0.25">
      <c r="A368" s="5" t="s">
        <v>207</v>
      </c>
      <c r="B368" s="4">
        <v>8.67</v>
      </c>
      <c r="C368">
        <f>AVERAGE(B364:B368)</f>
        <v>8.8759999999999994</v>
      </c>
      <c r="D368">
        <f>AVERAGE(B349:B368)</f>
        <v>9.6934999999999985</v>
      </c>
      <c r="E368">
        <f>IF(AND(C367&lt;D367,C368&gt;D368),1,0)</f>
        <v>0</v>
      </c>
      <c r="F368">
        <f>IF(AND(C367&gt;D367,C368&lt;D368),-1,0)</f>
        <v>0</v>
      </c>
      <c r="G368" s="3">
        <f>IF(H368="","",G367+L368)</f>
        <v>1011413.2606999996</v>
      </c>
      <c r="H368">
        <f t="shared" si="4"/>
        <v>0</v>
      </c>
      <c r="I368">
        <f>B368-B367</f>
        <v>6.0000000000000497E-2</v>
      </c>
      <c r="J368">
        <f>IF(H368="","",IF(H367=0,0,IF((E367+F367)=0,H368*I368,0)))</f>
        <v>0</v>
      </c>
      <c r="K368" s="2">
        <f>ABS(H368-H367)*3/10000*B368</f>
        <v>0</v>
      </c>
      <c r="L368" s="2">
        <f>IF(H368="","",J368-K368)</f>
        <v>0</v>
      </c>
      <c r="M368" s="1">
        <f>G368/$G$24</f>
        <v>1.0114132606999997</v>
      </c>
    </row>
    <row r="369" spans="1:13" x14ac:dyDescent="0.25">
      <c r="A369" s="5" t="s">
        <v>206</v>
      </c>
      <c r="B369" s="4">
        <v>8.61</v>
      </c>
      <c r="C369">
        <f>AVERAGE(B365:B369)</f>
        <v>8.7799999999999994</v>
      </c>
      <c r="D369">
        <f>AVERAGE(B350:B369)</f>
        <v>9.6109999999999989</v>
      </c>
      <c r="E369">
        <f>IF(AND(C368&lt;D368,C369&gt;D369),1,0)</f>
        <v>0</v>
      </c>
      <c r="F369">
        <f>IF(AND(C368&gt;D368,C369&lt;D369),-1,0)</f>
        <v>0</v>
      </c>
      <c r="G369" s="3">
        <f>IF(H369="","",G368+L369)</f>
        <v>1011413.2606999996</v>
      </c>
      <c r="H369">
        <f t="shared" si="4"/>
        <v>0</v>
      </c>
      <c r="I369">
        <f>B369-B368</f>
        <v>-6.0000000000000497E-2</v>
      </c>
      <c r="J369">
        <f>IF(H369="","",IF(H368=0,0,IF((E368+F368)=0,H369*I369,0)))</f>
        <v>0</v>
      </c>
      <c r="K369" s="2">
        <f>ABS(H369-H368)*3/10000*B369</f>
        <v>0</v>
      </c>
      <c r="L369" s="2">
        <f>IF(H369="","",J369-K369)</f>
        <v>0</v>
      </c>
      <c r="M369" s="1">
        <f>G369/$G$24</f>
        <v>1.0114132606999997</v>
      </c>
    </row>
    <row r="370" spans="1:13" x14ac:dyDescent="0.25">
      <c r="A370" s="5" t="s">
        <v>205</v>
      </c>
      <c r="B370" s="4">
        <v>8.6</v>
      </c>
      <c r="C370">
        <f>AVERAGE(B366:B370)</f>
        <v>8.7159999999999993</v>
      </c>
      <c r="D370">
        <f>AVERAGE(B351:B370)</f>
        <v>9.5339999999999954</v>
      </c>
      <c r="E370">
        <f>IF(AND(C369&lt;D369,C370&gt;D370),1,0)</f>
        <v>0</v>
      </c>
      <c r="F370">
        <f>IF(AND(C369&gt;D369,C370&lt;D370),-1,0)</f>
        <v>0</v>
      </c>
      <c r="G370" s="3">
        <f>IF(H370="","",G369+L370)</f>
        <v>1011413.2606999996</v>
      </c>
      <c r="H370">
        <f t="shared" si="4"/>
        <v>0</v>
      </c>
      <c r="I370">
        <f>B370-B369</f>
        <v>-9.9999999999997868E-3</v>
      </c>
      <c r="J370">
        <f>IF(H370="","",IF(H369=0,0,IF((E369+F369)=0,H370*I370,0)))</f>
        <v>0</v>
      </c>
      <c r="K370" s="2">
        <f>ABS(H370-H369)*3/10000*B370</f>
        <v>0</v>
      </c>
      <c r="L370" s="2">
        <f>IF(H370="","",J370-K370)</f>
        <v>0</v>
      </c>
      <c r="M370" s="1">
        <f>G370/$G$24</f>
        <v>1.0114132606999997</v>
      </c>
    </row>
    <row r="371" spans="1:13" x14ac:dyDescent="0.25">
      <c r="A371" s="5" t="s">
        <v>204</v>
      </c>
      <c r="B371" s="4">
        <v>8.66</v>
      </c>
      <c r="C371">
        <f>AVERAGE(B367:B371)</f>
        <v>8.6300000000000008</v>
      </c>
      <c r="D371">
        <f>AVERAGE(B352:B371)</f>
        <v>9.4484999999999992</v>
      </c>
      <c r="E371">
        <f>IF(AND(C370&lt;D370,C371&gt;D371),1,0)</f>
        <v>0</v>
      </c>
      <c r="F371">
        <f>IF(AND(C370&gt;D370,C371&lt;D371),-1,0)</f>
        <v>0</v>
      </c>
      <c r="G371" s="3">
        <f>IF(H371="","",G370+L371)</f>
        <v>1011413.2606999996</v>
      </c>
      <c r="H371">
        <f t="shared" si="4"/>
        <v>0</v>
      </c>
      <c r="I371">
        <f>B371-B370</f>
        <v>6.0000000000000497E-2</v>
      </c>
      <c r="J371">
        <f>IF(H371="","",IF(H370=0,0,IF((E370+F370)=0,H371*I371,0)))</f>
        <v>0</v>
      </c>
      <c r="K371" s="2">
        <f>ABS(H371-H370)*3/10000*B371</f>
        <v>0</v>
      </c>
      <c r="L371" s="2">
        <f>IF(H371="","",J371-K371)</f>
        <v>0</v>
      </c>
      <c r="M371" s="1">
        <f>G371/$G$24</f>
        <v>1.0114132606999997</v>
      </c>
    </row>
    <row r="372" spans="1:13" x14ac:dyDescent="0.25">
      <c r="A372" s="5" t="s">
        <v>203</v>
      </c>
      <c r="B372" s="4">
        <v>9.0299999999999994</v>
      </c>
      <c r="C372">
        <f>AVERAGE(B368:B372)</f>
        <v>8.7140000000000022</v>
      </c>
      <c r="D372">
        <f>AVERAGE(B353:B372)</f>
        <v>9.3939999999999984</v>
      </c>
      <c r="E372">
        <f>IF(AND(C371&lt;D371,C372&gt;D372),1,0)</f>
        <v>0</v>
      </c>
      <c r="F372">
        <f>IF(AND(C371&gt;D371,C372&lt;D372),-1,0)</f>
        <v>0</v>
      </c>
      <c r="G372" s="3">
        <f>IF(H372="","",G371+L372)</f>
        <v>1011413.2606999996</v>
      </c>
      <c r="H372">
        <f t="shared" si="4"/>
        <v>0</v>
      </c>
      <c r="I372">
        <f>B372-B371</f>
        <v>0.36999999999999922</v>
      </c>
      <c r="J372">
        <f>IF(H372="","",IF(H371=0,0,IF((E371+F371)=0,H372*I372,0)))</f>
        <v>0</v>
      </c>
      <c r="K372" s="2">
        <f>ABS(H372-H371)*3/10000*B372</f>
        <v>0</v>
      </c>
      <c r="L372" s="2">
        <f>IF(H372="","",J372-K372)</f>
        <v>0</v>
      </c>
      <c r="M372" s="1">
        <f>G372/$G$24</f>
        <v>1.0114132606999997</v>
      </c>
    </row>
    <row r="373" spans="1:13" x14ac:dyDescent="0.25">
      <c r="A373" s="5" t="s">
        <v>202</v>
      </c>
      <c r="B373" s="4">
        <v>8.98</v>
      </c>
      <c r="C373">
        <f>AVERAGE(B369:B373)</f>
        <v>8.7759999999999998</v>
      </c>
      <c r="D373">
        <f>AVERAGE(B354:B373)</f>
        <v>9.3409999999999975</v>
      </c>
      <c r="E373">
        <f>IF(AND(C372&lt;D372,C373&gt;D373),1,0)</f>
        <v>0</v>
      </c>
      <c r="F373">
        <f>IF(AND(C372&gt;D372,C373&lt;D373),-1,0)</f>
        <v>0</v>
      </c>
      <c r="G373" s="3">
        <f>IF(H373="","",G372+L373)</f>
        <v>1011413.2606999996</v>
      </c>
      <c r="H373">
        <f t="shared" si="4"/>
        <v>0</v>
      </c>
      <c r="I373">
        <f>B373-B372</f>
        <v>-4.9999999999998934E-2</v>
      </c>
      <c r="J373">
        <f>IF(H373="","",IF(H372=0,0,IF((E372+F372)=0,H373*I373,0)))</f>
        <v>0</v>
      </c>
      <c r="K373" s="2">
        <f>ABS(H373-H372)*3/10000*B373</f>
        <v>0</v>
      </c>
      <c r="L373" s="2">
        <f>IF(H373="","",J373-K373)</f>
        <v>0</v>
      </c>
      <c r="M373" s="1">
        <f>G373/$G$24</f>
        <v>1.0114132606999997</v>
      </c>
    </row>
    <row r="374" spans="1:13" x14ac:dyDescent="0.25">
      <c r="A374" s="5" t="s">
        <v>201</v>
      </c>
      <c r="B374" s="4">
        <v>8.7799999999999994</v>
      </c>
      <c r="C374">
        <f>AVERAGE(B370:B374)</f>
        <v>8.8099999999999987</v>
      </c>
      <c r="D374">
        <f>AVERAGE(B355:B374)</f>
        <v>9.2769999999999992</v>
      </c>
      <c r="E374">
        <f>IF(AND(C373&lt;D373,C374&gt;D374),1,0)</f>
        <v>0</v>
      </c>
      <c r="F374">
        <f>IF(AND(C373&gt;D373,C374&lt;D374),-1,0)</f>
        <v>0</v>
      </c>
      <c r="G374" s="3">
        <f>IF(H374="","",G373+L374)</f>
        <v>1011413.2606999996</v>
      </c>
      <c r="H374">
        <f t="shared" si="4"/>
        <v>0</v>
      </c>
      <c r="I374">
        <f>B374-B373</f>
        <v>-0.20000000000000107</v>
      </c>
      <c r="J374">
        <f>IF(H374="","",IF(H373=0,0,IF((E373+F373)=0,H374*I374,0)))</f>
        <v>0</v>
      </c>
      <c r="K374" s="2">
        <f>ABS(H374-H373)*3/10000*B374</f>
        <v>0</v>
      </c>
      <c r="L374" s="2">
        <f>IF(H374="","",J374-K374)</f>
        <v>0</v>
      </c>
      <c r="M374" s="1">
        <f>G374/$G$24</f>
        <v>1.0114132606999997</v>
      </c>
    </row>
    <row r="375" spans="1:13" x14ac:dyDescent="0.25">
      <c r="A375" s="5" t="s">
        <v>200</v>
      </c>
      <c r="B375" s="4">
        <v>8.8800000000000008</v>
      </c>
      <c r="C375">
        <f>AVERAGE(B371:B375)</f>
        <v>8.8659999999999997</v>
      </c>
      <c r="D375">
        <f>AVERAGE(B356:B375)</f>
        <v>9.2234999999999996</v>
      </c>
      <c r="E375">
        <f>IF(AND(C374&lt;D374,C375&gt;D375),1,0)</f>
        <v>0</v>
      </c>
      <c r="F375">
        <f>IF(AND(C374&gt;D374,C375&lt;D375),-1,0)</f>
        <v>0</v>
      </c>
      <c r="G375" s="3">
        <f>IF(H375="","",G374+L375)</f>
        <v>1011413.2606999996</v>
      </c>
      <c r="H375">
        <f t="shared" si="4"/>
        <v>0</v>
      </c>
      <c r="I375">
        <f>B375-B374</f>
        <v>0.10000000000000142</v>
      </c>
      <c r="J375">
        <f>IF(H375="","",IF(H374=0,0,IF((E374+F374)=0,H375*I375,0)))</f>
        <v>0</v>
      </c>
      <c r="K375" s="2">
        <f>ABS(H375-H374)*3/10000*B375</f>
        <v>0</v>
      </c>
      <c r="L375" s="2">
        <f>IF(H375="","",J375-K375)</f>
        <v>0</v>
      </c>
      <c r="M375" s="1">
        <f>G375/$G$24</f>
        <v>1.0114132606999997</v>
      </c>
    </row>
    <row r="376" spans="1:13" x14ac:dyDescent="0.25">
      <c r="A376" s="5" t="s">
        <v>199</v>
      </c>
      <c r="B376" s="4">
        <v>8.8800000000000008</v>
      </c>
      <c r="C376">
        <f>AVERAGE(B372:B376)</f>
        <v>8.91</v>
      </c>
      <c r="D376">
        <f>AVERAGE(B357:B376)</f>
        <v>9.1639999999999997</v>
      </c>
      <c r="E376">
        <f>IF(AND(C375&lt;D375,C376&gt;D376),1,0)</f>
        <v>0</v>
      </c>
      <c r="F376">
        <f>IF(AND(C375&gt;D375,C376&lt;D376),-1,0)</f>
        <v>0</v>
      </c>
      <c r="G376" s="3">
        <f>IF(H376="","",G375+L376)</f>
        <v>1011413.2606999996</v>
      </c>
      <c r="H376">
        <f t="shared" si="4"/>
        <v>0</v>
      </c>
      <c r="I376">
        <f>B376-B375</f>
        <v>0</v>
      </c>
      <c r="J376">
        <f>IF(H376="","",IF(H375=0,0,IF((E375+F375)=0,H376*I376,0)))</f>
        <v>0</v>
      </c>
      <c r="K376" s="2">
        <f>ABS(H376-H375)*3/10000*B376</f>
        <v>0</v>
      </c>
      <c r="L376" s="2">
        <f>IF(H376="","",J376-K376)</f>
        <v>0</v>
      </c>
      <c r="M376" s="1">
        <f>G376/$G$24</f>
        <v>1.0114132606999997</v>
      </c>
    </row>
    <row r="377" spans="1:13" x14ac:dyDescent="0.25">
      <c r="A377" s="5" t="s">
        <v>198</v>
      </c>
      <c r="B377" s="4">
        <v>8.73</v>
      </c>
      <c r="C377">
        <f>AVERAGE(B373:B377)</f>
        <v>8.85</v>
      </c>
      <c r="D377">
        <f>AVERAGE(B358:B377)</f>
        <v>9.0919999999999987</v>
      </c>
      <c r="E377">
        <f>IF(AND(C376&lt;D376,C377&gt;D377),1,0)</f>
        <v>0</v>
      </c>
      <c r="F377">
        <f>IF(AND(C376&gt;D376,C377&lt;D377),-1,0)</f>
        <v>0</v>
      </c>
      <c r="G377" s="3">
        <f>IF(H377="","",G376+L377)</f>
        <v>1011413.2606999996</v>
      </c>
      <c r="H377">
        <f t="shared" si="4"/>
        <v>0</v>
      </c>
      <c r="I377">
        <f>B377-B376</f>
        <v>-0.15000000000000036</v>
      </c>
      <c r="J377">
        <f>IF(H377="","",IF(H376=0,0,IF((E376+F376)=0,H377*I377,0)))</f>
        <v>0</v>
      </c>
      <c r="K377" s="2">
        <f>ABS(H377-H376)*3/10000*B377</f>
        <v>0</v>
      </c>
      <c r="L377" s="2">
        <f>IF(H377="","",J377-K377)</f>
        <v>0</v>
      </c>
      <c r="M377" s="1">
        <f>G377/$G$24</f>
        <v>1.0114132606999997</v>
      </c>
    </row>
    <row r="378" spans="1:13" x14ac:dyDescent="0.25">
      <c r="A378" s="5" t="s">
        <v>197</v>
      </c>
      <c r="B378" s="4">
        <v>8.7200000000000006</v>
      </c>
      <c r="C378">
        <f>AVERAGE(B374:B378)</f>
        <v>8.7979999999999983</v>
      </c>
      <c r="D378">
        <f>AVERAGE(B359:B378)</f>
        <v>9.0344999999999978</v>
      </c>
      <c r="E378">
        <f>IF(AND(C377&lt;D377,C378&gt;D378),1,0)</f>
        <v>0</v>
      </c>
      <c r="F378">
        <f>IF(AND(C377&gt;D377,C378&lt;D378),-1,0)</f>
        <v>0</v>
      </c>
      <c r="G378" s="3">
        <f>IF(H378="","",G377+L378)</f>
        <v>1011413.2606999996</v>
      </c>
      <c r="H378">
        <f t="shared" si="4"/>
        <v>0</v>
      </c>
      <c r="I378">
        <f>B378-B377</f>
        <v>-9.9999999999997868E-3</v>
      </c>
      <c r="J378">
        <f>IF(H378="","",IF(H377=0,0,IF((E377+F377)=0,H378*I378,0)))</f>
        <v>0</v>
      </c>
      <c r="K378" s="2">
        <f>ABS(H378-H377)*3/10000*B378</f>
        <v>0</v>
      </c>
      <c r="L378" s="2">
        <f>IF(H378="","",J378-K378)</f>
        <v>0</v>
      </c>
      <c r="M378" s="1">
        <f>G378/$G$24</f>
        <v>1.0114132606999997</v>
      </c>
    </row>
    <row r="379" spans="1:13" x14ac:dyDescent="0.25">
      <c r="A379" s="5" t="s">
        <v>196</v>
      </c>
      <c r="B379" s="4">
        <v>8.6999999999999993</v>
      </c>
      <c r="C379">
        <f>AVERAGE(B375:B379)</f>
        <v>8.782</v>
      </c>
      <c r="D379">
        <f>AVERAGE(B360:B379)</f>
        <v>8.9739999999999984</v>
      </c>
      <c r="E379">
        <f>IF(AND(C378&lt;D378,C379&gt;D379),1,0)</f>
        <v>0</v>
      </c>
      <c r="F379">
        <f>IF(AND(C378&gt;D378,C379&lt;D379),-1,0)</f>
        <v>0</v>
      </c>
      <c r="G379" s="3">
        <f>IF(H379="","",G378+L379)</f>
        <v>1011413.2606999996</v>
      </c>
      <c r="H379">
        <f t="shared" si="4"/>
        <v>0</v>
      </c>
      <c r="I379">
        <f>B379-B378</f>
        <v>-2.000000000000135E-2</v>
      </c>
      <c r="J379">
        <f>IF(H379="","",IF(H378=0,0,IF((E378+F378)=0,H379*I379,0)))</f>
        <v>0</v>
      </c>
      <c r="K379" s="2">
        <f>ABS(H379-H378)*3/10000*B379</f>
        <v>0</v>
      </c>
      <c r="L379" s="2">
        <f>IF(H379="","",J379-K379)</f>
        <v>0</v>
      </c>
      <c r="M379" s="1">
        <f>G379/$G$24</f>
        <v>1.0114132606999997</v>
      </c>
    </row>
    <row r="380" spans="1:13" x14ac:dyDescent="0.25">
      <c r="A380" s="5" t="s">
        <v>195</v>
      </c>
      <c r="B380" s="4">
        <v>8.73</v>
      </c>
      <c r="C380">
        <f>AVERAGE(B376:B380)</f>
        <v>8.7520000000000007</v>
      </c>
      <c r="D380">
        <f>AVERAGE(B361:B380)</f>
        <v>8.9174999999999986</v>
      </c>
      <c r="E380">
        <f>IF(AND(C379&lt;D379,C380&gt;D380),1,0)</f>
        <v>0</v>
      </c>
      <c r="F380">
        <f>IF(AND(C379&gt;D379,C380&lt;D380),-1,0)</f>
        <v>0</v>
      </c>
      <c r="G380" s="3">
        <f>IF(H380="","",G379+L380)</f>
        <v>1011413.2606999996</v>
      </c>
      <c r="H380">
        <f t="shared" si="4"/>
        <v>0</v>
      </c>
      <c r="I380">
        <f>B380-B379</f>
        <v>3.0000000000001137E-2</v>
      </c>
      <c r="J380">
        <f>IF(H380="","",IF(H379=0,0,IF((E379+F379)=0,H380*I380,0)))</f>
        <v>0</v>
      </c>
      <c r="K380" s="2">
        <f>ABS(H380-H379)*3/10000*B380</f>
        <v>0</v>
      </c>
      <c r="L380" s="2">
        <f>IF(H380="","",J380-K380)</f>
        <v>0</v>
      </c>
      <c r="M380" s="1">
        <f>G380/$G$24</f>
        <v>1.0114132606999997</v>
      </c>
    </row>
    <row r="381" spans="1:13" x14ac:dyDescent="0.25">
      <c r="A381" s="5" t="s">
        <v>194</v>
      </c>
      <c r="B381" s="4">
        <v>9.11</v>
      </c>
      <c r="C381">
        <f>AVERAGE(B377:B381)</f>
        <v>8.798</v>
      </c>
      <c r="D381">
        <f>AVERAGE(B362:B381)</f>
        <v>8.8804999999999978</v>
      </c>
      <c r="E381">
        <f>IF(AND(C380&lt;D380,C381&gt;D381),1,0)</f>
        <v>0</v>
      </c>
      <c r="F381">
        <f>IF(AND(C380&gt;D380,C381&lt;D381),-1,0)</f>
        <v>0</v>
      </c>
      <c r="G381" s="3">
        <f>IF(H381="","",G380+L381)</f>
        <v>1011413.2606999996</v>
      </c>
      <c r="H381">
        <f t="shared" si="4"/>
        <v>0</v>
      </c>
      <c r="I381">
        <f>B381-B380</f>
        <v>0.37999999999999901</v>
      </c>
      <c r="J381">
        <f>IF(H381="","",IF(H380=0,0,IF((E380+F380)=0,H381*I381,0)))</f>
        <v>0</v>
      </c>
      <c r="K381" s="2">
        <f>ABS(H381-H380)*3/10000*B381</f>
        <v>0</v>
      </c>
      <c r="L381" s="2">
        <f>IF(H381="","",J381-K381)</f>
        <v>0</v>
      </c>
      <c r="M381" s="1">
        <f>G381/$G$24</f>
        <v>1.0114132606999997</v>
      </c>
    </row>
    <row r="382" spans="1:13" x14ac:dyDescent="0.25">
      <c r="A382" s="5" t="s">
        <v>193</v>
      </c>
      <c r="B382" s="4">
        <v>9.42</v>
      </c>
      <c r="C382">
        <f>AVERAGE(B378:B382)</f>
        <v>8.9360000000000017</v>
      </c>
      <c r="D382">
        <f>AVERAGE(B363:B382)</f>
        <v>8.8784999999999989</v>
      </c>
      <c r="E382">
        <f>IF(AND(C381&lt;D381,C382&gt;D382),1,0)</f>
        <v>1</v>
      </c>
      <c r="F382">
        <f>IF(AND(C381&gt;D381,C382&lt;D382),-1,0)</f>
        <v>0</v>
      </c>
      <c r="G382" s="3">
        <f>IF(H382="","",G381+L382)</f>
        <v>1011413.2606999996</v>
      </c>
      <c r="H382">
        <f t="shared" si="4"/>
        <v>0</v>
      </c>
      <c r="I382">
        <f>B382-B381</f>
        <v>0.3100000000000005</v>
      </c>
      <c r="J382">
        <f>IF(H382="","",IF(H381=0,0,IF((E381+F381)=0,H382*I382,0)))</f>
        <v>0</v>
      </c>
      <c r="K382" s="2">
        <f>ABS(H382-H381)*3/10000*B382</f>
        <v>0</v>
      </c>
      <c r="L382" s="2">
        <f>IF(H382="","",J382-K382)</f>
        <v>0</v>
      </c>
      <c r="M382" s="1">
        <f>G382/$G$24</f>
        <v>1.0114132606999997</v>
      </c>
    </row>
    <row r="383" spans="1:13" x14ac:dyDescent="0.25">
      <c r="A383" s="5" t="s">
        <v>192</v>
      </c>
      <c r="B383" s="4">
        <v>9.4</v>
      </c>
      <c r="C383">
        <f>AVERAGE(B379:B383)</f>
        <v>9.0719999999999992</v>
      </c>
      <c r="D383">
        <f>AVERAGE(B364:B383)</f>
        <v>8.8804999999999978</v>
      </c>
      <c r="E383">
        <f>IF(AND(C382&lt;D382,C383&gt;D383),1,0)</f>
        <v>0</v>
      </c>
      <c r="F383">
        <f>IF(AND(C382&gt;D382,C383&lt;D383),-1,0)</f>
        <v>0</v>
      </c>
      <c r="G383" s="3">
        <f>IF(H383="","",G382+L383)</f>
        <v>1011110.1106999996</v>
      </c>
      <c r="H383">
        <f t="shared" si="4"/>
        <v>107500</v>
      </c>
      <c r="I383">
        <f>B383-B382</f>
        <v>-1.9999999999999574E-2</v>
      </c>
      <c r="J383">
        <f>IF(H383="","",IF(H382=0,0,IF((E382+F382)=0,H383*I383,0)))</f>
        <v>0</v>
      </c>
      <c r="K383" s="2">
        <f>ABS(H383-H382)*3/10000*B383</f>
        <v>303.15000000000003</v>
      </c>
      <c r="L383" s="2">
        <f>IF(H383="","",J383-K383)</f>
        <v>-303.15000000000003</v>
      </c>
      <c r="M383" s="1">
        <f>G383/$G$24</f>
        <v>1.0111101106999996</v>
      </c>
    </row>
    <row r="384" spans="1:13" x14ac:dyDescent="0.25">
      <c r="A384" s="5" t="s">
        <v>191</v>
      </c>
      <c r="B384" s="4">
        <v>9.3800000000000008</v>
      </c>
      <c r="C384">
        <f>AVERAGE(B380:B384)</f>
        <v>9.2080000000000002</v>
      </c>
      <c r="D384">
        <f>AVERAGE(B365:B384)</f>
        <v>8.8949999999999996</v>
      </c>
      <c r="E384">
        <f>IF(AND(C383&lt;D383,C384&gt;D384),1,0)</f>
        <v>0</v>
      </c>
      <c r="F384">
        <f>IF(AND(C383&gt;D383,C384&lt;D384),-1,0)</f>
        <v>0</v>
      </c>
      <c r="G384" s="3">
        <f>IF(H384="","",G383+L384)</f>
        <v>1008960.1106999996</v>
      </c>
      <c r="H384">
        <f t="shared" si="4"/>
        <v>107500</v>
      </c>
      <c r="I384">
        <f>B384-B383</f>
        <v>-1.9999999999999574E-2</v>
      </c>
      <c r="J384">
        <f>IF(H384="","",IF(H383=0,0,IF((E383+F383)=0,H384*I384,0)))</f>
        <v>-2149.9999999999541</v>
      </c>
      <c r="K384" s="2">
        <f>ABS(H384-H383)*3/10000*B384</f>
        <v>0</v>
      </c>
      <c r="L384" s="2">
        <f>IF(H384="","",J384-K384)</f>
        <v>-2149.9999999999541</v>
      </c>
      <c r="M384" s="1">
        <f>G384/$G$24</f>
        <v>1.0089601106999997</v>
      </c>
    </row>
    <row r="385" spans="1:13" x14ac:dyDescent="0.25">
      <c r="A385" s="5" t="s">
        <v>190</v>
      </c>
      <c r="B385" s="4">
        <v>9.25</v>
      </c>
      <c r="C385">
        <f>AVERAGE(B381:B385)</f>
        <v>9.3120000000000012</v>
      </c>
      <c r="D385">
        <f>AVERAGE(B366:B385)</f>
        <v>8.9114999999999984</v>
      </c>
      <c r="E385">
        <f>IF(AND(C384&lt;D384,C385&gt;D385),1,0)</f>
        <v>0</v>
      </c>
      <c r="F385">
        <f>IF(AND(C384&gt;D384,C385&lt;D385),-1,0)</f>
        <v>0</v>
      </c>
      <c r="G385" s="3">
        <f>IF(H385="","",G384+L385)</f>
        <v>994985.1106999995</v>
      </c>
      <c r="H385">
        <f t="shared" si="4"/>
        <v>107500</v>
      </c>
      <c r="I385">
        <f>B385-B384</f>
        <v>-0.13000000000000078</v>
      </c>
      <c r="J385">
        <f>IF(H385="","",IF(H384=0,0,IF((E384+F384)=0,H385*I385,0)))</f>
        <v>-13975.000000000084</v>
      </c>
      <c r="K385" s="2">
        <f>ABS(H385-H384)*3/10000*B385</f>
        <v>0</v>
      </c>
      <c r="L385" s="2">
        <f>IF(H385="","",J385-K385)</f>
        <v>-13975.000000000084</v>
      </c>
      <c r="M385" s="1">
        <f>G385/$G$24</f>
        <v>0.99498511069999951</v>
      </c>
    </row>
    <row r="386" spans="1:13" x14ac:dyDescent="0.25">
      <c r="A386" s="5" t="s">
        <v>189</v>
      </c>
      <c r="B386" s="4">
        <v>9.25</v>
      </c>
      <c r="C386">
        <f>AVERAGE(B382:B386)</f>
        <v>9.34</v>
      </c>
      <c r="D386">
        <f>AVERAGE(B367:B386)</f>
        <v>8.9194999999999993</v>
      </c>
      <c r="E386">
        <f>IF(AND(C385&lt;D385,C386&gt;D386),1,0)</f>
        <v>0</v>
      </c>
      <c r="F386">
        <f>IF(AND(C385&gt;D385,C386&lt;D386),-1,0)</f>
        <v>0</v>
      </c>
      <c r="G386" s="3">
        <f>IF(H386="","",G385+L386)</f>
        <v>994985.1106999995</v>
      </c>
      <c r="H386">
        <f t="shared" si="4"/>
        <v>107500</v>
      </c>
      <c r="I386">
        <f>B386-B385</f>
        <v>0</v>
      </c>
      <c r="J386">
        <f>IF(H386="","",IF(H385=0,0,IF((E385+F385)=0,H386*I386,0)))</f>
        <v>0</v>
      </c>
      <c r="K386" s="2">
        <f>ABS(H386-H385)*3/10000*B386</f>
        <v>0</v>
      </c>
      <c r="L386" s="2">
        <f>IF(H386="","",J386-K386)</f>
        <v>0</v>
      </c>
      <c r="M386" s="1">
        <f>G386/$G$24</f>
        <v>0.99498511069999951</v>
      </c>
    </row>
    <row r="387" spans="1:13" x14ac:dyDescent="0.25">
      <c r="A387" s="5" t="s">
        <v>188</v>
      </c>
      <c r="B387" s="4">
        <v>9.39</v>
      </c>
      <c r="C387">
        <f>AVERAGE(B383:B387)</f>
        <v>9.3339999999999996</v>
      </c>
      <c r="D387">
        <f>AVERAGE(B368:B387)</f>
        <v>8.9585000000000008</v>
      </c>
      <c r="E387">
        <f>IF(AND(C386&lt;D386,C387&gt;D387),1,0)</f>
        <v>0</v>
      </c>
      <c r="F387">
        <f>IF(AND(C386&gt;D386,C387&lt;D387),-1,0)</f>
        <v>0</v>
      </c>
      <c r="G387" s="3">
        <f>IF(H387="","",G386+L387)</f>
        <v>1010035.1106999996</v>
      </c>
      <c r="H387">
        <f t="shared" si="4"/>
        <v>107500</v>
      </c>
      <c r="I387">
        <f>B387-B386</f>
        <v>0.14000000000000057</v>
      </c>
      <c r="J387">
        <f>IF(H387="","",IF(H386=0,0,IF((E386+F386)=0,H387*I387,0)))</f>
        <v>15050.000000000062</v>
      </c>
      <c r="K387" s="2">
        <f>ABS(H387-H386)*3/10000*B387</f>
        <v>0</v>
      </c>
      <c r="L387" s="2">
        <f>IF(H387="","",J387-K387)</f>
        <v>15050.000000000062</v>
      </c>
      <c r="M387" s="1">
        <f>G387/$G$24</f>
        <v>1.0100351106999996</v>
      </c>
    </row>
    <row r="388" spans="1:13" x14ac:dyDescent="0.25">
      <c r="A388" s="5" t="s">
        <v>187</v>
      </c>
      <c r="B388" s="4">
        <v>9.42</v>
      </c>
      <c r="C388">
        <f>AVERAGE(B384:B388)</f>
        <v>9.338000000000001</v>
      </c>
      <c r="D388">
        <f>AVERAGE(B369:B388)</f>
        <v>8.9959999999999987</v>
      </c>
      <c r="E388">
        <f>IF(AND(C387&lt;D387,C388&gt;D388),1,0)</f>
        <v>0</v>
      </c>
      <c r="F388">
        <f>IF(AND(C387&gt;D387,C388&lt;D388),-1,0)</f>
        <v>0</v>
      </c>
      <c r="G388" s="3">
        <f>IF(H388="","",G387+L388)</f>
        <v>1013260.1106999995</v>
      </c>
      <c r="H388">
        <f t="shared" si="4"/>
        <v>107500</v>
      </c>
      <c r="I388">
        <f>B388-B387</f>
        <v>2.9999999999999361E-2</v>
      </c>
      <c r="J388">
        <f>IF(H388="","",IF(H387=0,0,IF((E387+F387)=0,H388*I388,0)))</f>
        <v>3224.9999999999313</v>
      </c>
      <c r="K388" s="2">
        <f>ABS(H388-H387)*3/10000*B388</f>
        <v>0</v>
      </c>
      <c r="L388" s="2">
        <f>IF(H388="","",J388-K388)</f>
        <v>3224.9999999999313</v>
      </c>
      <c r="M388" s="1">
        <f>G388/$G$24</f>
        <v>1.0132601106999994</v>
      </c>
    </row>
    <row r="389" spans="1:13" x14ac:dyDescent="0.25">
      <c r="A389" s="5" t="s">
        <v>186</v>
      </c>
      <c r="B389" s="4">
        <v>9.15</v>
      </c>
      <c r="C389">
        <f>AVERAGE(B385:B389)</f>
        <v>9.2919999999999998</v>
      </c>
      <c r="D389">
        <f>AVERAGE(B370:B389)</f>
        <v>9.0230000000000015</v>
      </c>
      <c r="E389">
        <f>IF(AND(C388&lt;D388,C389&gt;D389),1,0)</f>
        <v>0</v>
      </c>
      <c r="F389">
        <f>IF(AND(C388&gt;D388,C389&lt;D389),-1,0)</f>
        <v>0</v>
      </c>
      <c r="G389" s="3">
        <f>IF(H389="","",G388+L389)</f>
        <v>984235.1106999995</v>
      </c>
      <c r="H389">
        <f t="shared" si="4"/>
        <v>107500</v>
      </c>
      <c r="I389">
        <f>B389-B388</f>
        <v>-0.26999999999999957</v>
      </c>
      <c r="J389">
        <f>IF(H389="","",IF(H388=0,0,IF((E388+F388)=0,H389*I389,0)))</f>
        <v>-29024.999999999953</v>
      </c>
      <c r="K389" s="2">
        <f>ABS(H389-H388)*3/10000*B389</f>
        <v>0</v>
      </c>
      <c r="L389" s="2">
        <f>IF(H389="","",J389-K389)</f>
        <v>-29024.999999999953</v>
      </c>
      <c r="M389" s="1">
        <f>G389/$G$24</f>
        <v>0.98423511069999947</v>
      </c>
    </row>
    <row r="390" spans="1:13" x14ac:dyDescent="0.25">
      <c r="A390" s="5" t="s">
        <v>185</v>
      </c>
      <c r="B390" s="4">
        <v>8.94</v>
      </c>
      <c r="C390">
        <f>AVERAGE(B386:B390)</f>
        <v>9.23</v>
      </c>
      <c r="D390">
        <f>AVERAGE(B371:B390)</f>
        <v>9.0400000000000009</v>
      </c>
      <c r="E390">
        <f>IF(AND(C389&lt;D389,C390&gt;D390),1,0)</f>
        <v>0</v>
      </c>
      <c r="F390">
        <f>IF(AND(C389&gt;D389,C390&lt;D390),-1,0)</f>
        <v>0</v>
      </c>
      <c r="G390" s="3">
        <f>IF(H390="","",G389+L390)</f>
        <v>961660.11069999938</v>
      </c>
      <c r="H390">
        <f t="shared" si="4"/>
        <v>107500</v>
      </c>
      <c r="I390">
        <f>B390-B389</f>
        <v>-0.21000000000000085</v>
      </c>
      <c r="J390">
        <f>IF(H390="","",IF(H389=0,0,IF((E389+F389)=0,H390*I390,0)))</f>
        <v>-22575.000000000091</v>
      </c>
      <c r="K390" s="2">
        <f>ABS(H390-H389)*3/10000*B390</f>
        <v>0</v>
      </c>
      <c r="L390" s="2">
        <f>IF(H390="","",J390-K390)</f>
        <v>-22575.000000000091</v>
      </c>
      <c r="M390" s="1">
        <f>G390/$G$24</f>
        <v>0.96166011069999935</v>
      </c>
    </row>
    <row r="391" spans="1:13" x14ac:dyDescent="0.25">
      <c r="A391" s="5" t="s">
        <v>184</v>
      </c>
      <c r="B391" s="4">
        <v>8.91</v>
      </c>
      <c r="C391">
        <f>AVERAGE(B387:B391)</f>
        <v>9.1620000000000008</v>
      </c>
      <c r="D391">
        <f>AVERAGE(B372:B391)</f>
        <v>9.0524999999999984</v>
      </c>
      <c r="E391">
        <f>IF(AND(C390&lt;D390,C391&gt;D391),1,0)</f>
        <v>0</v>
      </c>
      <c r="F391">
        <f>IF(AND(C390&gt;D390,C391&lt;D391),-1,0)</f>
        <v>0</v>
      </c>
      <c r="G391" s="3">
        <f>IF(H391="","",G390+L391)</f>
        <v>958435.1106999995</v>
      </c>
      <c r="H391">
        <f t="shared" si="4"/>
        <v>107500</v>
      </c>
      <c r="I391">
        <f>B391-B390</f>
        <v>-2.9999999999999361E-2</v>
      </c>
      <c r="J391">
        <f>IF(H391="","",IF(H390=0,0,IF((E390+F390)=0,H391*I391,0)))</f>
        <v>-3224.9999999999313</v>
      </c>
      <c r="K391" s="2">
        <f>ABS(H391-H390)*3/10000*B391</f>
        <v>0</v>
      </c>
      <c r="L391" s="2">
        <f>IF(H391="","",J391-K391)</f>
        <v>-3224.9999999999313</v>
      </c>
      <c r="M391" s="1">
        <f>G391/$G$24</f>
        <v>0.95843511069999954</v>
      </c>
    </row>
    <row r="392" spans="1:13" x14ac:dyDescent="0.25">
      <c r="A392" s="5" t="s">
        <v>183</v>
      </c>
      <c r="B392" s="4">
        <v>8.94</v>
      </c>
      <c r="C392">
        <f>AVERAGE(B388:B392)</f>
        <v>9.0719999999999992</v>
      </c>
      <c r="D392">
        <f>AVERAGE(B373:B392)</f>
        <v>9.048</v>
      </c>
      <c r="E392">
        <f>IF(AND(C391&lt;D391,C392&gt;D392),1,0)</f>
        <v>0</v>
      </c>
      <c r="F392">
        <f>IF(AND(C391&gt;D391,C392&lt;D392),-1,0)</f>
        <v>0</v>
      </c>
      <c r="G392" s="3">
        <f>IF(H392="","",G391+L392)</f>
        <v>961660.11069999938</v>
      </c>
      <c r="H392">
        <f t="shared" si="4"/>
        <v>107500</v>
      </c>
      <c r="I392">
        <f>B392-B391</f>
        <v>2.9999999999999361E-2</v>
      </c>
      <c r="J392">
        <f>IF(H392="","",IF(H391=0,0,IF((E391+F391)=0,H392*I392,0)))</f>
        <v>3224.9999999999313</v>
      </c>
      <c r="K392" s="2">
        <f>ABS(H392-H391)*3/10000*B392</f>
        <v>0</v>
      </c>
      <c r="L392" s="2">
        <f>IF(H392="","",J392-K392)</f>
        <v>3224.9999999999313</v>
      </c>
      <c r="M392" s="1">
        <f>G392/$G$24</f>
        <v>0.96166011069999935</v>
      </c>
    </row>
    <row r="393" spans="1:13" x14ac:dyDescent="0.25">
      <c r="A393" s="5" t="s">
        <v>182</v>
      </c>
      <c r="B393" s="4">
        <v>9.17</v>
      </c>
      <c r="C393">
        <f>AVERAGE(B389:B393)</f>
        <v>9.0220000000000002</v>
      </c>
      <c r="D393">
        <f>AVERAGE(B374:B393)</f>
        <v>9.0574999999999992</v>
      </c>
      <c r="E393">
        <f>IF(AND(C392&lt;D392,C393&gt;D393),1,0)</f>
        <v>0</v>
      </c>
      <c r="F393">
        <f>IF(AND(C392&gt;D392,C393&lt;D393),-1,0)</f>
        <v>-1</v>
      </c>
      <c r="G393" s="3">
        <f>IF(H393="","",G392+L393)</f>
        <v>986385.11069999938</v>
      </c>
      <c r="H393">
        <f t="shared" si="4"/>
        <v>107500</v>
      </c>
      <c r="I393">
        <f>B393-B392</f>
        <v>0.23000000000000043</v>
      </c>
      <c r="J393">
        <f>IF(H393="","",IF(H392=0,0,IF((E392+F392)=0,H393*I393,0)))</f>
        <v>24725.000000000047</v>
      </c>
      <c r="K393" s="2">
        <f>ABS(H393-H392)*3/10000*B393</f>
        <v>0</v>
      </c>
      <c r="L393" s="2">
        <f>IF(H393="","",J393-K393)</f>
        <v>24725.000000000047</v>
      </c>
      <c r="M393" s="1">
        <f>G393/$G$24</f>
        <v>0.98638511069999935</v>
      </c>
    </row>
    <row r="394" spans="1:13" x14ac:dyDescent="0.25">
      <c r="A394" s="5" t="s">
        <v>181</v>
      </c>
      <c r="B394" s="4">
        <v>9.0500000000000007</v>
      </c>
      <c r="C394">
        <f>AVERAGE(B390:B394)</f>
        <v>9.0020000000000007</v>
      </c>
      <c r="D394">
        <f>AVERAGE(B375:B394)</f>
        <v>9.0709999999999997</v>
      </c>
      <c r="E394">
        <f>IF(AND(C393&lt;D393,C394&gt;D394),1,0)</f>
        <v>0</v>
      </c>
      <c r="F394">
        <f>IF(AND(C393&gt;D393,C394&lt;D394),-1,0)</f>
        <v>0</v>
      </c>
      <c r="G394" s="3">
        <f>IF(H394="","",G393+L394)</f>
        <v>986093.24819999933</v>
      </c>
      <c r="H394">
        <f t="shared" si="4"/>
        <v>0</v>
      </c>
      <c r="I394">
        <f>B394-B393</f>
        <v>-0.11999999999999922</v>
      </c>
      <c r="J394">
        <f>IF(H394="","",IF(H393=0,0,IF((E393+F393)=0,H394*I394,0)))</f>
        <v>0</v>
      </c>
      <c r="K394" s="2">
        <f>ABS(H394-H393)*3/10000*B394</f>
        <v>291.86250000000001</v>
      </c>
      <c r="L394" s="2">
        <f>IF(H394="","",J394-K394)</f>
        <v>-291.86250000000001</v>
      </c>
      <c r="M394" s="1">
        <f>G394/$G$24</f>
        <v>0.98609324819999933</v>
      </c>
    </row>
    <row r="395" spans="1:13" x14ac:dyDescent="0.25">
      <c r="A395" s="5" t="s">
        <v>180</v>
      </c>
      <c r="B395" s="4">
        <v>9.2899999999999991</v>
      </c>
      <c r="C395">
        <f>AVERAGE(B391:B395)</f>
        <v>9.072000000000001</v>
      </c>
      <c r="D395">
        <f>AVERAGE(B376:B395)</f>
        <v>9.0914999999999999</v>
      </c>
      <c r="E395">
        <f>IF(AND(C394&lt;D394,C395&gt;D395),1,0)</f>
        <v>0</v>
      </c>
      <c r="F395">
        <f>IF(AND(C394&gt;D394,C395&lt;D395),-1,0)</f>
        <v>0</v>
      </c>
      <c r="G395" s="3">
        <f>IF(H395="","",G394+L395)</f>
        <v>986093.24819999933</v>
      </c>
      <c r="H395">
        <f t="shared" si="4"/>
        <v>0</v>
      </c>
      <c r="I395">
        <f>B395-B394</f>
        <v>0.23999999999999844</v>
      </c>
      <c r="J395">
        <f>IF(H395="","",IF(H394=0,0,IF((E394+F394)=0,H395*I395,0)))</f>
        <v>0</v>
      </c>
      <c r="K395" s="2">
        <f>ABS(H395-H394)*3/10000*B395</f>
        <v>0</v>
      </c>
      <c r="L395" s="2">
        <f>IF(H395="","",J395-K395)</f>
        <v>0</v>
      </c>
      <c r="M395" s="1">
        <f>G395/$G$24</f>
        <v>0.98609324819999933</v>
      </c>
    </row>
    <row r="396" spans="1:13" x14ac:dyDescent="0.25">
      <c r="A396" s="5" t="s">
        <v>179</v>
      </c>
      <c r="B396" s="4">
        <v>9.23</v>
      </c>
      <c r="C396">
        <f>AVERAGE(B392:B396)</f>
        <v>9.136000000000001</v>
      </c>
      <c r="D396">
        <f>AVERAGE(B377:B396)</f>
        <v>9.1089999999999982</v>
      </c>
      <c r="E396">
        <f>IF(AND(C395&lt;D395,C396&gt;D396),1,0)</f>
        <v>1</v>
      </c>
      <c r="F396">
        <f>IF(AND(C395&gt;D395,C396&lt;D396),-1,0)</f>
        <v>0</v>
      </c>
      <c r="G396" s="3">
        <f>IF(H396="","",G395+L396)</f>
        <v>986093.24819999933</v>
      </c>
      <c r="H396">
        <f t="shared" si="4"/>
        <v>0</v>
      </c>
      <c r="I396">
        <f>B396-B395</f>
        <v>-5.9999999999998721E-2</v>
      </c>
      <c r="J396">
        <f>IF(H396="","",IF(H395=0,0,IF((E395+F395)=0,H396*I396,0)))</f>
        <v>0</v>
      </c>
      <c r="K396" s="2">
        <f>ABS(H396-H395)*3/10000*B396</f>
        <v>0</v>
      </c>
      <c r="L396" s="2">
        <f>IF(H396="","",J396-K396)</f>
        <v>0</v>
      </c>
      <c r="M396" s="1">
        <f>G396/$G$24</f>
        <v>0.98609324819999933</v>
      </c>
    </row>
    <row r="397" spans="1:13" x14ac:dyDescent="0.25">
      <c r="A397" s="5" t="s">
        <v>178</v>
      </c>
      <c r="B397" s="4">
        <v>9.0500000000000007</v>
      </c>
      <c r="C397">
        <f>AVERAGE(B393:B397)</f>
        <v>9.1579999999999977</v>
      </c>
      <c r="D397">
        <f>AVERAGE(B378:B397)</f>
        <v>9.125</v>
      </c>
      <c r="E397">
        <f>IF(AND(C396&lt;D396,C397&gt;D397),1,0)</f>
        <v>0</v>
      </c>
      <c r="F397">
        <f>IF(AND(C396&gt;D396,C397&lt;D397),-1,0)</f>
        <v>0</v>
      </c>
      <c r="G397" s="3">
        <f>IF(H397="","",G396+L397)</f>
        <v>985797.58469999931</v>
      </c>
      <c r="H397">
        <f t="shared" si="4"/>
        <v>108900</v>
      </c>
      <c r="I397">
        <f>B397-B396</f>
        <v>-0.17999999999999972</v>
      </c>
      <c r="J397">
        <f>IF(H397="","",IF(H396=0,0,IF((E396+F396)=0,H397*I397,0)))</f>
        <v>0</v>
      </c>
      <c r="K397" s="2">
        <f>ABS(H397-H396)*3/10000*B397</f>
        <v>295.66350000000006</v>
      </c>
      <c r="L397" s="2">
        <f>IF(H397="","",J397-K397)</f>
        <v>-295.66350000000006</v>
      </c>
      <c r="M397" s="1">
        <f>G397/$G$24</f>
        <v>0.98579758469999934</v>
      </c>
    </row>
    <row r="398" spans="1:13" x14ac:dyDescent="0.25">
      <c r="A398" s="5" t="s">
        <v>177</v>
      </c>
      <c r="B398" s="4">
        <v>9</v>
      </c>
      <c r="C398">
        <f>AVERAGE(B394:B398)</f>
        <v>9.1240000000000006</v>
      </c>
      <c r="D398">
        <f>AVERAGE(B379:B398)</f>
        <v>9.1389999999999993</v>
      </c>
      <c r="E398">
        <f>IF(AND(C397&lt;D397,C398&gt;D398),1,0)</f>
        <v>0</v>
      </c>
      <c r="F398">
        <f>IF(AND(C397&gt;D397,C398&lt;D398),-1,0)</f>
        <v>-1</v>
      </c>
      <c r="G398" s="3">
        <f>IF(H398="","",G397+L398)</f>
        <v>980352.58469999919</v>
      </c>
      <c r="H398">
        <f t="shared" si="4"/>
        <v>108900</v>
      </c>
      <c r="I398">
        <f>B398-B397</f>
        <v>-5.0000000000000711E-2</v>
      </c>
      <c r="J398">
        <f>IF(H398="","",IF(H397=0,0,IF((E397+F397)=0,H398*I398,0)))</f>
        <v>-5445.0000000000773</v>
      </c>
      <c r="K398" s="2">
        <f>ABS(H398-H397)*3/10000*B398</f>
        <v>0</v>
      </c>
      <c r="L398" s="2">
        <f>IF(H398="","",J398-K398)</f>
        <v>-5445.0000000000773</v>
      </c>
      <c r="M398" s="1">
        <f>G398/$G$24</f>
        <v>0.9803525846999992</v>
      </c>
    </row>
    <row r="399" spans="1:13" x14ac:dyDescent="0.25">
      <c r="A399" s="5" t="s">
        <v>176</v>
      </c>
      <c r="B399" s="4">
        <v>8.7899999999999991</v>
      </c>
      <c r="C399">
        <f>AVERAGE(B395:B399)</f>
        <v>9.0719999999999992</v>
      </c>
      <c r="D399">
        <f>AVERAGE(B380:B399)</f>
        <v>9.1434999999999995</v>
      </c>
      <c r="E399">
        <f>IF(AND(C398&lt;D398,C399&gt;D399),1,0)</f>
        <v>0</v>
      </c>
      <c r="F399">
        <f>IF(AND(C398&gt;D398,C399&lt;D399),-1,0)</f>
        <v>0</v>
      </c>
      <c r="G399" s="3">
        <f>IF(H399="","",G398+L399)</f>
        <v>980065.41539999924</v>
      </c>
      <c r="H399">
        <f t="shared" si="4"/>
        <v>0</v>
      </c>
      <c r="I399">
        <f>B399-B398</f>
        <v>-0.21000000000000085</v>
      </c>
      <c r="J399">
        <f>IF(H399="","",IF(H398=0,0,IF((E398+F398)=0,H399*I399,0)))</f>
        <v>0</v>
      </c>
      <c r="K399" s="2">
        <f>ABS(H399-H398)*3/10000*B399</f>
        <v>287.16929999999996</v>
      </c>
      <c r="L399" s="2">
        <f>IF(H399="","",J399-K399)</f>
        <v>-287.16929999999996</v>
      </c>
      <c r="M399" s="1">
        <f>G399/$G$24</f>
        <v>0.98006541539999925</v>
      </c>
    </row>
    <row r="400" spans="1:13" x14ac:dyDescent="0.25">
      <c r="A400" s="5" t="s">
        <v>175</v>
      </c>
      <c r="B400" s="4">
        <v>8.7799999999999994</v>
      </c>
      <c r="C400">
        <f>AVERAGE(B396:B400)</f>
        <v>8.9700000000000006</v>
      </c>
      <c r="D400">
        <f>AVERAGE(B381:B400)</f>
        <v>9.145999999999999</v>
      </c>
      <c r="E400">
        <f>IF(AND(C399&lt;D399,C400&gt;D400),1,0)</f>
        <v>0</v>
      </c>
      <c r="F400">
        <f>IF(AND(C399&gt;D399,C400&lt;D400),-1,0)</f>
        <v>0</v>
      </c>
      <c r="G400" s="3">
        <f>IF(H400="","",G399+L400)</f>
        <v>980065.41539999924</v>
      </c>
      <c r="H400">
        <f t="shared" si="4"/>
        <v>0</v>
      </c>
      <c r="I400">
        <f>B400-B399</f>
        <v>-9.9999999999997868E-3</v>
      </c>
      <c r="J400">
        <f>IF(H400="","",IF(H399=0,0,IF((E399+F399)=0,H400*I400,0)))</f>
        <v>0</v>
      </c>
      <c r="K400" s="2">
        <f>ABS(H400-H399)*3/10000*B400</f>
        <v>0</v>
      </c>
      <c r="L400" s="2">
        <f>IF(H400="","",J400-K400)</f>
        <v>0</v>
      </c>
      <c r="M400" s="1">
        <f>G400/$G$24</f>
        <v>0.98006541539999925</v>
      </c>
    </row>
    <row r="401" spans="1:13" x14ac:dyDescent="0.25">
      <c r="A401" s="5" t="s">
        <v>174</v>
      </c>
      <c r="B401" s="4">
        <v>8.81</v>
      </c>
      <c r="C401">
        <f>AVERAGE(B397:B401)</f>
        <v>8.8859999999999992</v>
      </c>
      <c r="D401">
        <f>AVERAGE(B382:B401)</f>
        <v>9.1310000000000002</v>
      </c>
      <c r="E401">
        <f>IF(AND(C400&lt;D400,C401&gt;D401),1,0)</f>
        <v>0</v>
      </c>
      <c r="F401">
        <f>IF(AND(C400&gt;D400,C401&lt;D401),-1,0)</f>
        <v>0</v>
      </c>
      <c r="G401" s="3">
        <f>IF(H401="","",G400+L401)</f>
        <v>980065.41539999924</v>
      </c>
      <c r="H401">
        <f t="shared" si="4"/>
        <v>0</v>
      </c>
      <c r="I401">
        <f>B401-B400</f>
        <v>3.0000000000001137E-2</v>
      </c>
      <c r="J401">
        <f>IF(H401="","",IF(H400=0,0,IF((E400+F400)=0,H401*I401,0)))</f>
        <v>0</v>
      </c>
      <c r="K401" s="2">
        <f>ABS(H401-H400)*3/10000*B401</f>
        <v>0</v>
      </c>
      <c r="L401" s="2">
        <f>IF(H401="","",J401-K401)</f>
        <v>0</v>
      </c>
      <c r="M401" s="1">
        <f>G401/$G$24</f>
        <v>0.98006541539999925</v>
      </c>
    </row>
    <row r="402" spans="1:13" x14ac:dyDescent="0.25">
      <c r="A402" s="5" t="s">
        <v>173</v>
      </c>
      <c r="B402" s="4">
        <v>9</v>
      </c>
      <c r="C402">
        <f>AVERAGE(B398:B402)</f>
        <v>8.8760000000000012</v>
      </c>
      <c r="D402">
        <f>AVERAGE(B383:B402)</f>
        <v>9.11</v>
      </c>
      <c r="E402">
        <f>IF(AND(C401&lt;D401,C402&gt;D402),1,0)</f>
        <v>0</v>
      </c>
      <c r="F402">
        <f>IF(AND(C401&gt;D401,C402&lt;D402),-1,0)</f>
        <v>0</v>
      </c>
      <c r="G402" s="3">
        <f>IF(H402="","",G401+L402)</f>
        <v>980065.41539999924</v>
      </c>
      <c r="H402">
        <f t="shared" si="4"/>
        <v>0</v>
      </c>
      <c r="I402">
        <f>B402-B401</f>
        <v>0.1899999999999995</v>
      </c>
      <c r="J402">
        <f>IF(H402="","",IF(H401=0,0,IF((E401+F401)=0,H402*I402,0)))</f>
        <v>0</v>
      </c>
      <c r="K402" s="2">
        <f>ABS(H402-H401)*3/10000*B402</f>
        <v>0</v>
      </c>
      <c r="L402" s="2">
        <f>IF(H402="","",J402-K402)</f>
        <v>0</v>
      </c>
      <c r="M402" s="1">
        <f>G402/$G$24</f>
        <v>0.98006541539999925</v>
      </c>
    </row>
    <row r="403" spans="1:13" x14ac:dyDescent="0.25">
      <c r="A403" s="5" t="s">
        <v>172</v>
      </c>
      <c r="B403" s="4">
        <v>9.23</v>
      </c>
      <c r="C403">
        <f>AVERAGE(B399:B403)</f>
        <v>8.9220000000000006</v>
      </c>
      <c r="D403">
        <f>AVERAGE(B384:B403)</f>
        <v>9.1014999999999979</v>
      </c>
      <c r="E403">
        <f>IF(AND(C402&lt;D402,C403&gt;D403),1,0)</f>
        <v>0</v>
      </c>
      <c r="F403">
        <f>IF(AND(C402&gt;D402,C403&lt;D403),-1,0)</f>
        <v>0</v>
      </c>
      <c r="G403" s="3">
        <f>IF(H403="","",G402+L403)</f>
        <v>980065.41539999924</v>
      </c>
      <c r="H403">
        <f t="shared" si="4"/>
        <v>0</v>
      </c>
      <c r="I403">
        <f>B403-B402</f>
        <v>0.23000000000000043</v>
      </c>
      <c r="J403">
        <f>IF(H403="","",IF(H402=0,0,IF((E402+F402)=0,H403*I403,0)))</f>
        <v>0</v>
      </c>
      <c r="K403" s="2">
        <f>ABS(H403-H402)*3/10000*B403</f>
        <v>0</v>
      </c>
      <c r="L403" s="2">
        <f>IF(H403="","",J403-K403)</f>
        <v>0</v>
      </c>
      <c r="M403" s="1">
        <f>G403/$G$24</f>
        <v>0.98006541539999925</v>
      </c>
    </row>
    <row r="404" spans="1:13" x14ac:dyDescent="0.25">
      <c r="A404" s="5" t="s">
        <v>171</v>
      </c>
      <c r="B404" s="4">
        <v>9.2899999999999991</v>
      </c>
      <c r="C404">
        <f>AVERAGE(B400:B404)</f>
        <v>9.0220000000000002</v>
      </c>
      <c r="D404">
        <f>AVERAGE(B385:B404)</f>
        <v>9.0969999999999978</v>
      </c>
      <c r="E404">
        <f>IF(AND(C403&lt;D403,C404&gt;D404),1,0)</f>
        <v>0</v>
      </c>
      <c r="F404">
        <f>IF(AND(C403&gt;D403,C404&lt;D404),-1,0)</f>
        <v>0</v>
      </c>
      <c r="G404" s="3">
        <f>IF(H404="","",G403+L404)</f>
        <v>980065.41539999924</v>
      </c>
      <c r="H404">
        <f t="shared" si="4"/>
        <v>0</v>
      </c>
      <c r="I404">
        <f>B404-B403</f>
        <v>5.9999999999998721E-2</v>
      </c>
      <c r="J404">
        <f>IF(H404="","",IF(H403=0,0,IF((E403+F403)=0,H404*I404,0)))</f>
        <v>0</v>
      </c>
      <c r="K404" s="2">
        <f>ABS(H404-H403)*3/10000*B404</f>
        <v>0</v>
      </c>
      <c r="L404" s="2">
        <f>IF(H404="","",J404-K404)</f>
        <v>0</v>
      </c>
      <c r="M404" s="1">
        <f>G404/$G$24</f>
        <v>0.98006541539999925</v>
      </c>
    </row>
    <row r="405" spans="1:13" x14ac:dyDescent="0.25">
      <c r="A405" s="5" t="s">
        <v>170</v>
      </c>
      <c r="B405" s="4">
        <v>9.36</v>
      </c>
      <c r="C405">
        <f>AVERAGE(B401:B405)</f>
        <v>9.1379999999999999</v>
      </c>
      <c r="D405">
        <f>AVERAGE(B386:B405)</f>
        <v>9.1024999999999974</v>
      </c>
      <c r="E405">
        <f>IF(AND(C404&lt;D404,C405&gt;D405),1,0)</f>
        <v>1</v>
      </c>
      <c r="F405">
        <f>IF(AND(C404&gt;D404,C405&lt;D405),-1,0)</f>
        <v>0</v>
      </c>
      <c r="G405" s="3">
        <f>IF(H405="","",G404+L405)</f>
        <v>980065.41539999924</v>
      </c>
      <c r="H405">
        <f t="shared" si="4"/>
        <v>0</v>
      </c>
      <c r="I405">
        <f>B405-B404</f>
        <v>7.0000000000000284E-2</v>
      </c>
      <c r="J405">
        <f>IF(H405="","",IF(H404=0,0,IF((E404+F404)=0,H405*I405,0)))</f>
        <v>0</v>
      </c>
      <c r="K405" s="2">
        <f>ABS(H405-H404)*3/10000*B405</f>
        <v>0</v>
      </c>
      <c r="L405" s="2">
        <f>IF(H405="","",J405-K405)</f>
        <v>0</v>
      </c>
      <c r="M405" s="1">
        <f>G405/$G$24</f>
        <v>0.98006541539999925</v>
      </c>
    </row>
    <row r="406" spans="1:13" x14ac:dyDescent="0.25">
      <c r="A406" s="5" t="s">
        <v>169</v>
      </c>
      <c r="B406" s="4">
        <v>10.029999999999999</v>
      </c>
      <c r="C406">
        <f>AVERAGE(B402:B406)</f>
        <v>9.3819999999999997</v>
      </c>
      <c r="D406">
        <f>AVERAGE(B387:B406)</f>
        <v>9.1414999999999971</v>
      </c>
      <c r="E406">
        <f>IF(AND(C405&lt;D405,C406&gt;D406),1,0)</f>
        <v>0</v>
      </c>
      <c r="F406">
        <f>IF(AND(C405&gt;D405,C406&lt;D406),-1,0)</f>
        <v>0</v>
      </c>
      <c r="G406" s="3">
        <f>IF(H406="","",G405+L406)</f>
        <v>979771.73699999927</v>
      </c>
      <c r="H406">
        <f t="shared" si="4"/>
        <v>97600</v>
      </c>
      <c r="I406">
        <f>B406-B405</f>
        <v>0.66999999999999993</v>
      </c>
      <c r="J406">
        <f>IF(H406="","",IF(H405=0,0,IF((E405+F405)=0,H406*I406,0)))</f>
        <v>0</v>
      </c>
      <c r="K406" s="2">
        <f>ABS(H406-H405)*3/10000*B406</f>
        <v>293.67840000000001</v>
      </c>
      <c r="L406" s="2">
        <f>IF(H406="","",J406-K406)</f>
        <v>-293.67840000000001</v>
      </c>
      <c r="M406" s="1">
        <f>G406/$G$24</f>
        <v>0.97977173699999931</v>
      </c>
    </row>
    <row r="407" spans="1:13" x14ac:dyDescent="0.25">
      <c r="A407" s="5" t="s">
        <v>168</v>
      </c>
      <c r="B407" s="4">
        <v>10.43</v>
      </c>
      <c r="C407">
        <f>AVERAGE(B403:B407)</f>
        <v>9.6679999999999993</v>
      </c>
      <c r="D407">
        <f>AVERAGE(B388:B407)</f>
        <v>9.1934999999999985</v>
      </c>
      <c r="E407">
        <f>IF(AND(C406&lt;D406,C407&gt;D407),1,0)</f>
        <v>0</v>
      </c>
      <c r="F407">
        <f>IF(AND(C406&gt;D406,C407&lt;D407),-1,0)</f>
        <v>0</v>
      </c>
      <c r="G407" s="3">
        <f>IF(H407="","",G406+L407)</f>
        <v>1018811.7369999993</v>
      </c>
      <c r="H407">
        <f t="shared" si="4"/>
        <v>97600</v>
      </c>
      <c r="I407">
        <f>B407-B406</f>
        <v>0.40000000000000036</v>
      </c>
      <c r="J407">
        <f>IF(H407="","",IF(H406=0,0,IF((E406+F406)=0,H407*I407,0)))</f>
        <v>39040.000000000036</v>
      </c>
      <c r="K407" s="2">
        <f>ABS(H407-H406)*3/10000*B407</f>
        <v>0</v>
      </c>
      <c r="L407" s="2">
        <f>IF(H407="","",J407-K407)</f>
        <v>39040.000000000036</v>
      </c>
      <c r="M407" s="1">
        <f>G407/$G$24</f>
        <v>1.0188117369999992</v>
      </c>
    </row>
    <row r="408" spans="1:13" x14ac:dyDescent="0.25">
      <c r="A408" s="5" t="s">
        <v>167</v>
      </c>
      <c r="B408" s="4">
        <v>10.29</v>
      </c>
      <c r="C408">
        <f>AVERAGE(B404:B408)</f>
        <v>9.879999999999999</v>
      </c>
      <c r="D408">
        <f>AVERAGE(B389:B408)</f>
        <v>9.2369999999999983</v>
      </c>
      <c r="E408">
        <f>IF(AND(C407&lt;D407,C408&gt;D408),1,0)</f>
        <v>0</v>
      </c>
      <c r="F408">
        <f>IF(AND(C407&gt;D407,C408&lt;D408),-1,0)</f>
        <v>0</v>
      </c>
      <c r="G408" s="3">
        <f>IF(H408="","",G407+L408)</f>
        <v>1005147.7369999993</v>
      </c>
      <c r="H408">
        <f t="shared" si="4"/>
        <v>97600</v>
      </c>
      <c r="I408">
        <f>B408-B407</f>
        <v>-0.14000000000000057</v>
      </c>
      <c r="J408">
        <f>IF(H408="","",IF(H407=0,0,IF((E407+F407)=0,H408*I408,0)))</f>
        <v>-13664.000000000055</v>
      </c>
      <c r="K408" s="2">
        <f>ABS(H408-H407)*3/10000*B408</f>
        <v>0</v>
      </c>
      <c r="L408" s="2">
        <f>IF(H408="","",J408-K408)</f>
        <v>-13664.000000000055</v>
      </c>
      <c r="M408" s="1">
        <f>G408/$G$24</f>
        <v>1.0051477369999993</v>
      </c>
    </row>
    <row r="409" spans="1:13" x14ac:dyDescent="0.25">
      <c r="A409" s="5" t="s">
        <v>166</v>
      </c>
      <c r="B409" s="4">
        <v>10.27</v>
      </c>
      <c r="C409">
        <f>AVERAGE(B405:B409)</f>
        <v>10.075999999999999</v>
      </c>
      <c r="D409">
        <f>AVERAGE(B390:B409)</f>
        <v>9.2930000000000028</v>
      </c>
      <c r="E409">
        <f>IF(AND(C408&lt;D408,C409&gt;D409),1,0)</f>
        <v>0</v>
      </c>
      <c r="F409">
        <f>IF(AND(C408&gt;D408,C409&lt;D409),-1,0)</f>
        <v>0</v>
      </c>
      <c r="G409" s="3">
        <f>IF(H409="","",G408+L409)</f>
        <v>1003195.7369999993</v>
      </c>
      <c r="H409">
        <f t="shared" si="4"/>
        <v>97600</v>
      </c>
      <c r="I409">
        <f>B409-B408</f>
        <v>-1.9999999999999574E-2</v>
      </c>
      <c r="J409">
        <f>IF(H409="","",IF(H408=0,0,IF((E408+F408)=0,H409*I409,0)))</f>
        <v>-1951.9999999999584</v>
      </c>
      <c r="K409" s="2">
        <f>ABS(H409-H408)*3/10000*B409</f>
        <v>0</v>
      </c>
      <c r="L409" s="2">
        <f>IF(H409="","",J409-K409)</f>
        <v>-1951.9999999999584</v>
      </c>
      <c r="M409" s="1">
        <f>G409/$G$24</f>
        <v>1.0031957369999993</v>
      </c>
    </row>
    <row r="410" spans="1:13" x14ac:dyDescent="0.25">
      <c r="A410" s="5" t="s">
        <v>165</v>
      </c>
      <c r="B410" s="4">
        <v>10.119999999999999</v>
      </c>
      <c r="C410">
        <f>AVERAGE(B406:B410)</f>
        <v>10.227999999999998</v>
      </c>
      <c r="D410">
        <f>AVERAGE(B391:B410)</f>
        <v>9.3520000000000021</v>
      </c>
      <c r="E410">
        <f>IF(AND(C409&lt;D409,C410&gt;D410),1,0)</f>
        <v>0</v>
      </c>
      <c r="F410">
        <f>IF(AND(C409&gt;D409,C410&lt;D410),-1,0)</f>
        <v>0</v>
      </c>
      <c r="G410" s="3">
        <f>IF(H410="","",G409+L410)</f>
        <v>988555.73699999927</v>
      </c>
      <c r="H410">
        <f t="shared" si="4"/>
        <v>97600</v>
      </c>
      <c r="I410">
        <f>B410-B409</f>
        <v>-0.15000000000000036</v>
      </c>
      <c r="J410">
        <f>IF(H410="","",IF(H409=0,0,IF((E409+F409)=0,H410*I410,0)))</f>
        <v>-14640.000000000035</v>
      </c>
      <c r="K410" s="2">
        <f>ABS(H410-H409)*3/10000*B410</f>
        <v>0</v>
      </c>
      <c r="L410" s="2">
        <f>IF(H410="","",J410-K410)</f>
        <v>-14640.000000000035</v>
      </c>
      <c r="M410" s="1">
        <f>G410/$G$24</f>
        <v>0.98855573699999921</v>
      </c>
    </row>
    <row r="411" spans="1:13" x14ac:dyDescent="0.25">
      <c r="A411" s="5" t="s">
        <v>164</v>
      </c>
      <c r="B411" s="4">
        <v>10.130000000000001</v>
      </c>
      <c r="C411">
        <f>AVERAGE(B407:B411)</f>
        <v>10.248000000000001</v>
      </c>
      <c r="D411">
        <f>AVERAGE(B392:B411)</f>
        <v>9.4130000000000003</v>
      </c>
      <c r="E411">
        <f>IF(AND(C410&lt;D410,C411&gt;D411),1,0)</f>
        <v>0</v>
      </c>
      <c r="F411">
        <f>IF(AND(C410&gt;D410,C411&lt;D411),-1,0)</f>
        <v>0</v>
      </c>
      <c r="G411" s="3">
        <f>IF(H411="","",G410+L411)</f>
        <v>989531.73699999938</v>
      </c>
      <c r="H411">
        <f t="shared" si="4"/>
        <v>97600</v>
      </c>
      <c r="I411">
        <f>B411-B410</f>
        <v>1.0000000000001563E-2</v>
      </c>
      <c r="J411">
        <f>IF(H411="","",IF(H410=0,0,IF((E410+F410)=0,H411*I411,0)))</f>
        <v>976.00000000015257</v>
      </c>
      <c r="K411" s="2">
        <f>ABS(H411-H410)*3/10000*B411</f>
        <v>0</v>
      </c>
      <c r="L411" s="2">
        <f>IF(H411="","",J411-K411)</f>
        <v>976.00000000015257</v>
      </c>
      <c r="M411" s="1">
        <f>G411/$G$24</f>
        <v>0.98953173699999941</v>
      </c>
    </row>
    <row r="412" spans="1:13" x14ac:dyDescent="0.25">
      <c r="A412" s="5" t="s">
        <v>163</v>
      </c>
      <c r="B412" s="4">
        <v>10.19</v>
      </c>
      <c r="C412">
        <f>AVERAGE(B408:B412)</f>
        <v>10.199999999999999</v>
      </c>
      <c r="D412">
        <f>AVERAGE(B393:B412)</f>
        <v>9.4755000000000003</v>
      </c>
      <c r="E412">
        <f>IF(AND(C411&lt;D411,C412&gt;D412),1,0)</f>
        <v>0</v>
      </c>
      <c r="F412">
        <f>IF(AND(C411&gt;D411,C412&lt;D412),-1,0)</f>
        <v>0</v>
      </c>
      <c r="G412" s="3">
        <f>IF(H412="","",G411+L412)</f>
        <v>995387.73699999927</v>
      </c>
      <c r="H412">
        <f t="shared" si="4"/>
        <v>97600</v>
      </c>
      <c r="I412">
        <f>B412-B411</f>
        <v>5.9999999999998721E-2</v>
      </c>
      <c r="J412">
        <f>IF(H412="","",IF(H411=0,0,IF((E411+F411)=0,H412*I412,0)))</f>
        <v>5855.9999999998754</v>
      </c>
      <c r="K412" s="2">
        <f>ABS(H412-H411)*3/10000*B412</f>
        <v>0</v>
      </c>
      <c r="L412" s="2">
        <f>IF(H412="","",J412-K412)</f>
        <v>5855.9999999998754</v>
      </c>
      <c r="M412" s="1">
        <f>G412/$G$24</f>
        <v>0.99538773699999927</v>
      </c>
    </row>
    <row r="413" spans="1:13" x14ac:dyDescent="0.25">
      <c r="A413" s="5" t="s">
        <v>162</v>
      </c>
      <c r="B413" s="4">
        <v>10.43</v>
      </c>
      <c r="C413">
        <f>AVERAGE(B409:B413)</f>
        <v>10.228</v>
      </c>
      <c r="D413">
        <f>AVERAGE(B394:B413)</f>
        <v>9.5385000000000009</v>
      </c>
      <c r="E413">
        <f>IF(AND(C412&lt;D412,C413&gt;D413),1,0)</f>
        <v>0</v>
      </c>
      <c r="F413">
        <f>IF(AND(C412&gt;D412,C413&lt;D413),-1,0)</f>
        <v>0</v>
      </c>
      <c r="G413" s="3">
        <f>IF(H413="","",G412+L413)</f>
        <v>1018811.7369999993</v>
      </c>
      <c r="H413">
        <f t="shared" si="4"/>
        <v>97600</v>
      </c>
      <c r="I413">
        <f>B413-B412</f>
        <v>0.24000000000000021</v>
      </c>
      <c r="J413">
        <f>IF(H413="","",IF(H412=0,0,IF((E412+F412)=0,H413*I413,0)))</f>
        <v>23424.000000000022</v>
      </c>
      <c r="K413" s="2">
        <f>ABS(H413-H412)*3/10000*B413</f>
        <v>0</v>
      </c>
      <c r="L413" s="2">
        <f>IF(H413="","",J413-K413)</f>
        <v>23424.000000000022</v>
      </c>
      <c r="M413" s="1">
        <f>G413/$G$24</f>
        <v>1.0188117369999992</v>
      </c>
    </row>
    <row r="414" spans="1:13" x14ac:dyDescent="0.25">
      <c r="A414" s="5" t="s">
        <v>161</v>
      </c>
      <c r="B414" s="4">
        <v>10.050000000000001</v>
      </c>
      <c r="C414">
        <f>AVERAGE(B410:B414)</f>
        <v>10.184000000000001</v>
      </c>
      <c r="D414">
        <f>AVERAGE(B395:B414)</f>
        <v>9.5884999999999998</v>
      </c>
      <c r="E414">
        <f>IF(AND(C413&lt;D413,C414&gt;D414),1,0)</f>
        <v>0</v>
      </c>
      <c r="F414">
        <f>IF(AND(C413&gt;D413,C414&lt;D414),-1,0)</f>
        <v>0</v>
      </c>
      <c r="G414" s="3">
        <f>IF(H414="","",G413+L414)</f>
        <v>981723.73699999938</v>
      </c>
      <c r="H414">
        <f t="shared" si="4"/>
        <v>97600</v>
      </c>
      <c r="I414">
        <f>B414-B413</f>
        <v>-0.37999999999999901</v>
      </c>
      <c r="J414">
        <f>IF(H414="","",IF(H413=0,0,IF((E413+F413)=0,H414*I414,0)))</f>
        <v>-37087.999999999905</v>
      </c>
      <c r="K414" s="2">
        <f>ABS(H414-H413)*3/10000*B414</f>
        <v>0</v>
      </c>
      <c r="L414" s="2">
        <f>IF(H414="","",J414-K414)</f>
        <v>-37087.999999999905</v>
      </c>
      <c r="M414" s="1">
        <f>G414/$G$24</f>
        <v>0.98172373699999937</v>
      </c>
    </row>
    <row r="415" spans="1:13" x14ac:dyDescent="0.25">
      <c r="A415" s="5" t="s">
        <v>160</v>
      </c>
      <c r="B415" s="4">
        <v>9.9700000000000006</v>
      </c>
      <c r="C415">
        <f>AVERAGE(B411:B415)</f>
        <v>10.154</v>
      </c>
      <c r="D415">
        <f>AVERAGE(B396:B415)</f>
        <v>9.6225000000000005</v>
      </c>
      <c r="E415">
        <f>IF(AND(C414&lt;D414,C415&gt;D415),1,0)</f>
        <v>0</v>
      </c>
      <c r="F415">
        <f>IF(AND(C414&gt;D414,C415&lt;D415),-1,0)</f>
        <v>0</v>
      </c>
      <c r="G415" s="3">
        <f>IF(H415="","",G414+L415)</f>
        <v>973915.73699999938</v>
      </c>
      <c r="H415">
        <f t="shared" si="4"/>
        <v>97600</v>
      </c>
      <c r="I415">
        <f>B415-B414</f>
        <v>-8.0000000000000071E-2</v>
      </c>
      <c r="J415">
        <f>IF(H415="","",IF(H414=0,0,IF((E414+F414)=0,H415*I415,0)))</f>
        <v>-7808.0000000000073</v>
      </c>
      <c r="K415" s="2">
        <f>ABS(H415-H414)*3/10000*B415</f>
        <v>0</v>
      </c>
      <c r="L415" s="2">
        <f>IF(H415="","",J415-K415)</f>
        <v>-7808.0000000000073</v>
      </c>
      <c r="M415" s="1">
        <f>G415/$G$24</f>
        <v>0.97391573699999934</v>
      </c>
    </row>
    <row r="416" spans="1:13" x14ac:dyDescent="0.25">
      <c r="A416" s="5" t="s">
        <v>159</v>
      </c>
      <c r="B416" s="4">
        <v>10.01</v>
      </c>
      <c r="C416">
        <f>AVERAGE(B412:B416)</f>
        <v>10.129999999999999</v>
      </c>
      <c r="D416">
        <f>AVERAGE(B397:B416)</f>
        <v>9.6614999999999984</v>
      </c>
      <c r="E416">
        <f>IF(AND(C415&lt;D415,C416&gt;D416),1,0)</f>
        <v>0</v>
      </c>
      <c r="F416">
        <f>IF(AND(C415&gt;D415,C416&lt;D416),-1,0)</f>
        <v>0</v>
      </c>
      <c r="G416" s="3">
        <f>IF(H416="","",G415+L416)</f>
        <v>977819.73699999927</v>
      </c>
      <c r="H416">
        <f t="shared" si="4"/>
        <v>97600</v>
      </c>
      <c r="I416">
        <f>B416-B415</f>
        <v>3.9999999999999147E-2</v>
      </c>
      <c r="J416">
        <f>IF(H416="","",IF(H415=0,0,IF((E415+F415)=0,H416*I416,0)))</f>
        <v>3903.9999999999168</v>
      </c>
      <c r="K416" s="2">
        <f>ABS(H416-H415)*3/10000*B416</f>
        <v>0</v>
      </c>
      <c r="L416" s="2">
        <f>IF(H416="","",J416-K416)</f>
        <v>3903.9999999999168</v>
      </c>
      <c r="M416" s="1">
        <f>G416/$G$24</f>
        <v>0.97781973699999924</v>
      </c>
    </row>
    <row r="417" spans="1:13" x14ac:dyDescent="0.25">
      <c r="A417" s="5" t="s">
        <v>158</v>
      </c>
      <c r="B417" s="4">
        <v>9.8800000000000008</v>
      </c>
      <c r="C417">
        <f>AVERAGE(B413:B417)</f>
        <v>10.068000000000001</v>
      </c>
      <c r="D417">
        <f>AVERAGE(B398:B417)</f>
        <v>9.7029999999999994</v>
      </c>
      <c r="E417">
        <f>IF(AND(C416&lt;D416,C417&gt;D417),1,0)</f>
        <v>0</v>
      </c>
      <c r="F417">
        <f>IF(AND(C416&gt;D416,C417&lt;D417),-1,0)</f>
        <v>0</v>
      </c>
      <c r="G417" s="3">
        <f>IF(H417="","",G416+L417)</f>
        <v>965131.73699999938</v>
      </c>
      <c r="H417">
        <f t="shared" si="4"/>
        <v>97600</v>
      </c>
      <c r="I417">
        <f>B417-B416</f>
        <v>-0.12999999999999901</v>
      </c>
      <c r="J417">
        <f>IF(H417="","",IF(H416=0,0,IF((E416+F416)=0,H417*I417,0)))</f>
        <v>-12687.999999999904</v>
      </c>
      <c r="K417" s="2">
        <f>ABS(H417-H416)*3/10000*B417</f>
        <v>0</v>
      </c>
      <c r="L417" s="2">
        <f>IF(H417="","",J417-K417)</f>
        <v>-12687.999999999904</v>
      </c>
      <c r="M417" s="1">
        <f>G417/$G$24</f>
        <v>0.96513173699999943</v>
      </c>
    </row>
    <row r="418" spans="1:13" x14ac:dyDescent="0.25">
      <c r="A418" s="5" t="s">
        <v>157</v>
      </c>
      <c r="B418" s="4">
        <v>9.91</v>
      </c>
      <c r="C418">
        <f>AVERAGE(B414:B418)</f>
        <v>9.9640000000000022</v>
      </c>
      <c r="D418">
        <f>AVERAGE(B399:B418)</f>
        <v>9.7484999999999999</v>
      </c>
      <c r="E418">
        <f>IF(AND(C417&lt;D417,C418&gt;D418),1,0)</f>
        <v>0</v>
      </c>
      <c r="F418">
        <f>IF(AND(C417&gt;D417,C418&lt;D418),-1,0)</f>
        <v>0</v>
      </c>
      <c r="G418" s="3">
        <f>IF(H418="","",G417+L418)</f>
        <v>968059.73699999927</v>
      </c>
      <c r="H418">
        <f t="shared" si="4"/>
        <v>97600</v>
      </c>
      <c r="I418">
        <f>B418-B417</f>
        <v>2.9999999999999361E-2</v>
      </c>
      <c r="J418">
        <f>IF(H418="","",IF(H417=0,0,IF((E417+F417)=0,H418*I418,0)))</f>
        <v>2927.9999999999377</v>
      </c>
      <c r="K418" s="2">
        <f>ABS(H418-H417)*3/10000*B418</f>
        <v>0</v>
      </c>
      <c r="L418" s="2">
        <f>IF(H418="","",J418-K418)</f>
        <v>2927.9999999999377</v>
      </c>
      <c r="M418" s="1">
        <f>G418/$G$24</f>
        <v>0.96805973699999925</v>
      </c>
    </row>
    <row r="419" spans="1:13" x14ac:dyDescent="0.25">
      <c r="A419" s="5" t="s">
        <v>156</v>
      </c>
      <c r="B419" s="4">
        <v>9.8800000000000008</v>
      </c>
      <c r="C419">
        <f>AVERAGE(B415:B419)</f>
        <v>9.93</v>
      </c>
      <c r="D419">
        <f>AVERAGE(B400:B419)</f>
        <v>9.802999999999999</v>
      </c>
      <c r="E419">
        <f>IF(AND(C418&lt;D418,C419&gt;D419),1,0)</f>
        <v>0</v>
      </c>
      <c r="F419">
        <f>IF(AND(C418&gt;D418,C419&lt;D419),-1,0)</f>
        <v>0</v>
      </c>
      <c r="G419" s="3">
        <f>IF(H419="","",G418+L419)</f>
        <v>965131.73699999938</v>
      </c>
      <c r="H419">
        <f t="shared" ref="H419:H482" si="5">IF(F418=-1,0,IF(E418=1,_xlfn.FLOOR.MATH(G418/(B419*1.0003)/100)*100,H418))</f>
        <v>97600</v>
      </c>
      <c r="I419">
        <f>B419-B418</f>
        <v>-2.9999999999999361E-2</v>
      </c>
      <c r="J419">
        <f>IF(H419="","",IF(H418=0,0,IF((E418+F418)=0,H419*I419,0)))</f>
        <v>-2927.9999999999377</v>
      </c>
      <c r="K419" s="2">
        <f>ABS(H419-H418)*3/10000*B419</f>
        <v>0</v>
      </c>
      <c r="L419" s="2">
        <f>IF(H419="","",J419-K419)</f>
        <v>-2927.9999999999377</v>
      </c>
      <c r="M419" s="1">
        <f>G419/$G$24</f>
        <v>0.96513173699999943</v>
      </c>
    </row>
    <row r="420" spans="1:13" x14ac:dyDescent="0.25">
      <c r="A420" s="5" t="s">
        <v>155</v>
      </c>
      <c r="B420" s="4">
        <v>9.9600000000000009</v>
      </c>
      <c r="C420">
        <f>AVERAGE(B416:B420)</f>
        <v>9.9280000000000008</v>
      </c>
      <c r="D420">
        <f>AVERAGE(B401:B420)</f>
        <v>9.8619999999999983</v>
      </c>
      <c r="E420">
        <f>IF(AND(C419&lt;D419,C420&gt;D420),1,0)</f>
        <v>0</v>
      </c>
      <c r="F420">
        <f>IF(AND(C419&gt;D419,C420&lt;D420),-1,0)</f>
        <v>0</v>
      </c>
      <c r="G420" s="3">
        <f>IF(H420="","",G419+L420)</f>
        <v>972939.73699999938</v>
      </c>
      <c r="H420">
        <f t="shared" si="5"/>
        <v>97600</v>
      </c>
      <c r="I420">
        <f>B420-B419</f>
        <v>8.0000000000000071E-2</v>
      </c>
      <c r="J420">
        <f>IF(H420="","",IF(H419=0,0,IF((E419+F419)=0,H420*I420,0)))</f>
        <v>7808.0000000000073</v>
      </c>
      <c r="K420" s="2">
        <f>ABS(H420-H419)*3/10000*B420</f>
        <v>0</v>
      </c>
      <c r="L420" s="2">
        <f>IF(H420="","",J420-K420)</f>
        <v>7808.0000000000073</v>
      </c>
      <c r="M420" s="1">
        <f>G420/$G$24</f>
        <v>0.97293973699999936</v>
      </c>
    </row>
    <row r="421" spans="1:13" x14ac:dyDescent="0.25">
      <c r="A421" s="5" t="s">
        <v>154</v>
      </c>
      <c r="B421" s="4">
        <v>9.84</v>
      </c>
      <c r="C421">
        <f>AVERAGE(B417:B421)</f>
        <v>9.8940000000000001</v>
      </c>
      <c r="D421">
        <f>AVERAGE(B402:B421)</f>
        <v>9.9134999999999991</v>
      </c>
      <c r="E421">
        <f>IF(AND(C420&lt;D420,C421&gt;D421),1,0)</f>
        <v>0</v>
      </c>
      <c r="F421">
        <f>IF(AND(C420&gt;D420,C421&lt;D421),-1,0)</f>
        <v>-1</v>
      </c>
      <c r="G421" s="3">
        <f>IF(H421="","",G420+L421)</f>
        <v>961227.73699999927</v>
      </c>
      <c r="H421">
        <f t="shared" si="5"/>
        <v>97600</v>
      </c>
      <c r="I421">
        <f>B421-B420</f>
        <v>-0.12000000000000099</v>
      </c>
      <c r="J421">
        <f>IF(H421="","",IF(H420=0,0,IF((E420+F420)=0,H421*I421,0)))</f>
        <v>-11712.000000000096</v>
      </c>
      <c r="K421" s="2">
        <f>ABS(H421-H420)*3/10000*B421</f>
        <v>0</v>
      </c>
      <c r="L421" s="2">
        <f>IF(H421="","",J421-K421)</f>
        <v>-11712.000000000096</v>
      </c>
      <c r="M421" s="1">
        <f>G421/$G$24</f>
        <v>0.9612277369999993</v>
      </c>
    </row>
    <row r="422" spans="1:13" x14ac:dyDescent="0.25">
      <c r="A422" s="5" t="s">
        <v>153</v>
      </c>
      <c r="B422" s="4">
        <v>9.69</v>
      </c>
      <c r="C422">
        <f>AVERAGE(B418:B422)</f>
        <v>9.8559999999999999</v>
      </c>
      <c r="D422">
        <f>AVERAGE(B403:B422)</f>
        <v>9.9479999999999986</v>
      </c>
      <c r="E422">
        <f>IF(AND(C421&lt;D421,C422&gt;D422),1,0)</f>
        <v>0</v>
      </c>
      <c r="F422">
        <f>IF(AND(C421&gt;D421,C422&lt;D422),-1,0)</f>
        <v>0</v>
      </c>
      <c r="G422" s="3">
        <f>IF(H422="","",G421+L422)</f>
        <v>960944.01379999926</v>
      </c>
      <c r="H422">
        <f t="shared" si="5"/>
        <v>0</v>
      </c>
      <c r="I422">
        <f>B422-B421</f>
        <v>-0.15000000000000036</v>
      </c>
      <c r="J422">
        <f>IF(H422="","",IF(H421=0,0,IF((E421+F421)=0,H422*I422,0)))</f>
        <v>0</v>
      </c>
      <c r="K422" s="2">
        <f>ABS(H422-H421)*3/10000*B422</f>
        <v>283.72320000000002</v>
      </c>
      <c r="L422" s="2">
        <f>IF(H422="","",J422-K422)</f>
        <v>-283.72320000000002</v>
      </c>
      <c r="M422" s="1">
        <f>G422/$G$24</f>
        <v>0.96094401379999927</v>
      </c>
    </row>
    <row r="423" spans="1:13" x14ac:dyDescent="0.25">
      <c r="A423" s="5" t="s">
        <v>152</v>
      </c>
      <c r="B423" s="4">
        <v>10.08</v>
      </c>
      <c r="C423">
        <f>AVERAGE(B419:B423)</f>
        <v>9.89</v>
      </c>
      <c r="D423">
        <f>AVERAGE(B404:B423)</f>
        <v>9.9905000000000008</v>
      </c>
      <c r="E423">
        <f>IF(AND(C422&lt;D422,C423&gt;D423),1,0)</f>
        <v>0</v>
      </c>
      <c r="F423">
        <f>IF(AND(C422&gt;D422,C423&lt;D423),-1,0)</f>
        <v>0</v>
      </c>
      <c r="G423" s="3">
        <f>IF(H423="","",G422+L423)</f>
        <v>960944.01379999926</v>
      </c>
      <c r="H423">
        <f t="shared" si="5"/>
        <v>0</v>
      </c>
      <c r="I423">
        <f>B423-B422</f>
        <v>0.39000000000000057</v>
      </c>
      <c r="J423">
        <f>IF(H423="","",IF(H422=0,0,IF((E422+F422)=0,H423*I423,0)))</f>
        <v>0</v>
      </c>
      <c r="K423" s="2">
        <f>ABS(H423-H422)*3/10000*B423</f>
        <v>0</v>
      </c>
      <c r="L423" s="2">
        <f>IF(H423="","",J423-K423)</f>
        <v>0</v>
      </c>
      <c r="M423" s="1">
        <f>G423/$G$24</f>
        <v>0.96094401379999927</v>
      </c>
    </row>
    <row r="424" spans="1:13" x14ac:dyDescent="0.25">
      <c r="A424" s="5" t="s">
        <v>151</v>
      </c>
      <c r="B424" s="4">
        <v>10.24</v>
      </c>
      <c r="C424">
        <f>AVERAGE(B420:B424)</f>
        <v>9.9619999999999997</v>
      </c>
      <c r="D424">
        <f>AVERAGE(B405:B424)</f>
        <v>10.038</v>
      </c>
      <c r="E424">
        <f>IF(AND(C423&lt;D423,C424&gt;D424),1,0)</f>
        <v>0</v>
      </c>
      <c r="F424">
        <f>IF(AND(C423&gt;D423,C424&lt;D424),-1,0)</f>
        <v>0</v>
      </c>
      <c r="G424" s="3">
        <f>IF(H424="","",G423+L424)</f>
        <v>960944.01379999926</v>
      </c>
      <c r="H424">
        <f t="shared" si="5"/>
        <v>0</v>
      </c>
      <c r="I424">
        <f>B424-B423</f>
        <v>0.16000000000000014</v>
      </c>
      <c r="J424">
        <f>IF(H424="","",IF(H423=0,0,IF((E423+F423)=0,H424*I424,0)))</f>
        <v>0</v>
      </c>
      <c r="K424" s="2">
        <f>ABS(H424-H423)*3/10000*B424</f>
        <v>0</v>
      </c>
      <c r="L424" s="2">
        <f>IF(H424="","",J424-K424)</f>
        <v>0</v>
      </c>
      <c r="M424" s="1">
        <f>G424/$G$24</f>
        <v>0.96094401379999927</v>
      </c>
    </row>
    <row r="425" spans="1:13" x14ac:dyDescent="0.25">
      <c r="A425" s="5" t="s">
        <v>150</v>
      </c>
      <c r="B425" s="4">
        <v>10.23</v>
      </c>
      <c r="C425">
        <f>AVERAGE(B421:B425)</f>
        <v>10.016</v>
      </c>
      <c r="D425">
        <f>AVERAGE(B406:B425)</f>
        <v>10.0815</v>
      </c>
      <c r="E425">
        <f>IF(AND(C424&lt;D424,C425&gt;D425),1,0)</f>
        <v>0</v>
      </c>
      <c r="F425">
        <f>IF(AND(C424&gt;D424,C425&lt;D425),-1,0)</f>
        <v>0</v>
      </c>
      <c r="G425" s="3">
        <f>IF(H425="","",G424+L425)</f>
        <v>960944.01379999926</v>
      </c>
      <c r="H425">
        <f t="shared" si="5"/>
        <v>0</v>
      </c>
      <c r="I425">
        <f>B425-B424</f>
        <v>-9.9999999999997868E-3</v>
      </c>
      <c r="J425">
        <f>IF(H425="","",IF(H424=0,0,IF((E424+F424)=0,H425*I425,0)))</f>
        <v>0</v>
      </c>
      <c r="K425" s="2">
        <f>ABS(H425-H424)*3/10000*B425</f>
        <v>0</v>
      </c>
      <c r="L425" s="2">
        <f>IF(H425="","",J425-K425)</f>
        <v>0</v>
      </c>
      <c r="M425" s="1">
        <f>G425/$G$24</f>
        <v>0.96094401379999927</v>
      </c>
    </row>
    <row r="426" spans="1:13" x14ac:dyDescent="0.25">
      <c r="A426" s="5" t="s">
        <v>149</v>
      </c>
      <c r="B426" s="4">
        <v>10.67</v>
      </c>
      <c r="C426">
        <f>AVERAGE(B422:B426)</f>
        <v>10.181999999999999</v>
      </c>
      <c r="D426">
        <f>AVERAGE(B407:B426)</f>
        <v>10.1135</v>
      </c>
      <c r="E426">
        <f>IF(AND(C425&lt;D425,C426&gt;D426),1,0)</f>
        <v>1</v>
      </c>
      <c r="F426">
        <f>IF(AND(C425&gt;D425,C426&lt;D426),-1,0)</f>
        <v>0</v>
      </c>
      <c r="G426" s="3">
        <f>IF(H426="","",G425+L426)</f>
        <v>960944.01379999926</v>
      </c>
      <c r="H426">
        <f t="shared" si="5"/>
        <v>0</v>
      </c>
      <c r="I426">
        <f>B426-B425</f>
        <v>0.4399999999999995</v>
      </c>
      <c r="J426">
        <f>IF(H426="","",IF(H425=0,0,IF((E425+F425)=0,H426*I426,0)))</f>
        <v>0</v>
      </c>
      <c r="K426" s="2">
        <f>ABS(H426-H425)*3/10000*B426</f>
        <v>0</v>
      </c>
      <c r="L426" s="2">
        <f>IF(H426="","",J426-K426)</f>
        <v>0</v>
      </c>
      <c r="M426" s="1">
        <f>G426/$G$24</f>
        <v>0.96094401379999927</v>
      </c>
    </row>
    <row r="427" spans="1:13" x14ac:dyDescent="0.25">
      <c r="A427" s="5" t="s">
        <v>148</v>
      </c>
      <c r="B427" s="4">
        <v>10.55</v>
      </c>
      <c r="C427">
        <f>AVERAGE(B423:B427)</f>
        <v>10.353999999999999</v>
      </c>
      <c r="D427">
        <f>AVERAGE(B408:B427)</f>
        <v>10.1195</v>
      </c>
      <c r="E427">
        <f>IF(AND(C426&lt;D426,C427&gt;D427),1,0)</f>
        <v>0</v>
      </c>
      <c r="F427">
        <f>IF(AND(C426&gt;D426,C427&lt;D427),-1,0)</f>
        <v>0</v>
      </c>
      <c r="G427" s="3">
        <f>IF(H427="","",G426+L427)</f>
        <v>960655.99879999924</v>
      </c>
      <c r="H427">
        <f t="shared" si="5"/>
        <v>91000</v>
      </c>
      <c r="I427">
        <f>B427-B426</f>
        <v>-0.11999999999999922</v>
      </c>
      <c r="J427">
        <f>IF(H427="","",IF(H426=0,0,IF((E426+F426)=0,H427*I427,0)))</f>
        <v>0</v>
      </c>
      <c r="K427" s="2">
        <f>ABS(H427-H426)*3/10000*B427</f>
        <v>288.01500000000004</v>
      </c>
      <c r="L427" s="2">
        <f>IF(H427="","",J427-K427)</f>
        <v>-288.01500000000004</v>
      </c>
      <c r="M427" s="1">
        <f>G427/$G$24</f>
        <v>0.96065599879999919</v>
      </c>
    </row>
    <row r="428" spans="1:13" x14ac:dyDescent="0.25">
      <c r="A428" s="5" t="s">
        <v>147</v>
      </c>
      <c r="B428" s="4">
        <v>10.71</v>
      </c>
      <c r="C428">
        <f>AVERAGE(B424:B428)</f>
        <v>10.48</v>
      </c>
      <c r="D428">
        <f>AVERAGE(B409:B428)</f>
        <v>10.140499999999999</v>
      </c>
      <c r="E428">
        <f>IF(AND(C427&lt;D427,C428&gt;D428),1,0)</f>
        <v>0</v>
      </c>
      <c r="F428">
        <f>IF(AND(C427&gt;D427,C428&lt;D428),-1,0)</f>
        <v>0</v>
      </c>
      <c r="G428" s="3">
        <f>IF(H428="","",G427+L428)</f>
        <v>975215.99879999924</v>
      </c>
      <c r="H428">
        <f t="shared" si="5"/>
        <v>91000</v>
      </c>
      <c r="I428">
        <f>B428-B427</f>
        <v>0.16000000000000014</v>
      </c>
      <c r="J428">
        <f>IF(H428="","",IF(H427=0,0,IF((E427+F427)=0,H428*I428,0)))</f>
        <v>14560.000000000013</v>
      </c>
      <c r="K428" s="2">
        <f>ABS(H428-H427)*3/10000*B428</f>
        <v>0</v>
      </c>
      <c r="L428" s="2">
        <f>IF(H428="","",J428-K428)</f>
        <v>14560.000000000013</v>
      </c>
      <c r="M428" s="1">
        <f>G428/$G$24</f>
        <v>0.97521599879999921</v>
      </c>
    </row>
    <row r="429" spans="1:13" x14ac:dyDescent="0.25">
      <c r="A429" s="5" t="s">
        <v>146</v>
      </c>
      <c r="B429" s="4">
        <v>10.74</v>
      </c>
      <c r="C429">
        <f>AVERAGE(B425:B429)</f>
        <v>10.58</v>
      </c>
      <c r="D429">
        <f>AVERAGE(B410:B429)</f>
        <v>10.164000000000001</v>
      </c>
      <c r="E429">
        <f>IF(AND(C428&lt;D428,C429&gt;D429),1,0)</f>
        <v>0</v>
      </c>
      <c r="F429">
        <f>IF(AND(C428&gt;D428,C429&lt;D429),-1,0)</f>
        <v>0</v>
      </c>
      <c r="G429" s="3">
        <f>IF(H429="","",G428+L429)</f>
        <v>977945.99879999924</v>
      </c>
      <c r="H429">
        <f t="shared" si="5"/>
        <v>91000</v>
      </c>
      <c r="I429">
        <f>B429-B428</f>
        <v>2.9999999999999361E-2</v>
      </c>
      <c r="J429">
        <f>IF(H429="","",IF(H428=0,0,IF((E428+F428)=0,H429*I429,0)))</f>
        <v>2729.9999999999418</v>
      </c>
      <c r="K429" s="2">
        <f>ABS(H429-H428)*3/10000*B429</f>
        <v>0</v>
      </c>
      <c r="L429" s="2">
        <f>IF(H429="","",J429-K429)</f>
        <v>2729.9999999999418</v>
      </c>
      <c r="M429" s="1">
        <f>G429/$G$24</f>
        <v>0.97794599879999922</v>
      </c>
    </row>
    <row r="430" spans="1:13" x14ac:dyDescent="0.25">
      <c r="A430" s="5" t="s">
        <v>145</v>
      </c>
      <c r="B430" s="4">
        <v>11.05</v>
      </c>
      <c r="C430">
        <f>AVERAGE(B426:B430)</f>
        <v>10.744</v>
      </c>
      <c r="D430">
        <f>AVERAGE(B411:B430)</f>
        <v>10.210500000000001</v>
      </c>
      <c r="E430">
        <f>IF(AND(C429&lt;D429,C430&gt;D430),1,0)</f>
        <v>0</v>
      </c>
      <c r="F430">
        <f>IF(AND(C429&gt;D429,C430&lt;D430),-1,0)</f>
        <v>0</v>
      </c>
      <c r="G430" s="3">
        <f>IF(H430="","",G429+L430)</f>
        <v>1006155.9987999992</v>
      </c>
      <c r="H430">
        <f t="shared" si="5"/>
        <v>91000</v>
      </c>
      <c r="I430">
        <f>B430-B429</f>
        <v>0.3100000000000005</v>
      </c>
      <c r="J430">
        <f>IF(H430="","",IF(H429=0,0,IF((E429+F429)=0,H430*I430,0)))</f>
        <v>28210.000000000044</v>
      </c>
      <c r="K430" s="2">
        <f>ABS(H430-H429)*3/10000*B430</f>
        <v>0</v>
      </c>
      <c r="L430" s="2">
        <f>IF(H430="","",J430-K430)</f>
        <v>28210.000000000044</v>
      </c>
      <c r="M430" s="1">
        <f>G430/$G$24</f>
        <v>1.0061559987999993</v>
      </c>
    </row>
    <row r="431" spans="1:13" x14ac:dyDescent="0.25">
      <c r="A431" s="5" t="s">
        <v>144</v>
      </c>
      <c r="B431" s="4">
        <v>10.45</v>
      </c>
      <c r="C431">
        <f>AVERAGE(B427:B431)</f>
        <v>10.7</v>
      </c>
      <c r="D431">
        <f>AVERAGE(B412:B431)</f>
        <v>10.2265</v>
      </c>
      <c r="E431">
        <f>IF(AND(C430&lt;D430,C431&gt;D431),1,0)</f>
        <v>0</v>
      </c>
      <c r="F431">
        <f>IF(AND(C430&gt;D430,C431&lt;D431),-1,0)</f>
        <v>0</v>
      </c>
      <c r="G431" s="3">
        <f>IF(H431="","",G430+L431)</f>
        <v>951555.99879999913</v>
      </c>
      <c r="H431">
        <f t="shared" si="5"/>
        <v>91000</v>
      </c>
      <c r="I431">
        <f>B431-B430</f>
        <v>-0.60000000000000142</v>
      </c>
      <c r="J431">
        <f>IF(H431="","",IF(H430=0,0,IF((E430+F430)=0,H431*I431,0)))</f>
        <v>-54600.000000000131</v>
      </c>
      <c r="K431" s="2">
        <f>ABS(H431-H430)*3/10000*B431</f>
        <v>0</v>
      </c>
      <c r="L431" s="2">
        <f>IF(H431="","",J431-K431)</f>
        <v>-54600.000000000131</v>
      </c>
      <c r="M431" s="1">
        <f>G431/$G$24</f>
        <v>0.95155599879999908</v>
      </c>
    </row>
    <row r="432" spans="1:13" x14ac:dyDescent="0.25">
      <c r="A432" s="5" t="s">
        <v>143</v>
      </c>
      <c r="B432" s="4">
        <v>10.56</v>
      </c>
      <c r="C432">
        <f>AVERAGE(B428:B432)</f>
        <v>10.702000000000002</v>
      </c>
      <c r="D432">
        <f>AVERAGE(B413:B432)</f>
        <v>10.245000000000001</v>
      </c>
      <c r="E432">
        <f>IF(AND(C431&lt;D431,C432&gt;D432),1,0)</f>
        <v>0</v>
      </c>
      <c r="F432">
        <f>IF(AND(C431&gt;D431,C432&lt;D432),-1,0)</f>
        <v>0</v>
      </c>
      <c r="G432" s="3">
        <f>IF(H432="","",G431+L432)</f>
        <v>961565.99879999924</v>
      </c>
      <c r="H432">
        <f t="shared" si="5"/>
        <v>91000</v>
      </c>
      <c r="I432">
        <f>B432-B431</f>
        <v>0.11000000000000121</v>
      </c>
      <c r="J432">
        <f>IF(H432="","",IF(H431=0,0,IF((E431+F431)=0,H432*I432,0)))</f>
        <v>10010.000000000109</v>
      </c>
      <c r="K432" s="2">
        <f>ABS(H432-H431)*3/10000*B432</f>
        <v>0</v>
      </c>
      <c r="L432" s="2">
        <f>IF(H432="","",J432-K432)</f>
        <v>10010.000000000109</v>
      </c>
      <c r="M432" s="1">
        <f>G432/$G$24</f>
        <v>0.96156599879999927</v>
      </c>
    </row>
    <row r="433" spans="1:13" x14ac:dyDescent="0.25">
      <c r="A433" s="5" t="s">
        <v>142</v>
      </c>
      <c r="B433" s="4">
        <v>10.45</v>
      </c>
      <c r="C433">
        <f>AVERAGE(B429:B433)</f>
        <v>10.65</v>
      </c>
      <c r="D433">
        <f>AVERAGE(B414:B433)</f>
        <v>10.246</v>
      </c>
      <c r="E433">
        <f>IF(AND(C432&lt;D432,C433&gt;D433),1,0)</f>
        <v>0</v>
      </c>
      <c r="F433">
        <f>IF(AND(C432&gt;D432,C433&lt;D433),-1,0)</f>
        <v>0</v>
      </c>
      <c r="G433" s="3">
        <f>IF(H433="","",G432+L433)</f>
        <v>951555.99879999913</v>
      </c>
      <c r="H433">
        <f t="shared" si="5"/>
        <v>91000</v>
      </c>
      <c r="I433">
        <f>B433-B432</f>
        <v>-0.11000000000000121</v>
      </c>
      <c r="J433">
        <f>IF(H433="","",IF(H432=0,0,IF((E432+F432)=0,H433*I433,0)))</f>
        <v>-10010.000000000109</v>
      </c>
      <c r="K433" s="2">
        <f>ABS(H433-H432)*3/10000*B433</f>
        <v>0</v>
      </c>
      <c r="L433" s="2">
        <f>IF(H433="","",J433-K433)</f>
        <v>-10010.000000000109</v>
      </c>
      <c r="M433" s="1">
        <f>G433/$G$24</f>
        <v>0.95155599879999908</v>
      </c>
    </row>
    <row r="434" spans="1:13" x14ac:dyDescent="0.25">
      <c r="A434" s="5" t="s">
        <v>141</v>
      </c>
      <c r="B434" s="4">
        <v>9.86</v>
      </c>
      <c r="C434">
        <f>AVERAGE(B430:B434)</f>
        <v>10.474</v>
      </c>
      <c r="D434">
        <f>AVERAGE(B415:B434)</f>
        <v>10.236500000000001</v>
      </c>
      <c r="E434">
        <f>IF(AND(C433&lt;D433,C434&gt;D434),1,0)</f>
        <v>0</v>
      </c>
      <c r="F434">
        <f>IF(AND(C433&gt;D433,C434&lt;D434),-1,0)</f>
        <v>0</v>
      </c>
      <c r="G434" s="3">
        <f>IF(H434="","",G433+L434)</f>
        <v>897865.99879999913</v>
      </c>
      <c r="H434">
        <f t="shared" si="5"/>
        <v>91000</v>
      </c>
      <c r="I434">
        <f>B434-B433</f>
        <v>-0.58999999999999986</v>
      </c>
      <c r="J434">
        <f>IF(H434="","",IF(H433=0,0,IF((E433+F433)=0,H434*I434,0)))</f>
        <v>-53689.999999999985</v>
      </c>
      <c r="K434" s="2">
        <f>ABS(H434-H433)*3/10000*B434</f>
        <v>0</v>
      </c>
      <c r="L434" s="2">
        <f>IF(H434="","",J434-K434)</f>
        <v>-53689.999999999985</v>
      </c>
      <c r="M434" s="1">
        <f>G434/$G$24</f>
        <v>0.89786599879999918</v>
      </c>
    </row>
    <row r="435" spans="1:13" x14ac:dyDescent="0.25">
      <c r="A435" s="5" t="s">
        <v>140</v>
      </c>
      <c r="B435" s="4">
        <v>10.3</v>
      </c>
      <c r="C435">
        <f>AVERAGE(B431:B435)</f>
        <v>10.323999999999998</v>
      </c>
      <c r="D435">
        <f>AVERAGE(B416:B435)</f>
        <v>10.253</v>
      </c>
      <c r="E435">
        <f>IF(AND(C434&lt;D434,C435&gt;D435),1,0)</f>
        <v>0</v>
      </c>
      <c r="F435">
        <f>IF(AND(C434&gt;D434,C435&lt;D435),-1,0)</f>
        <v>0</v>
      </c>
      <c r="G435" s="3">
        <f>IF(H435="","",G434+L435)</f>
        <v>937905.99879999924</v>
      </c>
      <c r="H435">
        <f t="shared" si="5"/>
        <v>91000</v>
      </c>
      <c r="I435">
        <f>B435-B434</f>
        <v>0.44000000000000128</v>
      </c>
      <c r="J435">
        <f>IF(H435="","",IF(H434=0,0,IF((E434+F434)=0,H435*I435,0)))</f>
        <v>40040.000000000116</v>
      </c>
      <c r="K435" s="2">
        <f>ABS(H435-H434)*3/10000*B435</f>
        <v>0</v>
      </c>
      <c r="L435" s="2">
        <f>IF(H435="","",J435-K435)</f>
        <v>40040.000000000116</v>
      </c>
      <c r="M435" s="1">
        <f>G435/$G$24</f>
        <v>0.93790599879999925</v>
      </c>
    </row>
    <row r="436" spans="1:13" x14ac:dyDescent="0.25">
      <c r="A436" s="5" t="s">
        <v>139</v>
      </c>
      <c r="B436" s="4">
        <v>10.11</v>
      </c>
      <c r="C436">
        <f>AVERAGE(B432:B436)</f>
        <v>10.256</v>
      </c>
      <c r="D436">
        <f>AVERAGE(B417:B436)</f>
        <v>10.258000000000001</v>
      </c>
      <c r="E436">
        <f>IF(AND(C435&lt;D435,C436&gt;D436),1,0)</f>
        <v>0</v>
      </c>
      <c r="F436">
        <f>IF(AND(C435&gt;D435,C436&lt;D436),-1,0)</f>
        <v>-1</v>
      </c>
      <c r="G436" s="3">
        <f>IF(H436="","",G435+L436)</f>
        <v>920615.99879999913</v>
      </c>
      <c r="H436">
        <f t="shared" si="5"/>
        <v>91000</v>
      </c>
      <c r="I436">
        <f>B436-B435</f>
        <v>-0.19000000000000128</v>
      </c>
      <c r="J436">
        <f>IF(H436="","",IF(H435=0,0,IF((E435+F435)=0,H436*I436,0)))</f>
        <v>-17290.000000000116</v>
      </c>
      <c r="K436" s="2">
        <f>ABS(H436-H435)*3/10000*B436</f>
        <v>0</v>
      </c>
      <c r="L436" s="2">
        <f>IF(H436="","",J436-K436)</f>
        <v>-17290.000000000116</v>
      </c>
      <c r="M436" s="1">
        <f>G436/$G$24</f>
        <v>0.92061599879999911</v>
      </c>
    </row>
    <row r="437" spans="1:13" x14ac:dyDescent="0.25">
      <c r="A437" s="5" t="s">
        <v>138</v>
      </c>
      <c r="B437" s="4">
        <v>10.37</v>
      </c>
      <c r="C437">
        <f>AVERAGE(B433:B437)</f>
        <v>10.218</v>
      </c>
      <c r="D437">
        <f>AVERAGE(B418:B437)</f>
        <v>10.282499999999999</v>
      </c>
      <c r="E437">
        <f>IF(AND(C436&lt;D436,C437&gt;D437),1,0)</f>
        <v>0</v>
      </c>
      <c r="F437">
        <f>IF(AND(C436&gt;D436,C437&lt;D437),-1,0)</f>
        <v>0</v>
      </c>
      <c r="G437" s="3">
        <f>IF(H437="","",G436+L437)</f>
        <v>920332.8977999991</v>
      </c>
      <c r="H437">
        <f t="shared" si="5"/>
        <v>0</v>
      </c>
      <c r="I437">
        <f>B437-B436</f>
        <v>0.25999999999999979</v>
      </c>
      <c r="J437">
        <f>IF(H437="","",IF(H436=0,0,IF((E436+F436)=0,H437*I437,0)))</f>
        <v>0</v>
      </c>
      <c r="K437" s="2">
        <f>ABS(H437-H436)*3/10000*B437</f>
        <v>283.101</v>
      </c>
      <c r="L437" s="2">
        <f>IF(H437="","",J437-K437)</f>
        <v>-283.101</v>
      </c>
      <c r="M437" s="1">
        <f>G437/$G$24</f>
        <v>0.92033289779999905</v>
      </c>
    </row>
    <row r="438" spans="1:13" x14ac:dyDescent="0.25">
      <c r="A438" s="5" t="s">
        <v>137</v>
      </c>
      <c r="B438" s="4">
        <v>10.33</v>
      </c>
      <c r="C438">
        <f>AVERAGE(B434:B438)</f>
        <v>10.193999999999999</v>
      </c>
      <c r="D438">
        <f>AVERAGE(B419:B438)</f>
        <v>10.303500000000001</v>
      </c>
      <c r="E438">
        <f>IF(AND(C437&lt;D437,C438&gt;D438),1,0)</f>
        <v>0</v>
      </c>
      <c r="F438">
        <f>IF(AND(C437&gt;D437,C438&lt;D438),-1,0)</f>
        <v>0</v>
      </c>
      <c r="G438" s="3">
        <f>IF(H438="","",G437+L438)</f>
        <v>920332.8977999991</v>
      </c>
      <c r="H438">
        <f t="shared" si="5"/>
        <v>0</v>
      </c>
      <c r="I438">
        <f>B438-B437</f>
        <v>-3.9999999999999147E-2</v>
      </c>
      <c r="J438">
        <f>IF(H438="","",IF(H437=0,0,IF((E437+F437)=0,H438*I438,0)))</f>
        <v>0</v>
      </c>
      <c r="K438" s="2">
        <f>ABS(H438-H437)*3/10000*B438</f>
        <v>0</v>
      </c>
      <c r="L438" s="2">
        <f>IF(H438="","",J438-K438)</f>
        <v>0</v>
      </c>
      <c r="M438" s="1">
        <f>G438/$G$24</f>
        <v>0.92033289779999905</v>
      </c>
    </row>
    <row r="439" spans="1:13" x14ac:dyDescent="0.25">
      <c r="A439" s="5" t="s">
        <v>136</v>
      </c>
      <c r="B439" s="4">
        <v>10.09</v>
      </c>
      <c r="C439">
        <f>AVERAGE(B435:B439)</f>
        <v>10.24</v>
      </c>
      <c r="D439">
        <f>AVERAGE(B420:B439)</f>
        <v>10.314000000000002</v>
      </c>
      <c r="E439">
        <f>IF(AND(C438&lt;D438,C439&gt;D439),1,0)</f>
        <v>0</v>
      </c>
      <c r="F439">
        <f>IF(AND(C438&gt;D438,C439&lt;D439),-1,0)</f>
        <v>0</v>
      </c>
      <c r="G439" s="3">
        <f>IF(H439="","",G438+L439)</f>
        <v>920332.8977999991</v>
      </c>
      <c r="H439">
        <f t="shared" si="5"/>
        <v>0</v>
      </c>
      <c r="I439">
        <f>B439-B438</f>
        <v>-0.24000000000000021</v>
      </c>
      <c r="J439">
        <f>IF(H439="","",IF(H438=0,0,IF((E438+F438)=0,H439*I439,0)))</f>
        <v>0</v>
      </c>
      <c r="K439" s="2">
        <f>ABS(H439-H438)*3/10000*B439</f>
        <v>0</v>
      </c>
      <c r="L439" s="2">
        <f>IF(H439="","",J439-K439)</f>
        <v>0</v>
      </c>
      <c r="M439" s="1">
        <f>G439/$G$24</f>
        <v>0.92033289779999905</v>
      </c>
    </row>
    <row r="440" spans="1:13" x14ac:dyDescent="0.25">
      <c r="A440" s="5" t="s">
        <v>135</v>
      </c>
      <c r="B440" s="4">
        <v>10.76</v>
      </c>
      <c r="C440">
        <f>AVERAGE(B436:B440)</f>
        <v>10.331999999999997</v>
      </c>
      <c r="D440">
        <f>AVERAGE(B421:B440)</f>
        <v>10.354000000000003</v>
      </c>
      <c r="E440">
        <f>IF(AND(C439&lt;D439,C440&gt;D440),1,0)</f>
        <v>0</v>
      </c>
      <c r="F440">
        <f>IF(AND(C439&gt;D439,C440&lt;D440),-1,0)</f>
        <v>0</v>
      </c>
      <c r="G440" s="3">
        <f>IF(H440="","",G439+L440)</f>
        <v>920332.8977999991</v>
      </c>
      <c r="H440">
        <f t="shared" si="5"/>
        <v>0</v>
      </c>
      <c r="I440">
        <f>B440-B439</f>
        <v>0.66999999999999993</v>
      </c>
      <c r="J440">
        <f>IF(H440="","",IF(H439=0,0,IF((E439+F439)=0,H440*I440,0)))</f>
        <v>0</v>
      </c>
      <c r="K440" s="2">
        <f>ABS(H440-H439)*3/10000*B440</f>
        <v>0</v>
      </c>
      <c r="L440" s="2">
        <f>IF(H440="","",J440-K440)</f>
        <v>0</v>
      </c>
      <c r="M440" s="1">
        <f>G440/$G$24</f>
        <v>0.92033289779999905</v>
      </c>
    </row>
    <row r="441" spans="1:13" x14ac:dyDescent="0.25">
      <c r="A441" s="5" t="s">
        <v>134</v>
      </c>
      <c r="B441" s="4">
        <v>11.15</v>
      </c>
      <c r="C441">
        <f>AVERAGE(B437:B441)</f>
        <v>10.54</v>
      </c>
      <c r="D441">
        <f>AVERAGE(B422:B441)</f>
        <v>10.419500000000001</v>
      </c>
      <c r="E441">
        <f>IF(AND(C440&lt;D440,C441&gt;D441),1,0)</f>
        <v>1</v>
      </c>
      <c r="F441">
        <f>IF(AND(C440&gt;D440,C441&lt;D441),-1,0)</f>
        <v>0</v>
      </c>
      <c r="G441" s="3">
        <f>IF(H441="","",G440+L441)</f>
        <v>920332.8977999991</v>
      </c>
      <c r="H441">
        <f t="shared" si="5"/>
        <v>0</v>
      </c>
      <c r="I441">
        <f>B441-B440</f>
        <v>0.39000000000000057</v>
      </c>
      <c r="J441">
        <f>IF(H441="","",IF(H440=0,0,IF((E440+F440)=0,H441*I441,0)))</f>
        <v>0</v>
      </c>
      <c r="K441" s="2">
        <f>ABS(H441-H440)*3/10000*B441</f>
        <v>0</v>
      </c>
      <c r="L441" s="2">
        <f>IF(H441="","",J441-K441)</f>
        <v>0</v>
      </c>
      <c r="M441" s="1">
        <f>G441/$G$24</f>
        <v>0.92033289779999905</v>
      </c>
    </row>
    <row r="442" spans="1:13" x14ac:dyDescent="0.25">
      <c r="A442" s="5" t="s">
        <v>133</v>
      </c>
      <c r="B442" s="4">
        <v>10.84</v>
      </c>
      <c r="C442">
        <f>AVERAGE(B438:B442)</f>
        <v>10.634</v>
      </c>
      <c r="D442">
        <f>AVERAGE(B423:B442)</f>
        <v>10.477</v>
      </c>
      <c r="E442">
        <f>IF(AND(C441&lt;D441,C442&gt;D442),1,0)</f>
        <v>0</v>
      </c>
      <c r="F442">
        <f>IF(AND(C441&gt;D441,C442&lt;D442),-1,0)</f>
        <v>0</v>
      </c>
      <c r="G442" s="3">
        <f>IF(H442="","",G441+L442)</f>
        <v>920057.1281999991</v>
      </c>
      <c r="H442">
        <f t="shared" si="5"/>
        <v>84800</v>
      </c>
      <c r="I442">
        <f>B442-B441</f>
        <v>-0.3100000000000005</v>
      </c>
      <c r="J442">
        <f>IF(H442="","",IF(H441=0,0,IF((E441+F441)=0,H442*I442,0)))</f>
        <v>0</v>
      </c>
      <c r="K442" s="2">
        <f>ABS(H442-H441)*3/10000*B442</f>
        <v>275.76960000000003</v>
      </c>
      <c r="L442" s="2">
        <f>IF(H442="","",J442-K442)</f>
        <v>-275.76960000000003</v>
      </c>
      <c r="M442" s="1">
        <f>G442/$G$24</f>
        <v>0.92005712819999907</v>
      </c>
    </row>
    <row r="443" spans="1:13" x14ac:dyDescent="0.25">
      <c r="A443" s="5" t="s">
        <v>132</v>
      </c>
      <c r="B443" s="4">
        <v>11.04</v>
      </c>
      <c r="C443">
        <f>AVERAGE(B439:B443)</f>
        <v>10.776</v>
      </c>
      <c r="D443">
        <f>AVERAGE(B424:B443)</f>
        <v>10.525000000000002</v>
      </c>
      <c r="E443">
        <f>IF(AND(C442&lt;D442,C443&gt;D443),1,0)</f>
        <v>0</v>
      </c>
      <c r="F443">
        <f>IF(AND(C442&gt;D442,C443&lt;D443),-1,0)</f>
        <v>0</v>
      </c>
      <c r="G443" s="3">
        <f>IF(H443="","",G442+L443)</f>
        <v>937017.12819999899</v>
      </c>
      <c r="H443">
        <f t="shared" si="5"/>
        <v>84800</v>
      </c>
      <c r="I443">
        <f>B443-B442</f>
        <v>0.19999999999999929</v>
      </c>
      <c r="J443">
        <f>IF(H443="","",IF(H442=0,0,IF((E442+F442)=0,H443*I443,0)))</f>
        <v>16959.999999999938</v>
      </c>
      <c r="K443" s="2">
        <f>ABS(H443-H442)*3/10000*B443</f>
        <v>0</v>
      </c>
      <c r="L443" s="2">
        <f>IF(H443="","",J443-K443)</f>
        <v>16959.999999999938</v>
      </c>
      <c r="M443" s="1">
        <f>G443/$G$24</f>
        <v>0.93701712819999894</v>
      </c>
    </row>
    <row r="444" spans="1:13" x14ac:dyDescent="0.25">
      <c r="A444" s="5" t="s">
        <v>131</v>
      </c>
      <c r="B444" s="4">
        <v>11.29</v>
      </c>
      <c r="C444">
        <f>AVERAGE(B440:B444)</f>
        <v>11.016</v>
      </c>
      <c r="D444">
        <f>AVERAGE(B425:B444)</f>
        <v>10.577500000000001</v>
      </c>
      <c r="E444">
        <f>IF(AND(C443&lt;D443,C444&gt;D444),1,0)</f>
        <v>0</v>
      </c>
      <c r="F444">
        <f>IF(AND(C443&gt;D443,C444&lt;D444),-1,0)</f>
        <v>0</v>
      </c>
      <c r="G444" s="3">
        <f>IF(H444="","",G443+L444)</f>
        <v>958217.12819999899</v>
      </c>
      <c r="H444">
        <f t="shared" si="5"/>
        <v>84800</v>
      </c>
      <c r="I444">
        <f>B444-B443</f>
        <v>0.25</v>
      </c>
      <c r="J444">
        <f>IF(H444="","",IF(H443=0,0,IF((E443+F443)=0,H444*I444,0)))</f>
        <v>21200</v>
      </c>
      <c r="K444" s="2">
        <f>ABS(H444-H443)*3/10000*B444</f>
        <v>0</v>
      </c>
      <c r="L444" s="2">
        <f>IF(H444="","",J444-K444)</f>
        <v>21200</v>
      </c>
      <c r="M444" s="1">
        <f>G444/$G$24</f>
        <v>0.95821712819999894</v>
      </c>
    </row>
    <row r="445" spans="1:13" x14ac:dyDescent="0.25">
      <c r="A445" s="5" t="s">
        <v>130</v>
      </c>
      <c r="B445" s="4">
        <v>11.18</v>
      </c>
      <c r="C445">
        <f>AVERAGE(B441:B445)</f>
        <v>11.1</v>
      </c>
      <c r="D445">
        <f>AVERAGE(B426:B445)</f>
        <v>10.625</v>
      </c>
      <c r="E445">
        <f>IF(AND(C444&lt;D444,C445&gt;D445),1,0)</f>
        <v>0</v>
      </c>
      <c r="F445">
        <f>IF(AND(C444&gt;D444,C445&lt;D445),-1,0)</f>
        <v>0</v>
      </c>
      <c r="G445" s="3">
        <f>IF(H445="","",G444+L445)</f>
        <v>948889.12819999899</v>
      </c>
      <c r="H445">
        <f t="shared" si="5"/>
        <v>84800</v>
      </c>
      <c r="I445">
        <f>B445-B444</f>
        <v>-0.10999999999999943</v>
      </c>
      <c r="J445">
        <f>IF(H445="","",IF(H444=0,0,IF((E444+F444)=0,H445*I445,0)))</f>
        <v>-9327.9999999999527</v>
      </c>
      <c r="K445" s="2">
        <f>ABS(H445-H444)*3/10000*B445</f>
        <v>0</v>
      </c>
      <c r="L445" s="2">
        <f>IF(H445="","",J445-K445)</f>
        <v>-9327.9999999999527</v>
      </c>
      <c r="M445" s="1">
        <f>G445/$G$24</f>
        <v>0.94888912819999893</v>
      </c>
    </row>
    <row r="446" spans="1:13" x14ac:dyDescent="0.25">
      <c r="A446" s="5" t="s">
        <v>129</v>
      </c>
      <c r="B446" s="4">
        <v>10.75</v>
      </c>
      <c r="C446">
        <f>AVERAGE(B442:B446)</f>
        <v>11.02</v>
      </c>
      <c r="D446">
        <f>AVERAGE(B427:B446)</f>
        <v>10.629</v>
      </c>
      <c r="E446">
        <f>IF(AND(C445&lt;D445,C446&gt;D446),1,0)</f>
        <v>0</v>
      </c>
      <c r="F446">
        <f>IF(AND(C445&gt;D445,C446&lt;D446),-1,0)</f>
        <v>0</v>
      </c>
      <c r="G446" s="3">
        <f>IF(H446="","",G445+L446)</f>
        <v>912425.12819999899</v>
      </c>
      <c r="H446">
        <f t="shared" si="5"/>
        <v>84800</v>
      </c>
      <c r="I446">
        <f>B446-B445</f>
        <v>-0.42999999999999972</v>
      </c>
      <c r="J446">
        <f>IF(H446="","",IF(H445=0,0,IF((E445+F445)=0,H446*I446,0)))</f>
        <v>-36463.999999999978</v>
      </c>
      <c r="K446" s="2">
        <f>ABS(H446-H445)*3/10000*B446</f>
        <v>0</v>
      </c>
      <c r="L446" s="2">
        <f>IF(H446="","",J446-K446)</f>
        <v>-36463.999999999978</v>
      </c>
      <c r="M446" s="1">
        <f>G446/$G$24</f>
        <v>0.91242512819999899</v>
      </c>
    </row>
    <row r="447" spans="1:13" x14ac:dyDescent="0.25">
      <c r="A447" s="5" t="s">
        <v>128</v>
      </c>
      <c r="B447" s="4">
        <v>10.9</v>
      </c>
      <c r="C447">
        <f>AVERAGE(B443:B447)</f>
        <v>11.032</v>
      </c>
      <c r="D447">
        <f>AVERAGE(B428:B447)</f>
        <v>10.6465</v>
      </c>
      <c r="E447">
        <f>IF(AND(C446&lt;D446,C447&gt;D447),1,0)</f>
        <v>0</v>
      </c>
      <c r="F447">
        <f>IF(AND(C446&gt;D446,C447&lt;D447),-1,0)</f>
        <v>0</v>
      </c>
      <c r="G447" s="3">
        <f>IF(H447="","",G446+L447)</f>
        <v>925145.12819999899</v>
      </c>
      <c r="H447">
        <f t="shared" si="5"/>
        <v>84800</v>
      </c>
      <c r="I447">
        <f>B447-B446</f>
        <v>0.15000000000000036</v>
      </c>
      <c r="J447">
        <f>IF(H447="","",IF(H446=0,0,IF((E446+F446)=0,H447*I447,0)))</f>
        <v>12720.000000000031</v>
      </c>
      <c r="K447" s="2">
        <f>ABS(H447-H446)*3/10000*B447</f>
        <v>0</v>
      </c>
      <c r="L447" s="2">
        <f>IF(H447="","",J447-K447)</f>
        <v>12720.000000000031</v>
      </c>
      <c r="M447" s="1">
        <f>G447/$G$24</f>
        <v>0.92514512819999895</v>
      </c>
    </row>
    <row r="448" spans="1:13" x14ac:dyDescent="0.25">
      <c r="A448" s="5" t="s">
        <v>127</v>
      </c>
      <c r="B448" s="4">
        <v>10.91</v>
      </c>
      <c r="C448">
        <f>AVERAGE(B444:B448)</f>
        <v>11.006</v>
      </c>
      <c r="D448">
        <f>AVERAGE(B429:B448)</f>
        <v>10.656499999999999</v>
      </c>
      <c r="E448">
        <f>IF(AND(C447&lt;D447,C448&gt;D448),1,0)</f>
        <v>0</v>
      </c>
      <c r="F448">
        <f>IF(AND(C447&gt;D447,C448&lt;D448),-1,0)</f>
        <v>0</v>
      </c>
      <c r="G448" s="3">
        <f>IF(H448="","",G447+L448)</f>
        <v>925993.12819999899</v>
      </c>
      <c r="H448">
        <f t="shared" si="5"/>
        <v>84800</v>
      </c>
      <c r="I448">
        <f>B448-B447</f>
        <v>9.9999999999997868E-3</v>
      </c>
      <c r="J448">
        <f>IF(H448="","",IF(H447=0,0,IF((E447+F447)=0,H448*I448,0)))</f>
        <v>847.99999999998192</v>
      </c>
      <c r="K448" s="2">
        <f>ABS(H448-H447)*3/10000*B448</f>
        <v>0</v>
      </c>
      <c r="L448" s="2">
        <f>IF(H448="","",J448-K448)</f>
        <v>847.99999999998192</v>
      </c>
      <c r="M448" s="1">
        <f>G448/$G$24</f>
        <v>0.92599312819999902</v>
      </c>
    </row>
    <row r="449" spans="1:13" x14ac:dyDescent="0.25">
      <c r="A449" s="5" t="s">
        <v>126</v>
      </c>
      <c r="B449" s="4">
        <v>10.83</v>
      </c>
      <c r="C449">
        <f>AVERAGE(B445:B449)</f>
        <v>10.913999999999998</v>
      </c>
      <c r="D449">
        <f>AVERAGE(B430:B449)</f>
        <v>10.661000000000001</v>
      </c>
      <c r="E449">
        <f>IF(AND(C448&lt;D448,C449&gt;D449),1,0)</f>
        <v>0</v>
      </c>
      <c r="F449">
        <f>IF(AND(C448&gt;D448,C449&lt;D449),-1,0)</f>
        <v>0</v>
      </c>
      <c r="G449" s="3">
        <f>IF(H449="","",G448+L449)</f>
        <v>919209.12819999899</v>
      </c>
      <c r="H449">
        <f t="shared" si="5"/>
        <v>84800</v>
      </c>
      <c r="I449">
        <f>B449-B448</f>
        <v>-8.0000000000000071E-2</v>
      </c>
      <c r="J449">
        <f>IF(H449="","",IF(H448=0,0,IF((E448+F448)=0,H449*I449,0)))</f>
        <v>-6784.0000000000064</v>
      </c>
      <c r="K449" s="2">
        <f>ABS(H449-H448)*3/10000*B449</f>
        <v>0</v>
      </c>
      <c r="L449" s="2">
        <f>IF(H449="","",J449-K449)</f>
        <v>-6784.0000000000064</v>
      </c>
      <c r="M449" s="1">
        <f>G449/$G$24</f>
        <v>0.919209128199999</v>
      </c>
    </row>
    <row r="450" spans="1:13" x14ac:dyDescent="0.25">
      <c r="A450" s="5" t="s">
        <v>125</v>
      </c>
      <c r="B450" s="4">
        <v>11.09</v>
      </c>
      <c r="C450">
        <f>AVERAGE(B446:B450)</f>
        <v>10.896000000000001</v>
      </c>
      <c r="D450">
        <f>AVERAGE(B431:B450)</f>
        <v>10.663</v>
      </c>
      <c r="E450">
        <f>IF(AND(C449&lt;D449,C450&gt;D450),1,0)</f>
        <v>0</v>
      </c>
      <c r="F450">
        <f>IF(AND(C449&gt;D449,C450&lt;D450),-1,0)</f>
        <v>0</v>
      </c>
      <c r="G450" s="3">
        <f>IF(H450="","",G449+L450)</f>
        <v>941257.12819999899</v>
      </c>
      <c r="H450">
        <f t="shared" si="5"/>
        <v>84800</v>
      </c>
      <c r="I450">
        <f>B450-B449</f>
        <v>0.25999999999999979</v>
      </c>
      <c r="J450">
        <f>IF(H450="","",IF(H449=0,0,IF((E449+F449)=0,H450*I450,0)))</f>
        <v>22047.999999999982</v>
      </c>
      <c r="K450" s="2">
        <f>ABS(H450-H449)*3/10000*B450</f>
        <v>0</v>
      </c>
      <c r="L450" s="2">
        <f>IF(H450="","",J450-K450)</f>
        <v>22047.999999999982</v>
      </c>
      <c r="M450" s="1">
        <f>G450/$G$24</f>
        <v>0.94125712819999896</v>
      </c>
    </row>
    <row r="451" spans="1:13" x14ac:dyDescent="0.25">
      <c r="A451" s="5" t="s">
        <v>124</v>
      </c>
      <c r="B451" s="4">
        <v>10.92</v>
      </c>
      <c r="C451">
        <f>AVERAGE(B447:B451)</f>
        <v>10.930000000000001</v>
      </c>
      <c r="D451">
        <f>AVERAGE(B432:B451)</f>
        <v>10.686500000000001</v>
      </c>
      <c r="E451">
        <f>IF(AND(C450&lt;D450,C451&gt;D451),1,0)</f>
        <v>0</v>
      </c>
      <c r="F451">
        <f>IF(AND(C450&gt;D450,C451&lt;D451),-1,0)</f>
        <v>0</v>
      </c>
      <c r="G451" s="3">
        <f>IF(H451="","",G450+L451)</f>
        <v>926841.12819999899</v>
      </c>
      <c r="H451">
        <f t="shared" si="5"/>
        <v>84800</v>
      </c>
      <c r="I451">
        <f>B451-B450</f>
        <v>-0.16999999999999993</v>
      </c>
      <c r="J451">
        <f>IF(H451="","",IF(H450=0,0,IF((E450+F450)=0,H451*I451,0)))</f>
        <v>-14415.999999999995</v>
      </c>
      <c r="K451" s="2">
        <f>ABS(H451-H450)*3/10000*B451</f>
        <v>0</v>
      </c>
      <c r="L451" s="2">
        <f>IF(H451="","",J451-K451)</f>
        <v>-14415.999999999995</v>
      </c>
      <c r="M451" s="1">
        <f>G451/$G$24</f>
        <v>0.92684112819999898</v>
      </c>
    </row>
    <row r="452" spans="1:13" x14ac:dyDescent="0.25">
      <c r="A452" s="5" t="s">
        <v>123</v>
      </c>
      <c r="B452" s="4">
        <v>10.84</v>
      </c>
      <c r="C452">
        <f>AVERAGE(B448:B452)</f>
        <v>10.918000000000001</v>
      </c>
      <c r="D452">
        <f>AVERAGE(B433:B452)</f>
        <v>10.700500000000002</v>
      </c>
      <c r="E452">
        <f>IF(AND(C451&lt;D451,C452&gt;D452),1,0)</f>
        <v>0</v>
      </c>
      <c r="F452">
        <f>IF(AND(C451&gt;D451,C452&lt;D452),-1,0)</f>
        <v>0</v>
      </c>
      <c r="G452" s="3">
        <f>IF(H452="","",G451+L452)</f>
        <v>920057.12819999899</v>
      </c>
      <c r="H452">
        <f t="shared" si="5"/>
        <v>84800</v>
      </c>
      <c r="I452">
        <f>B452-B451</f>
        <v>-8.0000000000000071E-2</v>
      </c>
      <c r="J452">
        <f>IF(H452="","",IF(H451=0,0,IF((E451+F451)=0,H452*I452,0)))</f>
        <v>-6784.0000000000064</v>
      </c>
      <c r="K452" s="2">
        <f>ABS(H452-H451)*3/10000*B452</f>
        <v>0</v>
      </c>
      <c r="L452" s="2">
        <f>IF(H452="","",J452-K452)</f>
        <v>-6784.0000000000064</v>
      </c>
      <c r="M452" s="1">
        <f>G452/$G$24</f>
        <v>0.92005712819999896</v>
      </c>
    </row>
    <row r="453" spans="1:13" x14ac:dyDescent="0.25">
      <c r="A453" s="5" t="s">
        <v>122</v>
      </c>
      <c r="B453" s="4">
        <v>10.81</v>
      </c>
      <c r="C453">
        <f>AVERAGE(B449:B453)</f>
        <v>10.898000000000001</v>
      </c>
      <c r="D453">
        <f>AVERAGE(B434:B453)</f>
        <v>10.718500000000002</v>
      </c>
      <c r="E453">
        <f>IF(AND(C452&lt;D452,C453&gt;D453),1,0)</f>
        <v>0</v>
      </c>
      <c r="F453">
        <f>IF(AND(C452&gt;D452,C453&lt;D453),-1,0)</f>
        <v>0</v>
      </c>
      <c r="G453" s="3">
        <f>IF(H453="","",G452+L453)</f>
        <v>917513.12819999899</v>
      </c>
      <c r="H453">
        <f t="shared" si="5"/>
        <v>84800</v>
      </c>
      <c r="I453">
        <f>B453-B452</f>
        <v>-2.9999999999999361E-2</v>
      </c>
      <c r="J453">
        <f>IF(H453="","",IF(H452=0,0,IF((E452+F452)=0,H453*I453,0)))</f>
        <v>-2543.9999999999459</v>
      </c>
      <c r="K453" s="2">
        <f>ABS(H453-H452)*3/10000*B453</f>
        <v>0</v>
      </c>
      <c r="L453" s="2">
        <f>IF(H453="","",J453-K453)</f>
        <v>-2543.9999999999459</v>
      </c>
      <c r="M453" s="1">
        <f>G453/$G$24</f>
        <v>0.91751312819999897</v>
      </c>
    </row>
    <row r="454" spans="1:13" x14ac:dyDescent="0.25">
      <c r="A454" s="5" t="s">
        <v>121</v>
      </c>
      <c r="B454" s="4">
        <v>10.89</v>
      </c>
      <c r="C454">
        <f>AVERAGE(B450:B454)</f>
        <v>10.91</v>
      </c>
      <c r="D454">
        <f>AVERAGE(B435:B454)</f>
        <v>10.770000000000001</v>
      </c>
      <c r="E454">
        <f>IF(AND(C453&lt;D453,C454&gt;D454),1,0)</f>
        <v>0</v>
      </c>
      <c r="F454">
        <f>IF(AND(C453&gt;D453,C454&lt;D454),-1,0)</f>
        <v>0</v>
      </c>
      <c r="G454" s="3">
        <f>IF(H454="","",G453+L454)</f>
        <v>924297.12819999899</v>
      </c>
      <c r="H454">
        <f t="shared" si="5"/>
        <v>84800</v>
      </c>
      <c r="I454">
        <f>B454-B453</f>
        <v>8.0000000000000071E-2</v>
      </c>
      <c r="J454">
        <f>IF(H454="","",IF(H453=0,0,IF((E453+F453)=0,H454*I454,0)))</f>
        <v>6784.0000000000064</v>
      </c>
      <c r="K454" s="2">
        <f>ABS(H454-H453)*3/10000*B454</f>
        <v>0</v>
      </c>
      <c r="L454" s="2">
        <f>IF(H454="","",J454-K454)</f>
        <v>6784.0000000000064</v>
      </c>
      <c r="M454" s="1">
        <f>G454/$G$24</f>
        <v>0.92429712819999899</v>
      </c>
    </row>
    <row r="455" spans="1:13" x14ac:dyDescent="0.25">
      <c r="A455" s="5" t="s">
        <v>120</v>
      </c>
      <c r="B455" s="4">
        <v>10.55</v>
      </c>
      <c r="C455">
        <f>AVERAGE(B451:B455)</f>
        <v>10.802000000000001</v>
      </c>
      <c r="D455">
        <f>AVERAGE(B436:B455)</f>
        <v>10.782500000000002</v>
      </c>
      <c r="E455">
        <f>IF(AND(C454&lt;D454,C455&gt;D455),1,0)</f>
        <v>0</v>
      </c>
      <c r="F455">
        <f>IF(AND(C454&gt;D454,C455&lt;D455),-1,0)</f>
        <v>0</v>
      </c>
      <c r="G455" s="3">
        <f>IF(H455="","",G454+L455)</f>
        <v>895465.12819999899</v>
      </c>
      <c r="H455">
        <f t="shared" si="5"/>
        <v>84800</v>
      </c>
      <c r="I455">
        <f>B455-B454</f>
        <v>-0.33999999999999986</v>
      </c>
      <c r="J455">
        <f>IF(H455="","",IF(H454=0,0,IF((E454+F454)=0,H455*I455,0)))</f>
        <v>-28831.999999999989</v>
      </c>
      <c r="K455" s="2">
        <f>ABS(H455-H454)*3/10000*B455</f>
        <v>0</v>
      </c>
      <c r="L455" s="2">
        <f>IF(H455="","",J455-K455)</f>
        <v>-28831.999999999989</v>
      </c>
      <c r="M455" s="1">
        <f>G455/$G$24</f>
        <v>0.89546512819999902</v>
      </c>
    </row>
    <row r="456" spans="1:13" x14ac:dyDescent="0.25">
      <c r="A456" s="5" t="s">
        <v>119</v>
      </c>
      <c r="B456" s="4">
        <v>10.56</v>
      </c>
      <c r="C456">
        <f>AVERAGE(B452:B456)</f>
        <v>10.73</v>
      </c>
      <c r="D456">
        <f>AVERAGE(B437:B456)</f>
        <v>10.805000000000001</v>
      </c>
      <c r="E456">
        <f>IF(AND(C455&lt;D455,C456&gt;D456),1,0)</f>
        <v>0</v>
      </c>
      <c r="F456">
        <f>IF(AND(C455&gt;D455,C456&lt;D456),-1,0)</f>
        <v>-1</v>
      </c>
      <c r="G456" s="3">
        <f>IF(H456="","",G455+L456)</f>
        <v>896313.12819999899</v>
      </c>
      <c r="H456">
        <f t="shared" si="5"/>
        <v>84800</v>
      </c>
      <c r="I456">
        <f>B456-B455</f>
        <v>9.9999999999997868E-3</v>
      </c>
      <c r="J456">
        <f>IF(H456="","",IF(H455=0,0,IF((E455+F455)=0,H456*I456,0)))</f>
        <v>847.99999999998192</v>
      </c>
      <c r="K456" s="2">
        <f>ABS(H456-H455)*3/10000*B456</f>
        <v>0</v>
      </c>
      <c r="L456" s="2">
        <f>IF(H456="","",J456-K456)</f>
        <v>847.99999999998192</v>
      </c>
      <c r="M456" s="1">
        <f>G456/$G$24</f>
        <v>0.89631312819999898</v>
      </c>
    </row>
    <row r="457" spans="1:13" x14ac:dyDescent="0.25">
      <c r="A457" s="5" t="s">
        <v>118</v>
      </c>
      <c r="B457" s="4">
        <v>10.54</v>
      </c>
      <c r="C457">
        <f>AVERAGE(B453:B457)</f>
        <v>10.67</v>
      </c>
      <c r="D457">
        <f>AVERAGE(B438:B457)</f>
        <v>10.813500000000001</v>
      </c>
      <c r="E457">
        <f>IF(AND(C456&lt;D456,C457&gt;D457),1,0)</f>
        <v>0</v>
      </c>
      <c r="F457">
        <f>IF(AND(C456&gt;D456,C457&lt;D457),-1,0)</f>
        <v>0</v>
      </c>
      <c r="G457" s="3">
        <f>IF(H457="","",G456+L457)</f>
        <v>896044.99059999897</v>
      </c>
      <c r="H457">
        <f t="shared" si="5"/>
        <v>0</v>
      </c>
      <c r="I457">
        <f>B457-B456</f>
        <v>-2.000000000000135E-2</v>
      </c>
      <c r="J457">
        <f>IF(H457="","",IF(H456=0,0,IF((E456+F456)=0,H457*I457,0)))</f>
        <v>0</v>
      </c>
      <c r="K457" s="2">
        <f>ABS(H457-H456)*3/10000*B457</f>
        <v>268.13759999999996</v>
      </c>
      <c r="L457" s="2">
        <f>IF(H457="","",J457-K457)</f>
        <v>-268.13759999999996</v>
      </c>
      <c r="M457" s="1">
        <f>G457/$G$24</f>
        <v>0.89604499059999898</v>
      </c>
    </row>
    <row r="458" spans="1:13" x14ac:dyDescent="0.25">
      <c r="A458" s="5" t="s">
        <v>117</v>
      </c>
      <c r="B458" s="4">
        <v>10.44</v>
      </c>
      <c r="C458">
        <f>AVERAGE(B454:B458)</f>
        <v>10.596</v>
      </c>
      <c r="D458">
        <f>AVERAGE(B439:B458)</f>
        <v>10.818999999999999</v>
      </c>
      <c r="E458">
        <f>IF(AND(C457&lt;D457,C458&gt;D458),1,0)</f>
        <v>0</v>
      </c>
      <c r="F458">
        <f>IF(AND(C457&gt;D457,C458&lt;D458),-1,0)</f>
        <v>0</v>
      </c>
      <c r="G458" s="3">
        <f>IF(H458="","",G457+L458)</f>
        <v>896044.99059999897</v>
      </c>
      <c r="H458">
        <f t="shared" si="5"/>
        <v>0</v>
      </c>
      <c r="I458">
        <f>B458-B457</f>
        <v>-9.9999999999999645E-2</v>
      </c>
      <c r="J458">
        <f>IF(H458="","",IF(H457=0,0,IF((E457+F457)=0,H458*I458,0)))</f>
        <v>0</v>
      </c>
      <c r="K458" s="2">
        <f>ABS(H458-H457)*3/10000*B458</f>
        <v>0</v>
      </c>
      <c r="L458" s="2">
        <f>IF(H458="","",J458-K458)</f>
        <v>0</v>
      </c>
      <c r="M458" s="1">
        <f>G458/$G$24</f>
        <v>0.89604499059999898</v>
      </c>
    </row>
    <row r="459" spans="1:13" x14ac:dyDescent="0.25">
      <c r="A459" s="5" t="s">
        <v>116</v>
      </c>
      <c r="B459" s="4">
        <v>10.62</v>
      </c>
      <c r="C459">
        <f>AVERAGE(B455:B459)</f>
        <v>10.541999999999998</v>
      </c>
      <c r="D459">
        <f>AVERAGE(B440:B459)</f>
        <v>10.845499999999999</v>
      </c>
      <c r="E459">
        <f>IF(AND(C458&lt;D458,C459&gt;D459),1,0)</f>
        <v>0</v>
      </c>
      <c r="F459">
        <f>IF(AND(C458&gt;D458,C459&lt;D459),-1,0)</f>
        <v>0</v>
      </c>
      <c r="G459" s="3">
        <f>IF(H459="","",G458+L459)</f>
        <v>896044.99059999897</v>
      </c>
      <c r="H459">
        <f t="shared" si="5"/>
        <v>0</v>
      </c>
      <c r="I459">
        <f>B459-B458</f>
        <v>0.17999999999999972</v>
      </c>
      <c r="J459">
        <f>IF(H459="","",IF(H458=0,0,IF((E458+F458)=0,H459*I459,0)))</f>
        <v>0</v>
      </c>
      <c r="K459" s="2">
        <f>ABS(H459-H458)*3/10000*B459</f>
        <v>0</v>
      </c>
      <c r="L459" s="2">
        <f>IF(H459="","",J459-K459)</f>
        <v>0</v>
      </c>
      <c r="M459" s="1">
        <f>G459/$G$24</f>
        <v>0.89604499059999898</v>
      </c>
    </row>
    <row r="460" spans="1:13" x14ac:dyDescent="0.25">
      <c r="A460" s="5" t="s">
        <v>115</v>
      </c>
      <c r="B460" s="4">
        <v>10.57</v>
      </c>
      <c r="C460">
        <f>AVERAGE(B456:B460)</f>
        <v>10.545999999999999</v>
      </c>
      <c r="D460">
        <f>AVERAGE(B441:B460)</f>
        <v>10.836</v>
      </c>
      <c r="E460">
        <f>IF(AND(C459&lt;D459,C460&gt;D460),1,0)</f>
        <v>0</v>
      </c>
      <c r="F460">
        <f>IF(AND(C459&gt;D459,C460&lt;D460),-1,0)</f>
        <v>0</v>
      </c>
      <c r="G460" s="3">
        <f>IF(H460="","",G459+L460)</f>
        <v>896044.99059999897</v>
      </c>
      <c r="H460">
        <f t="shared" si="5"/>
        <v>0</v>
      </c>
      <c r="I460">
        <f>B460-B459</f>
        <v>-4.9999999999998934E-2</v>
      </c>
      <c r="J460">
        <f>IF(H460="","",IF(H459=0,0,IF((E459+F459)=0,H460*I460,0)))</f>
        <v>0</v>
      </c>
      <c r="K460" s="2">
        <f>ABS(H460-H459)*3/10000*B460</f>
        <v>0</v>
      </c>
      <c r="L460" s="2">
        <f>IF(H460="","",J460-K460)</f>
        <v>0</v>
      </c>
      <c r="M460" s="1">
        <f>G460/$G$24</f>
        <v>0.89604499059999898</v>
      </c>
    </row>
    <row r="461" spans="1:13" x14ac:dyDescent="0.25">
      <c r="A461" s="5" t="s">
        <v>114</v>
      </c>
      <c r="B461" s="4">
        <v>10.85</v>
      </c>
      <c r="C461">
        <f>AVERAGE(B457:B461)</f>
        <v>10.603999999999999</v>
      </c>
      <c r="D461">
        <f>AVERAGE(B442:B461)</f>
        <v>10.821000000000002</v>
      </c>
      <c r="E461">
        <f>IF(AND(C460&lt;D460,C461&gt;D461),1,0)</f>
        <v>0</v>
      </c>
      <c r="F461">
        <f>IF(AND(C460&gt;D460,C461&lt;D461),-1,0)</f>
        <v>0</v>
      </c>
      <c r="G461" s="3">
        <f>IF(H461="","",G460+L461)</f>
        <v>896044.99059999897</v>
      </c>
      <c r="H461">
        <f t="shared" si="5"/>
        <v>0</v>
      </c>
      <c r="I461">
        <f>B461-B460</f>
        <v>0.27999999999999936</v>
      </c>
      <c r="J461">
        <f>IF(H461="","",IF(H460=0,0,IF((E460+F460)=0,H461*I461,0)))</f>
        <v>0</v>
      </c>
      <c r="K461" s="2">
        <f>ABS(H461-H460)*3/10000*B461</f>
        <v>0</v>
      </c>
      <c r="L461" s="2">
        <f>IF(H461="","",J461-K461)</f>
        <v>0</v>
      </c>
      <c r="M461" s="1">
        <f>G461/$G$24</f>
        <v>0.89604499059999898</v>
      </c>
    </row>
    <row r="462" spans="1:13" x14ac:dyDescent="0.25">
      <c r="A462" s="5" t="s">
        <v>113</v>
      </c>
      <c r="B462" s="4">
        <v>10.57</v>
      </c>
      <c r="C462">
        <f>AVERAGE(B458:B462)</f>
        <v>10.61</v>
      </c>
      <c r="D462">
        <f>AVERAGE(B443:B462)</f>
        <v>10.807499999999999</v>
      </c>
      <c r="E462">
        <f>IF(AND(C461&lt;D461,C462&gt;D462),1,0)</f>
        <v>0</v>
      </c>
      <c r="F462">
        <f>IF(AND(C461&gt;D461,C462&lt;D462),-1,0)</f>
        <v>0</v>
      </c>
      <c r="G462" s="3">
        <f>IF(H462="","",G461+L462)</f>
        <v>896044.99059999897</v>
      </c>
      <c r="H462">
        <f t="shared" si="5"/>
        <v>0</v>
      </c>
      <c r="I462">
        <f>B462-B461</f>
        <v>-0.27999999999999936</v>
      </c>
      <c r="J462">
        <f>IF(H462="","",IF(H461=0,0,IF((E461+F461)=0,H462*I462,0)))</f>
        <v>0</v>
      </c>
      <c r="K462" s="2">
        <f>ABS(H462-H461)*3/10000*B462</f>
        <v>0</v>
      </c>
      <c r="L462" s="2">
        <f>IF(H462="","",J462-K462)</f>
        <v>0</v>
      </c>
      <c r="M462" s="1">
        <f>G462/$G$24</f>
        <v>0.89604499059999898</v>
      </c>
    </row>
    <row r="463" spans="1:13" x14ac:dyDescent="0.25">
      <c r="A463" s="5" t="s">
        <v>112</v>
      </c>
      <c r="B463" s="4">
        <v>10.61</v>
      </c>
      <c r="C463">
        <f>AVERAGE(B459:B463)</f>
        <v>10.644</v>
      </c>
      <c r="D463">
        <f>AVERAGE(B444:B463)</f>
        <v>10.785999999999998</v>
      </c>
      <c r="E463">
        <f>IF(AND(C462&lt;D462,C463&gt;D463),1,0)</f>
        <v>0</v>
      </c>
      <c r="F463">
        <f>IF(AND(C462&gt;D462,C463&lt;D463),-1,0)</f>
        <v>0</v>
      </c>
      <c r="G463" s="3">
        <f>IF(H463="","",G462+L463)</f>
        <v>896044.99059999897</v>
      </c>
      <c r="H463">
        <f t="shared" si="5"/>
        <v>0</v>
      </c>
      <c r="I463">
        <f>B463-B462</f>
        <v>3.9999999999999147E-2</v>
      </c>
      <c r="J463">
        <f>IF(H463="","",IF(H462=0,0,IF((E462+F462)=0,H463*I463,0)))</f>
        <v>0</v>
      </c>
      <c r="K463" s="2">
        <f>ABS(H463-H462)*3/10000*B463</f>
        <v>0</v>
      </c>
      <c r="L463" s="2">
        <f>IF(H463="","",J463-K463)</f>
        <v>0</v>
      </c>
      <c r="M463" s="1">
        <f>G463/$G$24</f>
        <v>0.89604499059999898</v>
      </c>
    </row>
    <row r="464" spans="1:13" x14ac:dyDescent="0.25">
      <c r="A464" s="5" t="s">
        <v>111</v>
      </c>
      <c r="B464" s="4">
        <v>10.55</v>
      </c>
      <c r="C464">
        <f>AVERAGE(B460:B464)</f>
        <v>10.63</v>
      </c>
      <c r="D464">
        <f>AVERAGE(B445:B464)</f>
        <v>10.748999999999999</v>
      </c>
      <c r="E464">
        <f>IF(AND(C463&lt;D463,C464&gt;D464),1,0)</f>
        <v>0</v>
      </c>
      <c r="F464">
        <f>IF(AND(C463&gt;D463,C464&lt;D464),-1,0)</f>
        <v>0</v>
      </c>
      <c r="G464" s="3">
        <f>IF(H464="","",G463+L464)</f>
        <v>896044.99059999897</v>
      </c>
      <c r="H464">
        <f t="shared" si="5"/>
        <v>0</v>
      </c>
      <c r="I464">
        <f>B464-B463</f>
        <v>-5.9999999999998721E-2</v>
      </c>
      <c r="J464">
        <f>IF(H464="","",IF(H463=0,0,IF((E463+F463)=0,H464*I464,0)))</f>
        <v>0</v>
      </c>
      <c r="K464" s="2">
        <f>ABS(H464-H463)*3/10000*B464</f>
        <v>0</v>
      </c>
      <c r="L464" s="2">
        <f>IF(H464="","",J464-K464)</f>
        <v>0</v>
      </c>
      <c r="M464" s="1">
        <f>G464/$G$24</f>
        <v>0.89604499059999898</v>
      </c>
    </row>
    <row r="465" spans="1:13" x14ac:dyDescent="0.25">
      <c r="A465" s="5" t="s">
        <v>110</v>
      </c>
      <c r="B465" s="4">
        <v>10.32</v>
      </c>
      <c r="C465">
        <f>AVERAGE(B461:B465)</f>
        <v>10.58</v>
      </c>
      <c r="D465">
        <f>AVERAGE(B446:B465)</f>
        <v>10.706</v>
      </c>
      <c r="E465">
        <f>IF(AND(C464&lt;D464,C465&gt;D465),1,0)</f>
        <v>0</v>
      </c>
      <c r="F465">
        <f>IF(AND(C464&gt;D464,C465&lt;D465),-1,0)</f>
        <v>0</v>
      </c>
      <c r="G465" s="3">
        <f>IF(H465="","",G464+L465)</f>
        <v>896044.99059999897</v>
      </c>
      <c r="H465">
        <f t="shared" si="5"/>
        <v>0</v>
      </c>
      <c r="I465">
        <f>B465-B464</f>
        <v>-0.23000000000000043</v>
      </c>
      <c r="J465">
        <f>IF(H465="","",IF(H464=0,0,IF((E464+F464)=0,H465*I465,0)))</f>
        <v>0</v>
      </c>
      <c r="K465" s="2">
        <f>ABS(H465-H464)*3/10000*B465</f>
        <v>0</v>
      </c>
      <c r="L465" s="2">
        <f>IF(H465="","",J465-K465)</f>
        <v>0</v>
      </c>
      <c r="M465" s="1">
        <f>G465/$G$24</f>
        <v>0.89604499059999898</v>
      </c>
    </row>
    <row r="466" spans="1:13" x14ac:dyDescent="0.25">
      <c r="A466" s="5" t="s">
        <v>109</v>
      </c>
      <c r="B466" s="4">
        <v>10.34</v>
      </c>
      <c r="C466">
        <f>AVERAGE(B462:B466)</f>
        <v>10.478</v>
      </c>
      <c r="D466">
        <f>AVERAGE(B447:B466)</f>
        <v>10.685500000000001</v>
      </c>
      <c r="E466">
        <f>IF(AND(C465&lt;D465,C466&gt;D466),1,0)</f>
        <v>0</v>
      </c>
      <c r="F466">
        <f>IF(AND(C465&gt;D465,C466&lt;D466),-1,0)</f>
        <v>0</v>
      </c>
      <c r="G466" s="3">
        <f>IF(H466="","",G465+L466)</f>
        <v>896044.99059999897</v>
      </c>
      <c r="H466">
        <f t="shared" si="5"/>
        <v>0</v>
      </c>
      <c r="I466">
        <f>B466-B465</f>
        <v>1.9999999999999574E-2</v>
      </c>
      <c r="J466">
        <f>IF(H466="","",IF(H465=0,0,IF((E465+F465)=0,H466*I466,0)))</f>
        <v>0</v>
      </c>
      <c r="K466" s="2">
        <f>ABS(H466-H465)*3/10000*B466</f>
        <v>0</v>
      </c>
      <c r="L466" s="2">
        <f>IF(H466="","",J466-K466)</f>
        <v>0</v>
      </c>
      <c r="M466" s="1">
        <f>G466/$G$24</f>
        <v>0.89604499059999898</v>
      </c>
    </row>
    <row r="467" spans="1:13" x14ac:dyDescent="0.25">
      <c r="A467" s="5" t="s">
        <v>108</v>
      </c>
      <c r="B467" s="4">
        <v>10.18</v>
      </c>
      <c r="C467">
        <f>AVERAGE(B463:B467)</f>
        <v>10.4</v>
      </c>
      <c r="D467">
        <f>AVERAGE(B448:B467)</f>
        <v>10.6495</v>
      </c>
      <c r="E467">
        <f>IF(AND(C466&lt;D466,C467&gt;D467),1,0)</f>
        <v>0</v>
      </c>
      <c r="F467">
        <f>IF(AND(C466&gt;D466,C467&lt;D467),-1,0)</f>
        <v>0</v>
      </c>
      <c r="G467" s="3">
        <f>IF(H467="","",G466+L467)</f>
        <v>896044.99059999897</v>
      </c>
      <c r="H467">
        <f t="shared" si="5"/>
        <v>0</v>
      </c>
      <c r="I467">
        <f>B467-B466</f>
        <v>-0.16000000000000014</v>
      </c>
      <c r="J467">
        <f>IF(H467="","",IF(H466=0,0,IF((E466+F466)=0,H467*I467,0)))</f>
        <v>0</v>
      </c>
      <c r="K467" s="2">
        <f>ABS(H467-H466)*3/10000*B467</f>
        <v>0</v>
      </c>
      <c r="L467" s="2">
        <f>IF(H467="","",J467-K467)</f>
        <v>0</v>
      </c>
      <c r="M467" s="1">
        <f>G467/$G$24</f>
        <v>0.89604499059999898</v>
      </c>
    </row>
    <row r="468" spans="1:13" x14ac:dyDescent="0.25">
      <c r="A468" s="5" t="s">
        <v>107</v>
      </c>
      <c r="B468" s="4">
        <v>10.28</v>
      </c>
      <c r="C468">
        <f>AVERAGE(B464:B468)</f>
        <v>10.334</v>
      </c>
      <c r="D468">
        <f>AVERAGE(B449:B468)</f>
        <v>10.618</v>
      </c>
      <c r="E468">
        <f>IF(AND(C467&lt;D467,C468&gt;D468),1,0)</f>
        <v>0</v>
      </c>
      <c r="F468">
        <f>IF(AND(C467&gt;D467,C468&lt;D468),-1,0)</f>
        <v>0</v>
      </c>
      <c r="G468" s="3">
        <f>IF(H468="","",G467+L468)</f>
        <v>896044.99059999897</v>
      </c>
      <c r="H468">
        <f t="shared" si="5"/>
        <v>0</v>
      </c>
      <c r="I468">
        <f>B468-B467</f>
        <v>9.9999999999999645E-2</v>
      </c>
      <c r="J468">
        <f>IF(H468="","",IF(H467=0,0,IF((E467+F467)=0,H468*I468,0)))</f>
        <v>0</v>
      </c>
      <c r="K468" s="2">
        <f>ABS(H468-H467)*3/10000*B468</f>
        <v>0</v>
      </c>
      <c r="L468" s="2">
        <f>IF(H468="","",J468-K468)</f>
        <v>0</v>
      </c>
      <c r="M468" s="1">
        <f>G468/$G$24</f>
        <v>0.89604499059999898</v>
      </c>
    </row>
    <row r="469" spans="1:13" x14ac:dyDescent="0.25">
      <c r="A469" s="5" t="s">
        <v>106</v>
      </c>
      <c r="B469" s="4">
        <v>10.199999999999999</v>
      </c>
      <c r="C469">
        <f>AVERAGE(B465:B469)</f>
        <v>10.263999999999999</v>
      </c>
      <c r="D469">
        <f>AVERAGE(B450:B469)</f>
        <v>10.586499999999997</v>
      </c>
      <c r="E469">
        <f>IF(AND(C468&lt;D468,C469&gt;D469),1,0)</f>
        <v>0</v>
      </c>
      <c r="F469">
        <f>IF(AND(C468&gt;D468,C469&lt;D469),-1,0)</f>
        <v>0</v>
      </c>
      <c r="G469" s="3">
        <f>IF(H469="","",G468+L469)</f>
        <v>896044.99059999897</v>
      </c>
      <c r="H469">
        <f t="shared" si="5"/>
        <v>0</v>
      </c>
      <c r="I469">
        <f>B469-B468</f>
        <v>-8.0000000000000071E-2</v>
      </c>
      <c r="J469">
        <f>IF(H469="","",IF(H468=0,0,IF((E468+F468)=0,H469*I469,0)))</f>
        <v>0</v>
      </c>
      <c r="K469" s="2">
        <f>ABS(H469-H468)*3/10000*B469</f>
        <v>0</v>
      </c>
      <c r="L469" s="2">
        <f>IF(H469="","",J469-K469)</f>
        <v>0</v>
      </c>
      <c r="M469" s="1">
        <f>G469/$G$24</f>
        <v>0.89604499059999898</v>
      </c>
    </row>
    <row r="470" spans="1:13" x14ac:dyDescent="0.25">
      <c r="A470" s="5" t="s">
        <v>105</v>
      </c>
      <c r="B470" s="4">
        <v>10.36</v>
      </c>
      <c r="C470">
        <f>AVERAGE(B466:B470)</f>
        <v>10.272</v>
      </c>
      <c r="D470">
        <f>AVERAGE(B451:B470)</f>
        <v>10.55</v>
      </c>
      <c r="E470">
        <f>IF(AND(C469&lt;D469,C470&gt;D470),1,0)</f>
        <v>0</v>
      </c>
      <c r="F470">
        <f>IF(AND(C469&gt;D469,C470&lt;D470),-1,0)</f>
        <v>0</v>
      </c>
      <c r="G470" s="3">
        <f>IF(H470="","",G469+L470)</f>
        <v>896044.99059999897</v>
      </c>
      <c r="H470">
        <f t="shared" si="5"/>
        <v>0</v>
      </c>
      <c r="I470">
        <f>B470-B469</f>
        <v>0.16000000000000014</v>
      </c>
      <c r="J470">
        <f>IF(H470="","",IF(H469=0,0,IF((E469+F469)=0,H470*I470,0)))</f>
        <v>0</v>
      </c>
      <c r="K470" s="2">
        <f>ABS(H470-H469)*3/10000*B470</f>
        <v>0</v>
      </c>
      <c r="L470" s="2">
        <f>IF(H470="","",J470-K470)</f>
        <v>0</v>
      </c>
      <c r="M470" s="1">
        <f>G470/$G$24</f>
        <v>0.89604499059999898</v>
      </c>
    </row>
    <row r="471" spans="1:13" x14ac:dyDescent="0.25">
      <c r="A471" s="5" t="s">
        <v>104</v>
      </c>
      <c r="B471" s="4">
        <v>10.59</v>
      </c>
      <c r="C471">
        <f>AVERAGE(B467:B471)</f>
        <v>10.321999999999999</v>
      </c>
      <c r="D471">
        <f>AVERAGE(B452:B471)</f>
        <v>10.5335</v>
      </c>
      <c r="E471">
        <f>IF(AND(C470&lt;D470,C471&gt;D471),1,0)</f>
        <v>0</v>
      </c>
      <c r="F471">
        <f>IF(AND(C470&gt;D470,C471&lt;D471),-1,0)</f>
        <v>0</v>
      </c>
      <c r="G471" s="3">
        <f>IF(H471="","",G470+L471)</f>
        <v>896044.99059999897</v>
      </c>
      <c r="H471">
        <f t="shared" si="5"/>
        <v>0</v>
      </c>
      <c r="I471">
        <f>B471-B470</f>
        <v>0.23000000000000043</v>
      </c>
      <c r="J471">
        <f>IF(H471="","",IF(H470=0,0,IF((E470+F470)=0,H471*I471,0)))</f>
        <v>0</v>
      </c>
      <c r="K471" s="2">
        <f>ABS(H471-H470)*3/10000*B471</f>
        <v>0</v>
      </c>
      <c r="L471" s="2">
        <f>IF(H471="","",J471-K471)</f>
        <v>0</v>
      </c>
      <c r="M471" s="1">
        <f>G471/$G$24</f>
        <v>0.89604499059999898</v>
      </c>
    </row>
    <row r="472" spans="1:13" x14ac:dyDescent="0.25">
      <c r="A472" s="5" t="s">
        <v>103</v>
      </c>
      <c r="B472" s="4">
        <v>10.59</v>
      </c>
      <c r="C472">
        <f>AVERAGE(B468:B472)</f>
        <v>10.404</v>
      </c>
      <c r="D472">
        <f>AVERAGE(B453:B472)</f>
        <v>10.520999999999997</v>
      </c>
      <c r="E472">
        <f>IF(AND(C471&lt;D471,C472&gt;D472),1,0)</f>
        <v>0</v>
      </c>
      <c r="F472">
        <f>IF(AND(C471&gt;D471,C472&lt;D472),-1,0)</f>
        <v>0</v>
      </c>
      <c r="G472" s="3">
        <f>IF(H472="","",G471+L472)</f>
        <v>896044.99059999897</v>
      </c>
      <c r="H472">
        <f t="shared" si="5"/>
        <v>0</v>
      </c>
      <c r="I472">
        <f>B472-B471</f>
        <v>0</v>
      </c>
      <c r="J472">
        <f>IF(H472="","",IF(H471=0,0,IF((E471+F471)=0,H472*I472,0)))</f>
        <v>0</v>
      </c>
      <c r="K472" s="2">
        <f>ABS(H472-H471)*3/10000*B472</f>
        <v>0</v>
      </c>
      <c r="L472" s="2">
        <f>IF(H472="","",J472-K472)</f>
        <v>0</v>
      </c>
      <c r="M472" s="1">
        <f>G472/$G$24</f>
        <v>0.89604499059999898</v>
      </c>
    </row>
    <row r="473" spans="1:13" x14ac:dyDescent="0.25">
      <c r="A473" s="5" t="s">
        <v>102</v>
      </c>
      <c r="B473" s="4">
        <v>10.45</v>
      </c>
      <c r="C473">
        <f>AVERAGE(B469:B473)</f>
        <v>10.437999999999999</v>
      </c>
      <c r="D473">
        <f>AVERAGE(B454:B473)</f>
        <v>10.502999999999997</v>
      </c>
      <c r="E473">
        <f>IF(AND(C472&lt;D472,C473&gt;D473),1,0)</f>
        <v>0</v>
      </c>
      <c r="F473">
        <f>IF(AND(C472&gt;D472,C473&lt;D473),-1,0)</f>
        <v>0</v>
      </c>
      <c r="G473" s="3">
        <f>IF(H473="","",G472+L473)</f>
        <v>896044.99059999897</v>
      </c>
      <c r="H473">
        <f t="shared" si="5"/>
        <v>0</v>
      </c>
      <c r="I473">
        <f>B473-B472</f>
        <v>-0.14000000000000057</v>
      </c>
      <c r="J473">
        <f>IF(H473="","",IF(H472=0,0,IF((E472+F472)=0,H473*I473,0)))</f>
        <v>0</v>
      </c>
      <c r="K473" s="2">
        <f>ABS(H473-H472)*3/10000*B473</f>
        <v>0</v>
      </c>
      <c r="L473" s="2">
        <f>IF(H473="","",J473-K473)</f>
        <v>0</v>
      </c>
      <c r="M473" s="1">
        <f>G473/$G$24</f>
        <v>0.89604499059999898</v>
      </c>
    </row>
    <row r="474" spans="1:13" x14ac:dyDescent="0.25">
      <c r="A474" s="5" t="s">
        <v>101</v>
      </c>
      <c r="B474" s="4">
        <v>10.25</v>
      </c>
      <c r="C474">
        <f>AVERAGE(B470:B474)</f>
        <v>10.447999999999999</v>
      </c>
      <c r="D474">
        <f>AVERAGE(B455:B474)</f>
        <v>10.470999999999998</v>
      </c>
      <c r="E474">
        <f>IF(AND(C473&lt;D473,C474&gt;D474),1,0)</f>
        <v>0</v>
      </c>
      <c r="F474">
        <f>IF(AND(C473&gt;D473,C474&lt;D474),-1,0)</f>
        <v>0</v>
      </c>
      <c r="G474" s="3">
        <f>IF(H474="","",G473+L474)</f>
        <v>896044.99059999897</v>
      </c>
      <c r="H474">
        <f t="shared" si="5"/>
        <v>0</v>
      </c>
      <c r="I474">
        <f>B474-B473</f>
        <v>-0.19999999999999929</v>
      </c>
      <c r="J474">
        <f>IF(H474="","",IF(H473=0,0,IF((E473+F473)=0,H474*I474,0)))</f>
        <v>0</v>
      </c>
      <c r="K474" s="2">
        <f>ABS(H474-H473)*3/10000*B474</f>
        <v>0</v>
      </c>
      <c r="L474" s="2">
        <f>IF(H474="","",J474-K474)</f>
        <v>0</v>
      </c>
      <c r="M474" s="1">
        <f>G474/$G$24</f>
        <v>0.89604499059999898</v>
      </c>
    </row>
    <row r="475" spans="1:13" x14ac:dyDescent="0.25">
      <c r="A475" s="5" t="s">
        <v>100</v>
      </c>
      <c r="B475" s="4">
        <v>10.28</v>
      </c>
      <c r="C475">
        <f>AVERAGE(B471:B475)</f>
        <v>10.431999999999999</v>
      </c>
      <c r="D475">
        <f>AVERAGE(B456:B475)</f>
        <v>10.4575</v>
      </c>
      <c r="E475">
        <f>IF(AND(C474&lt;D474,C475&gt;D475),1,0)</f>
        <v>0</v>
      </c>
      <c r="F475">
        <f>IF(AND(C474&gt;D474,C475&lt;D475),-1,0)</f>
        <v>0</v>
      </c>
      <c r="G475" s="3">
        <f>IF(H475="","",G474+L475)</f>
        <v>896044.99059999897</v>
      </c>
      <c r="H475">
        <f t="shared" si="5"/>
        <v>0</v>
      </c>
      <c r="I475">
        <f>B475-B474</f>
        <v>2.9999999999999361E-2</v>
      </c>
      <c r="J475">
        <f>IF(H475="","",IF(H474=0,0,IF((E474+F474)=0,H475*I475,0)))</f>
        <v>0</v>
      </c>
      <c r="K475" s="2">
        <f>ABS(H475-H474)*3/10000*B475</f>
        <v>0</v>
      </c>
      <c r="L475" s="2">
        <f>IF(H475="","",J475-K475)</f>
        <v>0</v>
      </c>
      <c r="M475" s="1">
        <f>G475/$G$24</f>
        <v>0.89604499059999898</v>
      </c>
    </row>
    <row r="476" spans="1:13" x14ac:dyDescent="0.25">
      <c r="A476" s="5" t="s">
        <v>99</v>
      </c>
      <c r="B476" s="4">
        <v>10.17</v>
      </c>
      <c r="C476">
        <f>AVERAGE(B472:B476)</f>
        <v>10.348000000000001</v>
      </c>
      <c r="D476">
        <f>AVERAGE(B457:B476)</f>
        <v>10.437999999999999</v>
      </c>
      <c r="E476">
        <f>IF(AND(C475&lt;D475,C476&gt;D476),1,0)</f>
        <v>0</v>
      </c>
      <c r="F476">
        <f>IF(AND(C475&gt;D475,C476&lt;D476),-1,0)</f>
        <v>0</v>
      </c>
      <c r="G476" s="3">
        <f>IF(H476="","",G475+L476)</f>
        <v>896044.99059999897</v>
      </c>
      <c r="H476">
        <f t="shared" si="5"/>
        <v>0</v>
      </c>
      <c r="I476">
        <f>B476-B475</f>
        <v>-0.10999999999999943</v>
      </c>
      <c r="J476">
        <f>IF(H476="","",IF(H475=0,0,IF((E475+F475)=0,H476*I476,0)))</f>
        <v>0</v>
      </c>
      <c r="K476" s="2">
        <f>ABS(H476-H475)*3/10000*B476</f>
        <v>0</v>
      </c>
      <c r="L476" s="2">
        <f>IF(H476="","",J476-K476)</f>
        <v>0</v>
      </c>
      <c r="M476" s="1">
        <f>G476/$G$24</f>
        <v>0.89604499059999898</v>
      </c>
    </row>
    <row r="477" spans="1:13" x14ac:dyDescent="0.25">
      <c r="A477" s="5" t="s">
        <v>98</v>
      </c>
      <c r="B477" s="4">
        <v>10.23</v>
      </c>
      <c r="C477">
        <f>AVERAGE(B473:B477)</f>
        <v>10.276</v>
      </c>
      <c r="D477">
        <f>AVERAGE(B458:B477)</f>
        <v>10.422499999999999</v>
      </c>
      <c r="E477">
        <f>IF(AND(C476&lt;D476,C477&gt;D477),1,0)</f>
        <v>0</v>
      </c>
      <c r="F477">
        <f>IF(AND(C476&gt;D476,C477&lt;D477),-1,0)</f>
        <v>0</v>
      </c>
      <c r="G477" s="3">
        <f>IF(H477="","",G476+L477)</f>
        <v>896044.99059999897</v>
      </c>
      <c r="H477">
        <f t="shared" si="5"/>
        <v>0</v>
      </c>
      <c r="I477">
        <f>B477-B476</f>
        <v>6.0000000000000497E-2</v>
      </c>
      <c r="J477">
        <f>IF(H477="","",IF(H476=0,0,IF((E476+F476)=0,H477*I477,0)))</f>
        <v>0</v>
      </c>
      <c r="K477" s="2">
        <f>ABS(H477-H476)*3/10000*B477</f>
        <v>0</v>
      </c>
      <c r="L477" s="2">
        <f>IF(H477="","",J477-K477)</f>
        <v>0</v>
      </c>
      <c r="M477" s="1">
        <f>G477/$G$24</f>
        <v>0.89604499059999898</v>
      </c>
    </row>
    <row r="478" spans="1:13" x14ac:dyDescent="0.25">
      <c r="A478" s="5" t="s">
        <v>97</v>
      </c>
      <c r="B478" s="4">
        <v>10.24</v>
      </c>
      <c r="C478">
        <f>AVERAGE(B474:B478)</f>
        <v>10.234000000000002</v>
      </c>
      <c r="D478">
        <f>AVERAGE(B459:B478)</f>
        <v>10.4125</v>
      </c>
      <c r="E478">
        <f>IF(AND(C477&lt;D477,C478&gt;D478),1,0)</f>
        <v>0</v>
      </c>
      <c r="F478">
        <f>IF(AND(C477&gt;D477,C478&lt;D478),-1,0)</f>
        <v>0</v>
      </c>
      <c r="G478" s="3">
        <f>IF(H478="","",G477+L478)</f>
        <v>896044.99059999897</v>
      </c>
      <c r="H478">
        <f t="shared" si="5"/>
        <v>0</v>
      </c>
      <c r="I478">
        <f>B478-B477</f>
        <v>9.9999999999997868E-3</v>
      </c>
      <c r="J478">
        <f>IF(H478="","",IF(H477=0,0,IF((E477+F477)=0,H478*I478,0)))</f>
        <v>0</v>
      </c>
      <c r="K478" s="2">
        <f>ABS(H478-H477)*3/10000*B478</f>
        <v>0</v>
      </c>
      <c r="L478" s="2">
        <f>IF(H478="","",J478-K478)</f>
        <v>0</v>
      </c>
      <c r="M478" s="1">
        <f>G478/$G$24</f>
        <v>0.89604499059999898</v>
      </c>
    </row>
    <row r="479" spans="1:13" x14ac:dyDescent="0.25">
      <c r="A479" s="5" t="s">
        <v>96</v>
      </c>
      <c r="B479" s="4">
        <v>10.39</v>
      </c>
      <c r="C479">
        <f>AVERAGE(B475:B479)</f>
        <v>10.262</v>
      </c>
      <c r="D479">
        <f>AVERAGE(B460:B479)</f>
        <v>10.401</v>
      </c>
      <c r="E479">
        <f>IF(AND(C478&lt;D478,C479&gt;D479),1,0)</f>
        <v>0</v>
      </c>
      <c r="F479">
        <f>IF(AND(C478&gt;D478,C479&lt;D479),-1,0)</f>
        <v>0</v>
      </c>
      <c r="G479" s="3">
        <f>IF(H479="","",G478+L479)</f>
        <v>896044.99059999897</v>
      </c>
      <c r="H479">
        <f t="shared" si="5"/>
        <v>0</v>
      </c>
      <c r="I479">
        <f>B479-B478</f>
        <v>0.15000000000000036</v>
      </c>
      <c r="J479">
        <f>IF(H479="","",IF(H478=0,0,IF((E478+F478)=0,H479*I479,0)))</f>
        <v>0</v>
      </c>
      <c r="K479" s="2">
        <f>ABS(H479-H478)*3/10000*B479</f>
        <v>0</v>
      </c>
      <c r="L479" s="2">
        <f>IF(H479="","",J479-K479)</f>
        <v>0</v>
      </c>
      <c r="M479" s="1">
        <f>G479/$G$24</f>
        <v>0.89604499059999898</v>
      </c>
    </row>
    <row r="480" spans="1:13" x14ac:dyDescent="0.25">
      <c r="A480" s="5" t="s">
        <v>95</v>
      </c>
      <c r="B480" s="4">
        <v>10.17</v>
      </c>
      <c r="C480">
        <f>AVERAGE(B476:B480)</f>
        <v>10.24</v>
      </c>
      <c r="D480">
        <f>AVERAGE(B461:B480)</f>
        <v>10.380999999999998</v>
      </c>
      <c r="E480">
        <f>IF(AND(C479&lt;D479,C480&gt;D480),1,0)</f>
        <v>0</v>
      </c>
      <c r="F480">
        <f>IF(AND(C479&gt;D479,C480&lt;D480),-1,0)</f>
        <v>0</v>
      </c>
      <c r="G480" s="3">
        <f>IF(H480="","",G479+L480)</f>
        <v>896044.99059999897</v>
      </c>
      <c r="H480">
        <f t="shared" si="5"/>
        <v>0</v>
      </c>
      <c r="I480">
        <f>B480-B479</f>
        <v>-0.22000000000000064</v>
      </c>
      <c r="J480">
        <f>IF(H480="","",IF(H479=0,0,IF((E479+F479)=0,H480*I480,0)))</f>
        <v>0</v>
      </c>
      <c r="K480" s="2">
        <f>ABS(H480-H479)*3/10000*B480</f>
        <v>0</v>
      </c>
      <c r="L480" s="2">
        <f>IF(H480="","",J480-K480)</f>
        <v>0</v>
      </c>
      <c r="M480" s="1">
        <f>G480/$G$24</f>
        <v>0.89604499059999898</v>
      </c>
    </row>
    <row r="481" spans="1:13" x14ac:dyDescent="0.25">
      <c r="A481" s="5" t="s">
        <v>94</v>
      </c>
      <c r="B481" s="4">
        <v>10.29</v>
      </c>
      <c r="C481">
        <f>AVERAGE(B477:B481)</f>
        <v>10.263999999999999</v>
      </c>
      <c r="D481">
        <f>AVERAGE(B462:B481)</f>
        <v>10.353</v>
      </c>
      <c r="E481">
        <f>IF(AND(C480&lt;D480,C481&gt;D481),1,0)</f>
        <v>0</v>
      </c>
      <c r="F481">
        <f>IF(AND(C480&gt;D480,C481&lt;D481),-1,0)</f>
        <v>0</v>
      </c>
      <c r="G481" s="3">
        <f>IF(H481="","",G480+L481)</f>
        <v>896044.99059999897</v>
      </c>
      <c r="H481">
        <f t="shared" si="5"/>
        <v>0</v>
      </c>
      <c r="I481">
        <f>B481-B480</f>
        <v>0.11999999999999922</v>
      </c>
      <c r="J481">
        <f>IF(H481="","",IF(H480=0,0,IF((E480+F480)=0,H481*I481,0)))</f>
        <v>0</v>
      </c>
      <c r="K481" s="2">
        <f>ABS(H481-H480)*3/10000*B481</f>
        <v>0</v>
      </c>
      <c r="L481" s="2">
        <f>IF(H481="","",J481-K481)</f>
        <v>0</v>
      </c>
      <c r="M481" s="1">
        <f>G481/$G$24</f>
        <v>0.89604499059999898</v>
      </c>
    </row>
    <row r="482" spans="1:13" x14ac:dyDescent="0.25">
      <c r="A482" s="5" t="s">
        <v>93</v>
      </c>
      <c r="B482" s="4">
        <v>10.119999999999999</v>
      </c>
      <c r="C482">
        <f>AVERAGE(B478:B482)</f>
        <v>10.242000000000001</v>
      </c>
      <c r="D482">
        <f>AVERAGE(B463:B482)</f>
        <v>10.330499999999997</v>
      </c>
      <c r="E482">
        <f>IF(AND(C481&lt;D481,C482&gt;D482),1,0)</f>
        <v>0</v>
      </c>
      <c r="F482">
        <f>IF(AND(C481&gt;D481,C482&lt;D482),-1,0)</f>
        <v>0</v>
      </c>
      <c r="G482" s="3">
        <f>IF(H482="","",G481+L482)</f>
        <v>896044.99059999897</v>
      </c>
      <c r="H482">
        <f t="shared" si="5"/>
        <v>0</v>
      </c>
      <c r="I482">
        <f>B482-B481</f>
        <v>-0.16999999999999993</v>
      </c>
      <c r="J482">
        <f>IF(H482="","",IF(H481=0,0,IF((E481+F481)=0,H482*I482,0)))</f>
        <v>0</v>
      </c>
      <c r="K482" s="2">
        <f>ABS(H482-H481)*3/10000*B482</f>
        <v>0</v>
      </c>
      <c r="L482" s="2">
        <f>IF(H482="","",J482-K482)</f>
        <v>0</v>
      </c>
      <c r="M482" s="1">
        <f>G482/$G$24</f>
        <v>0.89604499059999898</v>
      </c>
    </row>
    <row r="483" spans="1:13" x14ac:dyDescent="0.25">
      <c r="A483" s="5" t="s">
        <v>92</v>
      </c>
      <c r="B483" s="4">
        <v>9.94</v>
      </c>
      <c r="C483">
        <f>AVERAGE(B479:B483)</f>
        <v>10.181999999999999</v>
      </c>
      <c r="D483">
        <f>AVERAGE(B464:B483)</f>
        <v>10.297000000000001</v>
      </c>
      <c r="E483">
        <f>IF(AND(C482&lt;D482,C483&gt;D483),1,0)</f>
        <v>0</v>
      </c>
      <c r="F483">
        <f>IF(AND(C482&gt;D482,C483&lt;D483),-1,0)</f>
        <v>0</v>
      </c>
      <c r="G483" s="3">
        <f>IF(H483="","",G482+L483)</f>
        <v>896044.99059999897</v>
      </c>
      <c r="H483">
        <f t="shared" ref="H483:H546" si="6">IF(F482=-1,0,IF(E482=1,_xlfn.FLOOR.MATH(G482/(B483*1.0003)/100)*100,H482))</f>
        <v>0</v>
      </c>
      <c r="I483">
        <f>B483-B482</f>
        <v>-0.17999999999999972</v>
      </c>
      <c r="J483">
        <f>IF(H483="","",IF(H482=0,0,IF((E482+F482)=0,H483*I483,0)))</f>
        <v>0</v>
      </c>
      <c r="K483" s="2">
        <f>ABS(H483-H482)*3/10000*B483</f>
        <v>0</v>
      </c>
      <c r="L483" s="2">
        <f>IF(H483="","",J483-K483)</f>
        <v>0</v>
      </c>
      <c r="M483" s="1">
        <f>G483/$G$24</f>
        <v>0.89604499059999898</v>
      </c>
    </row>
    <row r="484" spans="1:13" x14ac:dyDescent="0.25">
      <c r="A484" s="5" t="s">
        <v>91</v>
      </c>
      <c r="B484" s="4">
        <v>9.7100000000000009</v>
      </c>
      <c r="C484">
        <f>AVERAGE(B480:B484)</f>
        <v>10.045999999999999</v>
      </c>
      <c r="D484">
        <f>AVERAGE(B465:B484)</f>
        <v>10.254999999999999</v>
      </c>
      <c r="E484">
        <f>IF(AND(C483&lt;D483,C484&gt;D484),1,0)</f>
        <v>0</v>
      </c>
      <c r="F484">
        <f>IF(AND(C483&gt;D483,C484&lt;D484),-1,0)</f>
        <v>0</v>
      </c>
      <c r="G484" s="3">
        <f>IF(H484="","",G483+L484)</f>
        <v>896044.99059999897</v>
      </c>
      <c r="H484">
        <f t="shared" si="6"/>
        <v>0</v>
      </c>
      <c r="I484">
        <f>B484-B483</f>
        <v>-0.22999999999999865</v>
      </c>
      <c r="J484">
        <f>IF(H484="","",IF(H483=0,0,IF((E483+F483)=0,H484*I484,0)))</f>
        <v>0</v>
      </c>
      <c r="K484" s="2">
        <f>ABS(H484-H483)*3/10000*B484</f>
        <v>0</v>
      </c>
      <c r="L484" s="2">
        <f>IF(H484="","",J484-K484)</f>
        <v>0</v>
      </c>
      <c r="M484" s="1">
        <f>G484/$G$24</f>
        <v>0.89604499059999898</v>
      </c>
    </row>
    <row r="485" spans="1:13" x14ac:dyDescent="0.25">
      <c r="A485" s="5" t="s">
        <v>90</v>
      </c>
      <c r="B485" s="4">
        <v>9.4499999999999993</v>
      </c>
      <c r="C485">
        <f>AVERAGE(B481:B485)</f>
        <v>9.9019999999999975</v>
      </c>
      <c r="D485">
        <f>AVERAGE(B466:B485)</f>
        <v>10.211499999999999</v>
      </c>
      <c r="E485">
        <f>IF(AND(C484&lt;D484,C485&gt;D485),1,0)</f>
        <v>0</v>
      </c>
      <c r="F485">
        <f>IF(AND(C484&gt;D484,C485&lt;D485),-1,0)</f>
        <v>0</v>
      </c>
      <c r="G485" s="3">
        <f>IF(H485="","",G484+L485)</f>
        <v>896044.99059999897</v>
      </c>
      <c r="H485">
        <f t="shared" si="6"/>
        <v>0</v>
      </c>
      <c r="I485">
        <f>B485-B484</f>
        <v>-0.26000000000000156</v>
      </c>
      <c r="J485">
        <f>IF(H485="","",IF(H484=0,0,IF((E484+F484)=0,H485*I485,0)))</f>
        <v>0</v>
      </c>
      <c r="K485" s="2">
        <f>ABS(H485-H484)*3/10000*B485</f>
        <v>0</v>
      </c>
      <c r="L485" s="2">
        <f>IF(H485="","",J485-K485)</f>
        <v>0</v>
      </c>
      <c r="M485" s="1">
        <f>G485/$G$24</f>
        <v>0.89604499059999898</v>
      </c>
    </row>
    <row r="486" spans="1:13" x14ac:dyDescent="0.25">
      <c r="A486" s="5" t="s">
        <v>89</v>
      </c>
      <c r="B486" s="4">
        <v>9.42</v>
      </c>
      <c r="C486">
        <f>AVERAGE(B482:B486)</f>
        <v>9.7279999999999998</v>
      </c>
      <c r="D486">
        <f>AVERAGE(B467:B486)</f>
        <v>10.165499999999998</v>
      </c>
      <c r="E486">
        <f>IF(AND(C485&lt;D485,C486&gt;D486),1,0)</f>
        <v>0</v>
      </c>
      <c r="F486">
        <f>IF(AND(C485&gt;D485,C486&lt;D486),-1,0)</f>
        <v>0</v>
      </c>
      <c r="G486" s="3">
        <f>IF(H486="","",G485+L486)</f>
        <v>896044.99059999897</v>
      </c>
      <c r="H486">
        <f t="shared" si="6"/>
        <v>0</v>
      </c>
      <c r="I486">
        <f>B486-B485</f>
        <v>-2.9999999999999361E-2</v>
      </c>
      <c r="J486">
        <f>IF(H486="","",IF(H485=0,0,IF((E485+F485)=0,H486*I486,0)))</f>
        <v>0</v>
      </c>
      <c r="K486" s="2">
        <f>ABS(H486-H485)*3/10000*B486</f>
        <v>0</v>
      </c>
      <c r="L486" s="2">
        <f>IF(H486="","",J486-K486)</f>
        <v>0</v>
      </c>
      <c r="M486" s="1">
        <f>G486/$G$24</f>
        <v>0.89604499059999898</v>
      </c>
    </row>
    <row r="487" spans="1:13" x14ac:dyDescent="0.25">
      <c r="A487" s="5" t="s">
        <v>88</v>
      </c>
      <c r="B487" s="4">
        <v>9.34</v>
      </c>
      <c r="C487">
        <f>AVERAGE(B483:B487)</f>
        <v>9.5719999999999992</v>
      </c>
      <c r="D487">
        <f>AVERAGE(B468:B487)</f>
        <v>10.123499999999998</v>
      </c>
      <c r="E487">
        <f>IF(AND(C486&lt;D486,C487&gt;D487),1,0)</f>
        <v>0</v>
      </c>
      <c r="F487">
        <f>IF(AND(C486&gt;D486,C487&lt;D487),-1,0)</f>
        <v>0</v>
      </c>
      <c r="G487" s="3">
        <f>IF(H487="","",G486+L487)</f>
        <v>896044.99059999897</v>
      </c>
      <c r="H487">
        <f t="shared" si="6"/>
        <v>0</v>
      </c>
      <c r="I487">
        <f>B487-B486</f>
        <v>-8.0000000000000071E-2</v>
      </c>
      <c r="J487">
        <f>IF(H487="","",IF(H486=0,0,IF((E486+F486)=0,H487*I487,0)))</f>
        <v>0</v>
      </c>
      <c r="K487" s="2">
        <f>ABS(H487-H486)*3/10000*B487</f>
        <v>0</v>
      </c>
      <c r="L487" s="2">
        <f>IF(H487="","",J487-K487)</f>
        <v>0</v>
      </c>
      <c r="M487" s="1">
        <f>G487/$G$24</f>
        <v>0.89604499059999898</v>
      </c>
    </row>
    <row r="488" spans="1:13" x14ac:dyDescent="0.25">
      <c r="A488" s="5" t="s">
        <v>87</v>
      </c>
      <c r="B488" s="4">
        <v>9.3000000000000007</v>
      </c>
      <c r="C488">
        <f>AVERAGE(B484:B488)</f>
        <v>9.4439999999999991</v>
      </c>
      <c r="D488">
        <f>AVERAGE(B469:B488)</f>
        <v>10.0745</v>
      </c>
      <c r="E488">
        <f>IF(AND(C487&lt;D487,C488&gt;D488),1,0)</f>
        <v>0</v>
      </c>
      <c r="F488">
        <f>IF(AND(C487&gt;D487,C488&lt;D488),-1,0)</f>
        <v>0</v>
      </c>
      <c r="G488" s="3">
        <f>IF(H488="","",G487+L488)</f>
        <v>896044.99059999897</v>
      </c>
      <c r="H488">
        <f t="shared" si="6"/>
        <v>0</v>
      </c>
      <c r="I488">
        <f>B488-B487</f>
        <v>-3.9999999999999147E-2</v>
      </c>
      <c r="J488">
        <f>IF(H488="","",IF(H487=0,0,IF((E487+F487)=0,H488*I488,0)))</f>
        <v>0</v>
      </c>
      <c r="K488" s="2">
        <f>ABS(H488-H487)*3/10000*B488</f>
        <v>0</v>
      </c>
      <c r="L488" s="2">
        <f>IF(H488="","",J488-K488)</f>
        <v>0</v>
      </c>
      <c r="M488" s="1">
        <f>G488/$G$24</f>
        <v>0.89604499059999898</v>
      </c>
    </row>
    <row r="489" spans="1:13" x14ac:dyDescent="0.25">
      <c r="A489" s="5" t="s">
        <v>86</v>
      </c>
      <c r="B489" s="4">
        <v>9.2799999999999994</v>
      </c>
      <c r="C489">
        <f>AVERAGE(B485:B489)</f>
        <v>9.3580000000000005</v>
      </c>
      <c r="D489">
        <f>AVERAGE(B470:B489)</f>
        <v>10.028499999999999</v>
      </c>
      <c r="E489">
        <f>IF(AND(C488&lt;D488,C489&gt;D489),1,0)</f>
        <v>0</v>
      </c>
      <c r="F489">
        <f>IF(AND(C488&gt;D488,C489&lt;D489),-1,0)</f>
        <v>0</v>
      </c>
      <c r="G489" s="3">
        <f>IF(H489="","",G488+L489)</f>
        <v>896044.99059999897</v>
      </c>
      <c r="H489">
        <f t="shared" si="6"/>
        <v>0</v>
      </c>
      <c r="I489">
        <f>B489-B488</f>
        <v>-2.000000000000135E-2</v>
      </c>
      <c r="J489">
        <f>IF(H489="","",IF(H488=0,0,IF((E488+F488)=0,H489*I489,0)))</f>
        <v>0</v>
      </c>
      <c r="K489" s="2">
        <f>ABS(H489-H488)*3/10000*B489</f>
        <v>0</v>
      </c>
      <c r="L489" s="2">
        <f>IF(H489="","",J489-K489)</f>
        <v>0</v>
      </c>
      <c r="M489" s="1">
        <f>G489/$G$24</f>
        <v>0.89604499059999898</v>
      </c>
    </row>
    <row r="490" spans="1:13" x14ac:dyDescent="0.25">
      <c r="A490" s="5" t="s">
        <v>85</v>
      </c>
      <c r="B490" s="4">
        <v>9.3800000000000008</v>
      </c>
      <c r="C490">
        <f>AVERAGE(B486:B490)</f>
        <v>9.3439999999999994</v>
      </c>
      <c r="D490">
        <f>AVERAGE(B471:B490)</f>
        <v>9.9794999999999998</v>
      </c>
      <c r="E490">
        <f>IF(AND(C489&lt;D489,C490&gt;D490),1,0)</f>
        <v>0</v>
      </c>
      <c r="F490">
        <f>IF(AND(C489&gt;D489,C490&lt;D490),-1,0)</f>
        <v>0</v>
      </c>
      <c r="G490" s="3">
        <f>IF(H490="","",G489+L490)</f>
        <v>896044.99059999897</v>
      </c>
      <c r="H490">
        <f t="shared" si="6"/>
        <v>0</v>
      </c>
      <c r="I490">
        <f>B490-B489</f>
        <v>0.10000000000000142</v>
      </c>
      <c r="J490">
        <f>IF(H490="","",IF(H489=0,0,IF((E489+F489)=0,H490*I490,0)))</f>
        <v>0</v>
      </c>
      <c r="K490" s="2">
        <f>ABS(H490-H489)*3/10000*B490</f>
        <v>0</v>
      </c>
      <c r="L490" s="2">
        <f>IF(H490="","",J490-K490)</f>
        <v>0</v>
      </c>
      <c r="M490" s="1">
        <f>G490/$G$24</f>
        <v>0.89604499059999898</v>
      </c>
    </row>
    <row r="491" spans="1:13" x14ac:dyDescent="0.25">
      <c r="A491" s="5" t="s">
        <v>84</v>
      </c>
      <c r="B491" s="4">
        <v>9.19</v>
      </c>
      <c r="C491">
        <f>AVERAGE(B487:B491)</f>
        <v>9.298</v>
      </c>
      <c r="D491">
        <f>AVERAGE(B472:B491)</f>
        <v>9.9094999999999995</v>
      </c>
      <c r="E491">
        <f>IF(AND(C490&lt;D490,C491&gt;D491),1,0)</f>
        <v>0</v>
      </c>
      <c r="F491">
        <f>IF(AND(C490&gt;D490,C491&lt;D491),-1,0)</f>
        <v>0</v>
      </c>
      <c r="G491" s="3">
        <f>IF(H491="","",G490+L491)</f>
        <v>896044.99059999897</v>
      </c>
      <c r="H491">
        <f t="shared" si="6"/>
        <v>0</v>
      </c>
      <c r="I491">
        <f>B491-B490</f>
        <v>-0.19000000000000128</v>
      </c>
      <c r="J491">
        <f>IF(H491="","",IF(H490=0,0,IF((E490+F490)=0,H491*I491,0)))</f>
        <v>0</v>
      </c>
      <c r="K491" s="2">
        <f>ABS(H491-H490)*3/10000*B491</f>
        <v>0</v>
      </c>
      <c r="L491" s="2">
        <f>IF(H491="","",J491-K491)</f>
        <v>0</v>
      </c>
      <c r="M491" s="1">
        <f>G491/$G$24</f>
        <v>0.89604499059999898</v>
      </c>
    </row>
    <row r="492" spans="1:13" x14ac:dyDescent="0.25">
      <c r="A492" s="5" t="s">
        <v>83</v>
      </c>
      <c r="B492" s="4">
        <v>9.2799999999999994</v>
      </c>
      <c r="C492">
        <f>AVERAGE(B488:B492)</f>
        <v>9.2859999999999996</v>
      </c>
      <c r="D492">
        <f>AVERAGE(B473:B492)</f>
        <v>9.8439999999999994</v>
      </c>
      <c r="E492">
        <f>IF(AND(C491&lt;D491,C492&gt;D492),1,0)</f>
        <v>0</v>
      </c>
      <c r="F492">
        <f>IF(AND(C491&gt;D491,C492&lt;D492),-1,0)</f>
        <v>0</v>
      </c>
      <c r="G492" s="3">
        <f>IF(H492="","",G491+L492)</f>
        <v>896044.99059999897</v>
      </c>
      <c r="H492">
        <f t="shared" si="6"/>
        <v>0</v>
      </c>
      <c r="I492">
        <f>B492-B491</f>
        <v>8.9999999999999858E-2</v>
      </c>
      <c r="J492">
        <f>IF(H492="","",IF(H491=0,0,IF((E491+F491)=0,H492*I492,0)))</f>
        <v>0</v>
      </c>
      <c r="K492" s="2">
        <f>ABS(H492-H491)*3/10000*B492</f>
        <v>0</v>
      </c>
      <c r="L492" s="2">
        <f>IF(H492="","",J492-K492)</f>
        <v>0</v>
      </c>
      <c r="M492" s="1">
        <f>G492/$G$24</f>
        <v>0.89604499059999898</v>
      </c>
    </row>
    <row r="493" spans="1:13" x14ac:dyDescent="0.25">
      <c r="A493" s="5" t="s">
        <v>82</v>
      </c>
      <c r="B493" s="4">
        <v>9.75</v>
      </c>
      <c r="C493">
        <f>AVERAGE(B489:B493)</f>
        <v>9.3760000000000012</v>
      </c>
      <c r="D493">
        <f>AVERAGE(B474:B493)</f>
        <v>9.8090000000000011</v>
      </c>
      <c r="E493">
        <f>IF(AND(C492&lt;D492,C493&gt;D493),1,0)</f>
        <v>0</v>
      </c>
      <c r="F493">
        <f>IF(AND(C492&gt;D492,C493&lt;D493),-1,0)</f>
        <v>0</v>
      </c>
      <c r="G493" s="3">
        <f>IF(H493="","",G492+L493)</f>
        <v>896044.99059999897</v>
      </c>
      <c r="H493">
        <f t="shared" si="6"/>
        <v>0</v>
      </c>
      <c r="I493">
        <f>B493-B492</f>
        <v>0.47000000000000064</v>
      </c>
      <c r="J493">
        <f>IF(H493="","",IF(H492=0,0,IF((E492+F492)=0,H493*I493,0)))</f>
        <v>0</v>
      </c>
      <c r="K493" s="2">
        <f>ABS(H493-H492)*3/10000*B493</f>
        <v>0</v>
      </c>
      <c r="L493" s="2">
        <f>IF(H493="","",J493-K493)</f>
        <v>0</v>
      </c>
      <c r="M493" s="1">
        <f>G493/$G$24</f>
        <v>0.89604499059999898</v>
      </c>
    </row>
    <row r="494" spans="1:13" x14ac:dyDescent="0.25">
      <c r="A494" s="5" t="s">
        <v>81</v>
      </c>
      <c r="B494" s="4">
        <v>9.74</v>
      </c>
      <c r="C494">
        <f>AVERAGE(B490:B494)</f>
        <v>9.468</v>
      </c>
      <c r="D494">
        <f>AVERAGE(B475:B494)</f>
        <v>9.7835000000000019</v>
      </c>
      <c r="E494">
        <f>IF(AND(C493&lt;D493,C494&gt;D494),1,0)</f>
        <v>0</v>
      </c>
      <c r="F494">
        <f>IF(AND(C493&gt;D493,C494&lt;D494),-1,0)</f>
        <v>0</v>
      </c>
      <c r="G494" s="3">
        <f>IF(H494="","",G493+L494)</f>
        <v>896044.99059999897</v>
      </c>
      <c r="H494">
        <f t="shared" si="6"/>
        <v>0</v>
      </c>
      <c r="I494">
        <f>B494-B493</f>
        <v>-9.9999999999997868E-3</v>
      </c>
      <c r="J494">
        <f>IF(H494="","",IF(H493=0,0,IF((E493+F493)=0,H494*I494,0)))</f>
        <v>0</v>
      </c>
      <c r="K494" s="2">
        <f>ABS(H494-H493)*3/10000*B494</f>
        <v>0</v>
      </c>
      <c r="L494" s="2">
        <f>IF(H494="","",J494-K494)</f>
        <v>0</v>
      </c>
      <c r="M494" s="1">
        <f>G494/$G$24</f>
        <v>0.89604499059999898</v>
      </c>
    </row>
    <row r="495" spans="1:13" x14ac:dyDescent="0.25">
      <c r="A495" s="5" t="s">
        <v>80</v>
      </c>
      <c r="B495" s="4">
        <v>9.66</v>
      </c>
      <c r="C495">
        <f>AVERAGE(B491:B495)</f>
        <v>9.5240000000000009</v>
      </c>
      <c r="D495">
        <f>AVERAGE(B476:B495)</f>
        <v>9.7525000000000013</v>
      </c>
      <c r="E495">
        <f>IF(AND(C494&lt;D494,C495&gt;D495),1,0)</f>
        <v>0</v>
      </c>
      <c r="F495">
        <f>IF(AND(C494&gt;D494,C495&lt;D495),-1,0)</f>
        <v>0</v>
      </c>
      <c r="G495" s="3">
        <f>IF(H495="","",G494+L495)</f>
        <v>896044.99059999897</v>
      </c>
      <c r="H495">
        <f t="shared" si="6"/>
        <v>0</v>
      </c>
      <c r="I495">
        <f>B495-B494</f>
        <v>-8.0000000000000071E-2</v>
      </c>
      <c r="J495">
        <f>IF(H495="","",IF(H494=0,0,IF((E494+F494)=0,H495*I495,0)))</f>
        <v>0</v>
      </c>
      <c r="K495" s="2">
        <f>ABS(H495-H494)*3/10000*B495</f>
        <v>0</v>
      </c>
      <c r="L495" s="2">
        <f>IF(H495="","",J495-K495)</f>
        <v>0</v>
      </c>
      <c r="M495" s="1">
        <f>G495/$G$24</f>
        <v>0.89604499059999898</v>
      </c>
    </row>
    <row r="496" spans="1:13" x14ac:dyDescent="0.25">
      <c r="A496" s="5" t="s">
        <v>79</v>
      </c>
      <c r="B496" s="4">
        <v>9.94</v>
      </c>
      <c r="C496">
        <f>AVERAGE(B492:B496)</f>
        <v>9.6740000000000013</v>
      </c>
      <c r="D496">
        <f>AVERAGE(B477:B496)</f>
        <v>9.7410000000000014</v>
      </c>
      <c r="E496">
        <f>IF(AND(C495&lt;D495,C496&gt;D496),1,0)</f>
        <v>0</v>
      </c>
      <c r="F496">
        <f>IF(AND(C495&gt;D495,C496&lt;D496),-1,0)</f>
        <v>0</v>
      </c>
      <c r="G496" s="3">
        <f>IF(H496="","",G495+L496)</f>
        <v>896044.99059999897</v>
      </c>
      <c r="H496">
        <f t="shared" si="6"/>
        <v>0</v>
      </c>
      <c r="I496">
        <f>B496-B495</f>
        <v>0.27999999999999936</v>
      </c>
      <c r="J496">
        <f>IF(H496="","",IF(H495=0,0,IF((E495+F495)=0,H496*I496,0)))</f>
        <v>0</v>
      </c>
      <c r="K496" s="2">
        <f>ABS(H496-H495)*3/10000*B496</f>
        <v>0</v>
      </c>
      <c r="L496" s="2">
        <f>IF(H496="","",J496-K496)</f>
        <v>0</v>
      </c>
      <c r="M496" s="1">
        <f>G496/$G$24</f>
        <v>0.89604499059999898</v>
      </c>
    </row>
    <row r="497" spans="1:13" x14ac:dyDescent="0.25">
      <c r="A497" s="5" t="s">
        <v>78</v>
      </c>
      <c r="B497" s="4">
        <v>10.1</v>
      </c>
      <c r="C497">
        <f>AVERAGE(B493:B497)</f>
        <v>9.838000000000001</v>
      </c>
      <c r="D497">
        <f>AVERAGE(B478:B497)</f>
        <v>9.7345000000000006</v>
      </c>
      <c r="E497">
        <f>IF(AND(C496&lt;D496,C497&gt;D497),1,0)</f>
        <v>1</v>
      </c>
      <c r="F497">
        <f>IF(AND(C496&gt;D496,C497&lt;D497),-1,0)</f>
        <v>0</v>
      </c>
      <c r="G497" s="3">
        <f>IF(H497="","",G496+L497)</f>
        <v>896044.99059999897</v>
      </c>
      <c r="H497">
        <f t="shared" si="6"/>
        <v>0</v>
      </c>
      <c r="I497">
        <f>B497-B496</f>
        <v>0.16000000000000014</v>
      </c>
      <c r="J497">
        <f>IF(H497="","",IF(H496=0,0,IF((E496+F496)=0,H497*I497,0)))</f>
        <v>0</v>
      </c>
      <c r="K497" s="2">
        <f>ABS(H497-H496)*3/10000*B497</f>
        <v>0</v>
      </c>
      <c r="L497" s="2">
        <f>IF(H497="","",J497-K497)</f>
        <v>0</v>
      </c>
      <c r="M497" s="1">
        <f>G497/$G$24</f>
        <v>0.89604499059999898</v>
      </c>
    </row>
    <row r="498" spans="1:13" x14ac:dyDescent="0.25">
      <c r="A498" s="5" t="s">
        <v>77</v>
      </c>
      <c r="B498" s="4">
        <v>10.199999999999999</v>
      </c>
      <c r="C498">
        <f>AVERAGE(B494:B498)</f>
        <v>9.9280000000000008</v>
      </c>
      <c r="D498">
        <f>AVERAGE(B479:B498)</f>
        <v>9.7324999999999982</v>
      </c>
      <c r="E498">
        <f>IF(AND(C497&lt;D497,C498&gt;D498),1,0)</f>
        <v>0</v>
      </c>
      <c r="F498">
        <f>IF(AND(C497&gt;D497,C498&lt;D498),-1,0)</f>
        <v>0</v>
      </c>
      <c r="G498" s="3">
        <f>IF(H498="","",G497+L498)</f>
        <v>895776.32259999902</v>
      </c>
      <c r="H498">
        <f t="shared" si="6"/>
        <v>87800</v>
      </c>
      <c r="I498">
        <f>B498-B497</f>
        <v>9.9999999999999645E-2</v>
      </c>
      <c r="J498">
        <f>IF(H498="","",IF(H497=0,0,IF((E497+F497)=0,H498*I498,0)))</f>
        <v>0</v>
      </c>
      <c r="K498" s="2">
        <f>ABS(H498-H497)*3/10000*B498</f>
        <v>268.66800000000001</v>
      </c>
      <c r="L498" s="2">
        <f>IF(H498="","",J498-K498)</f>
        <v>-268.66800000000001</v>
      </c>
      <c r="M498" s="1">
        <f>G498/$G$24</f>
        <v>0.89577632259999906</v>
      </c>
    </row>
    <row r="499" spans="1:13" x14ac:dyDescent="0.25">
      <c r="A499" s="5" t="s">
        <v>76</v>
      </c>
      <c r="B499" s="4">
        <v>10.11</v>
      </c>
      <c r="C499">
        <f>AVERAGE(B495:B499)</f>
        <v>10.002000000000001</v>
      </c>
      <c r="D499">
        <f>AVERAGE(B480:B499)</f>
        <v>9.7185000000000006</v>
      </c>
      <c r="E499">
        <f>IF(AND(C498&lt;D498,C499&gt;D499),1,0)</f>
        <v>0</v>
      </c>
      <c r="F499">
        <f>IF(AND(C498&gt;D498,C499&lt;D499),-1,0)</f>
        <v>0</v>
      </c>
      <c r="G499" s="3">
        <f>IF(H499="","",G498+L499)</f>
        <v>887874.32259999902</v>
      </c>
      <c r="H499">
        <f t="shared" si="6"/>
        <v>87800</v>
      </c>
      <c r="I499">
        <f>B499-B498</f>
        <v>-8.9999999999999858E-2</v>
      </c>
      <c r="J499">
        <f>IF(H499="","",IF(H498=0,0,IF((E498+F498)=0,H499*I499,0)))</f>
        <v>-7901.9999999999873</v>
      </c>
      <c r="K499" s="2">
        <f>ABS(H499-H498)*3/10000*B499</f>
        <v>0</v>
      </c>
      <c r="L499" s="2">
        <f>IF(H499="","",J499-K499)</f>
        <v>-7901.9999999999873</v>
      </c>
      <c r="M499" s="1">
        <f>G499/$G$24</f>
        <v>0.88787432259999899</v>
      </c>
    </row>
    <row r="500" spans="1:13" x14ac:dyDescent="0.25">
      <c r="A500" s="5" t="s">
        <v>75</v>
      </c>
      <c r="B500" s="4">
        <v>10.24</v>
      </c>
      <c r="C500">
        <f>AVERAGE(B496:B500)</f>
        <v>10.117999999999999</v>
      </c>
      <c r="D500">
        <f>AVERAGE(B481:B500)</f>
        <v>9.7219999999999995</v>
      </c>
      <c r="E500">
        <f>IF(AND(C499&lt;D499,C500&gt;D500),1,0)</f>
        <v>0</v>
      </c>
      <c r="F500">
        <f>IF(AND(C499&gt;D499,C500&lt;D500),-1,0)</f>
        <v>0</v>
      </c>
      <c r="G500" s="3">
        <f>IF(H500="","",G499+L500)</f>
        <v>899288.32259999914</v>
      </c>
      <c r="H500">
        <f t="shared" si="6"/>
        <v>87800</v>
      </c>
      <c r="I500">
        <f>B500-B499</f>
        <v>0.13000000000000078</v>
      </c>
      <c r="J500">
        <f>IF(H500="","",IF(H499=0,0,IF((E499+F499)=0,H500*I500,0)))</f>
        <v>11414.000000000069</v>
      </c>
      <c r="K500" s="2">
        <f>ABS(H500-H499)*3/10000*B500</f>
        <v>0</v>
      </c>
      <c r="L500" s="2">
        <f>IF(H500="","",J500-K500)</f>
        <v>11414.000000000069</v>
      </c>
      <c r="M500" s="1">
        <f>G500/$G$24</f>
        <v>0.89928832259999913</v>
      </c>
    </row>
    <row r="501" spans="1:13" x14ac:dyDescent="0.25">
      <c r="A501" s="5" t="s">
        <v>74</v>
      </c>
      <c r="B501" s="4">
        <v>10.48</v>
      </c>
      <c r="C501">
        <f>AVERAGE(B497:B501)</f>
        <v>10.225999999999999</v>
      </c>
      <c r="D501">
        <f>AVERAGE(B482:B501)</f>
        <v>9.7314999999999987</v>
      </c>
      <c r="E501">
        <f>IF(AND(C500&lt;D500,C501&gt;D501),1,0)</f>
        <v>0</v>
      </c>
      <c r="F501">
        <f>IF(AND(C500&gt;D500,C501&lt;D501),-1,0)</f>
        <v>0</v>
      </c>
      <c r="G501" s="3">
        <f>IF(H501="","",G500+L501)</f>
        <v>920360.32259999914</v>
      </c>
      <c r="H501">
        <f t="shared" si="6"/>
        <v>87800</v>
      </c>
      <c r="I501">
        <f>B501-B500</f>
        <v>0.24000000000000021</v>
      </c>
      <c r="J501">
        <f>IF(H501="","",IF(H500=0,0,IF((E500+F500)=0,H501*I501,0)))</f>
        <v>21072.000000000018</v>
      </c>
      <c r="K501" s="2">
        <f>ABS(H501-H500)*3/10000*B501</f>
        <v>0</v>
      </c>
      <c r="L501" s="2">
        <f>IF(H501="","",J501-K501)</f>
        <v>21072.000000000018</v>
      </c>
      <c r="M501" s="1">
        <f>G501/$G$24</f>
        <v>0.92036032259999911</v>
      </c>
    </row>
    <row r="502" spans="1:13" x14ac:dyDescent="0.25">
      <c r="A502" s="5" t="s">
        <v>73</v>
      </c>
      <c r="B502" s="4">
        <v>10.25</v>
      </c>
      <c r="C502">
        <f>AVERAGE(B498:B502)</f>
        <v>10.256</v>
      </c>
      <c r="D502">
        <f>AVERAGE(B483:B502)</f>
        <v>9.7379999999999978</v>
      </c>
      <c r="E502">
        <f>IF(AND(C501&lt;D501,C502&gt;D502),1,0)</f>
        <v>0</v>
      </c>
      <c r="F502">
        <f>IF(AND(C501&gt;D501,C502&lt;D502),-1,0)</f>
        <v>0</v>
      </c>
      <c r="G502" s="3">
        <f>IF(H502="","",G501+L502)</f>
        <v>900166.32259999914</v>
      </c>
      <c r="H502">
        <f t="shared" si="6"/>
        <v>87800</v>
      </c>
      <c r="I502">
        <f>B502-B501</f>
        <v>-0.23000000000000043</v>
      </c>
      <c r="J502">
        <f>IF(H502="","",IF(H501=0,0,IF((E501+F501)=0,H502*I502,0)))</f>
        <v>-20194.000000000036</v>
      </c>
      <c r="K502" s="2">
        <f>ABS(H502-H501)*3/10000*B502</f>
        <v>0</v>
      </c>
      <c r="L502" s="2">
        <f>IF(H502="","",J502-K502)</f>
        <v>-20194.000000000036</v>
      </c>
      <c r="M502" s="1">
        <f>G502/$G$24</f>
        <v>0.90016632259999918</v>
      </c>
    </row>
    <row r="503" spans="1:13" x14ac:dyDescent="0.25">
      <c r="A503" s="5" t="s">
        <v>72</v>
      </c>
      <c r="B503" s="4">
        <v>10.43</v>
      </c>
      <c r="C503">
        <f>AVERAGE(B499:B503)</f>
        <v>10.302</v>
      </c>
      <c r="D503">
        <f>AVERAGE(B484:B503)</f>
        <v>9.7624999999999993</v>
      </c>
      <c r="E503">
        <f>IF(AND(C502&lt;D502,C503&gt;D503),1,0)</f>
        <v>0</v>
      </c>
      <c r="F503">
        <f>IF(AND(C502&gt;D502,C503&lt;D503),-1,0)</f>
        <v>0</v>
      </c>
      <c r="G503" s="3">
        <f>IF(H503="","",G502+L503)</f>
        <v>915970.32259999914</v>
      </c>
      <c r="H503">
        <f t="shared" si="6"/>
        <v>87800</v>
      </c>
      <c r="I503">
        <f>B503-B502</f>
        <v>0.17999999999999972</v>
      </c>
      <c r="J503">
        <f>IF(H503="","",IF(H502=0,0,IF((E502+F502)=0,H503*I503,0)))</f>
        <v>15803.999999999975</v>
      </c>
      <c r="K503" s="2">
        <f>ABS(H503-H502)*3/10000*B503</f>
        <v>0</v>
      </c>
      <c r="L503" s="2">
        <f>IF(H503="","",J503-K503)</f>
        <v>15803.999999999975</v>
      </c>
      <c r="M503" s="1">
        <f>G503/$G$24</f>
        <v>0.91597032259999911</v>
      </c>
    </row>
    <row r="504" spans="1:13" x14ac:dyDescent="0.25">
      <c r="A504" s="5" t="s">
        <v>71</v>
      </c>
      <c r="B504" s="4">
        <v>10.34</v>
      </c>
      <c r="C504">
        <f>AVERAGE(B500:B504)</f>
        <v>10.347999999999999</v>
      </c>
      <c r="D504">
        <f>AVERAGE(B485:B504)</f>
        <v>9.7940000000000005</v>
      </c>
      <c r="E504">
        <f>IF(AND(C503&lt;D503,C504&gt;D504),1,0)</f>
        <v>0</v>
      </c>
      <c r="F504">
        <f>IF(AND(C503&gt;D503,C504&lt;D504),-1,0)</f>
        <v>0</v>
      </c>
      <c r="G504" s="3">
        <f>IF(H504="","",G503+L504)</f>
        <v>908068.32259999914</v>
      </c>
      <c r="H504">
        <f t="shared" si="6"/>
        <v>87800</v>
      </c>
      <c r="I504">
        <f>B504-B503</f>
        <v>-8.9999999999999858E-2</v>
      </c>
      <c r="J504">
        <f>IF(H504="","",IF(H503=0,0,IF((E503+F503)=0,H504*I504,0)))</f>
        <v>-7901.9999999999873</v>
      </c>
      <c r="K504" s="2">
        <f>ABS(H504-H503)*3/10000*B504</f>
        <v>0</v>
      </c>
      <c r="L504" s="2">
        <f>IF(H504="","",J504-K504)</f>
        <v>-7901.9999999999873</v>
      </c>
      <c r="M504" s="1">
        <f>G504/$G$24</f>
        <v>0.90806832259999914</v>
      </c>
    </row>
    <row r="505" spans="1:13" x14ac:dyDescent="0.25">
      <c r="A505" s="5" t="s">
        <v>70</v>
      </c>
      <c r="B505" s="4">
        <v>10.28</v>
      </c>
      <c r="C505">
        <f>AVERAGE(B501:B505)</f>
        <v>10.356</v>
      </c>
      <c r="D505">
        <f>AVERAGE(B486:B505)</f>
        <v>9.8354999999999997</v>
      </c>
      <c r="E505">
        <f>IF(AND(C504&lt;D504,C505&gt;D505),1,0)</f>
        <v>0</v>
      </c>
      <c r="F505">
        <f>IF(AND(C504&gt;D504,C505&lt;D505),-1,0)</f>
        <v>0</v>
      </c>
      <c r="G505" s="3">
        <f>IF(H505="","",G504+L505)</f>
        <v>902800.32259999914</v>
      </c>
      <c r="H505">
        <f t="shared" si="6"/>
        <v>87800</v>
      </c>
      <c r="I505">
        <f>B505-B504</f>
        <v>-6.0000000000000497E-2</v>
      </c>
      <c r="J505">
        <f>IF(H505="","",IF(H504=0,0,IF((E504+F504)=0,H505*I505,0)))</f>
        <v>-5268.0000000000437</v>
      </c>
      <c r="K505" s="2">
        <f>ABS(H505-H504)*3/10000*B505</f>
        <v>0</v>
      </c>
      <c r="L505" s="2">
        <f>IF(H505="","",J505-K505)</f>
        <v>-5268.0000000000437</v>
      </c>
      <c r="M505" s="1">
        <f>G505/$G$24</f>
        <v>0.90280032259999909</v>
      </c>
    </row>
    <row r="506" spans="1:13" x14ac:dyDescent="0.25">
      <c r="A506" s="5" t="s">
        <v>69</v>
      </c>
      <c r="B506" s="4">
        <v>10.35</v>
      </c>
      <c r="C506">
        <f>AVERAGE(B502:B506)</f>
        <v>10.33</v>
      </c>
      <c r="D506">
        <f>AVERAGE(B487:B506)</f>
        <v>9.8819999999999997</v>
      </c>
      <c r="E506">
        <f>IF(AND(C505&lt;D505,C506&gt;D506),1,0)</f>
        <v>0</v>
      </c>
      <c r="F506">
        <f>IF(AND(C505&gt;D505,C506&lt;D506),-1,0)</f>
        <v>0</v>
      </c>
      <c r="G506" s="3">
        <f>IF(H506="","",G505+L506)</f>
        <v>908946.32259999914</v>
      </c>
      <c r="H506">
        <f t="shared" si="6"/>
        <v>87800</v>
      </c>
      <c r="I506">
        <f>B506-B505</f>
        <v>7.0000000000000284E-2</v>
      </c>
      <c r="J506">
        <f>IF(H506="","",IF(H505=0,0,IF((E505+F505)=0,H506*I506,0)))</f>
        <v>6146.0000000000246</v>
      </c>
      <c r="K506" s="2">
        <f>ABS(H506-H505)*3/10000*B506</f>
        <v>0</v>
      </c>
      <c r="L506" s="2">
        <f>IF(H506="","",J506-K506)</f>
        <v>6146.0000000000246</v>
      </c>
      <c r="M506" s="1">
        <f>G506/$G$24</f>
        <v>0.90894632259999919</v>
      </c>
    </row>
    <row r="507" spans="1:13" x14ac:dyDescent="0.25">
      <c r="A507" s="5" t="s">
        <v>68</v>
      </c>
      <c r="B507" s="4">
        <v>10.52</v>
      </c>
      <c r="C507">
        <f>AVERAGE(B503:B507)</f>
        <v>10.384</v>
      </c>
      <c r="D507">
        <f>AVERAGE(B488:B507)</f>
        <v>9.9409999999999989</v>
      </c>
      <c r="E507">
        <f>IF(AND(C506&lt;D506,C507&gt;D507),1,0)</f>
        <v>0</v>
      </c>
      <c r="F507">
        <f>IF(AND(C506&gt;D506,C507&lt;D507),-1,0)</f>
        <v>0</v>
      </c>
      <c r="G507" s="3">
        <f>IF(H507="","",G506+L507)</f>
        <v>923872.32259999914</v>
      </c>
      <c r="H507">
        <f t="shared" si="6"/>
        <v>87800</v>
      </c>
      <c r="I507">
        <f>B507-B506</f>
        <v>0.16999999999999993</v>
      </c>
      <c r="J507">
        <f>IF(H507="","",IF(H506=0,0,IF((E506+F506)=0,H507*I507,0)))</f>
        <v>14925.999999999995</v>
      </c>
      <c r="K507" s="2">
        <f>ABS(H507-H506)*3/10000*B507</f>
        <v>0</v>
      </c>
      <c r="L507" s="2">
        <f>IF(H507="","",J507-K507)</f>
        <v>14925.999999999995</v>
      </c>
      <c r="M507" s="1">
        <f>G507/$G$24</f>
        <v>0.92387232259999919</v>
      </c>
    </row>
    <row r="508" spans="1:13" x14ac:dyDescent="0.25">
      <c r="A508" s="5" t="s">
        <v>67</v>
      </c>
      <c r="B508" s="4">
        <v>11</v>
      </c>
      <c r="C508">
        <f>AVERAGE(B504:B508)</f>
        <v>10.497999999999999</v>
      </c>
      <c r="D508">
        <f>AVERAGE(B489:B508)</f>
        <v>10.026</v>
      </c>
      <c r="E508">
        <f>IF(AND(C507&lt;D507,C508&gt;D508),1,0)</f>
        <v>0</v>
      </c>
      <c r="F508">
        <f>IF(AND(C507&gt;D507,C508&lt;D508),-1,0)</f>
        <v>0</v>
      </c>
      <c r="G508" s="3">
        <f>IF(H508="","",G507+L508)</f>
        <v>966016.32259999914</v>
      </c>
      <c r="H508">
        <f t="shared" si="6"/>
        <v>87800</v>
      </c>
      <c r="I508">
        <f>B508-B507</f>
        <v>0.48000000000000043</v>
      </c>
      <c r="J508">
        <f>IF(H508="","",IF(H507=0,0,IF((E507+F507)=0,H508*I508,0)))</f>
        <v>42144.000000000036</v>
      </c>
      <c r="K508" s="2">
        <f>ABS(H508-H507)*3/10000*B508</f>
        <v>0</v>
      </c>
      <c r="L508" s="2">
        <f>IF(H508="","",J508-K508)</f>
        <v>42144.000000000036</v>
      </c>
      <c r="M508" s="1">
        <f>G508/$G$24</f>
        <v>0.96601632259999914</v>
      </c>
    </row>
    <row r="509" spans="1:13" x14ac:dyDescent="0.25">
      <c r="A509" s="5" t="s">
        <v>66</v>
      </c>
      <c r="B509" s="4">
        <v>10.94</v>
      </c>
      <c r="C509">
        <f>AVERAGE(B505:B509)</f>
        <v>10.617999999999999</v>
      </c>
      <c r="D509">
        <f>AVERAGE(B490:B509)</f>
        <v>10.109</v>
      </c>
      <c r="E509">
        <f>IF(AND(C508&lt;D508,C509&gt;D509),1,0)</f>
        <v>0</v>
      </c>
      <c r="F509">
        <f>IF(AND(C508&gt;D508,C509&lt;D509),-1,0)</f>
        <v>0</v>
      </c>
      <c r="G509" s="3">
        <f>IF(H509="","",G508+L509)</f>
        <v>960748.32259999914</v>
      </c>
      <c r="H509">
        <f t="shared" si="6"/>
        <v>87800</v>
      </c>
      <c r="I509">
        <f>B509-B508</f>
        <v>-6.0000000000000497E-2</v>
      </c>
      <c r="J509">
        <f>IF(H509="","",IF(H508=0,0,IF((E508+F508)=0,H509*I509,0)))</f>
        <v>-5268.0000000000437</v>
      </c>
      <c r="K509" s="2">
        <f>ABS(H509-H508)*3/10000*B509</f>
        <v>0</v>
      </c>
      <c r="L509" s="2">
        <f>IF(H509="","",J509-K509)</f>
        <v>-5268.0000000000437</v>
      </c>
      <c r="M509" s="1">
        <f>G509/$G$24</f>
        <v>0.96074832259999909</v>
      </c>
    </row>
    <row r="510" spans="1:13" x14ac:dyDescent="0.25">
      <c r="A510" s="5" t="s">
        <v>65</v>
      </c>
      <c r="B510" s="4">
        <v>11</v>
      </c>
      <c r="C510">
        <f>AVERAGE(B506:B510)</f>
        <v>10.761999999999999</v>
      </c>
      <c r="D510">
        <f>AVERAGE(B491:B510)</f>
        <v>10.190000000000001</v>
      </c>
      <c r="E510">
        <f>IF(AND(C509&lt;D509,C510&gt;D510),1,0)</f>
        <v>0</v>
      </c>
      <c r="F510">
        <f>IF(AND(C509&gt;D509,C510&lt;D510),-1,0)</f>
        <v>0</v>
      </c>
      <c r="G510" s="3">
        <f>IF(H510="","",G509+L510)</f>
        <v>966016.32259999914</v>
      </c>
      <c r="H510">
        <f t="shared" si="6"/>
        <v>87800</v>
      </c>
      <c r="I510">
        <f>B510-B509</f>
        <v>6.0000000000000497E-2</v>
      </c>
      <c r="J510">
        <f>IF(H510="","",IF(H509=0,0,IF((E509+F509)=0,H510*I510,0)))</f>
        <v>5268.0000000000437</v>
      </c>
      <c r="K510" s="2">
        <f>ABS(H510-H509)*3/10000*B510</f>
        <v>0</v>
      </c>
      <c r="L510" s="2">
        <f>IF(H510="","",J510-K510)</f>
        <v>5268.0000000000437</v>
      </c>
      <c r="M510" s="1">
        <f>G510/$G$24</f>
        <v>0.96601632259999914</v>
      </c>
    </row>
    <row r="511" spans="1:13" x14ac:dyDescent="0.25">
      <c r="A511" s="5" t="s">
        <v>64</v>
      </c>
      <c r="B511" s="4">
        <v>10.95</v>
      </c>
      <c r="C511">
        <f>AVERAGE(B507:B511)</f>
        <v>10.882</v>
      </c>
      <c r="D511">
        <f>AVERAGE(B492:B511)</f>
        <v>10.278</v>
      </c>
      <c r="E511">
        <f>IF(AND(C510&lt;D510,C511&gt;D511),1,0)</f>
        <v>0</v>
      </c>
      <c r="F511">
        <f>IF(AND(C510&gt;D510,C511&lt;D511),-1,0)</f>
        <v>0</v>
      </c>
      <c r="G511" s="3">
        <f>IF(H511="","",G510+L511)</f>
        <v>961626.32259999902</v>
      </c>
      <c r="H511">
        <f t="shared" si="6"/>
        <v>87800</v>
      </c>
      <c r="I511">
        <f>B511-B510</f>
        <v>-5.0000000000000711E-2</v>
      </c>
      <c r="J511">
        <f>IF(H511="","",IF(H510=0,0,IF((E510+F510)=0,H511*I511,0)))</f>
        <v>-4390.0000000000628</v>
      </c>
      <c r="K511" s="2">
        <f>ABS(H511-H510)*3/10000*B511</f>
        <v>0</v>
      </c>
      <c r="L511" s="2">
        <f>IF(H511="","",J511-K511)</f>
        <v>-4390.0000000000628</v>
      </c>
      <c r="M511" s="1">
        <f>G511/$G$24</f>
        <v>0.96162632259999903</v>
      </c>
    </row>
    <row r="512" spans="1:13" x14ac:dyDescent="0.25">
      <c r="A512" s="5" t="s">
        <v>63</v>
      </c>
      <c r="B512" s="4">
        <v>11.1</v>
      </c>
      <c r="C512">
        <f>AVERAGE(B508:B512)</f>
        <v>10.998000000000001</v>
      </c>
      <c r="D512">
        <f>AVERAGE(B493:B512)</f>
        <v>10.369</v>
      </c>
      <c r="E512">
        <f>IF(AND(C511&lt;D511,C512&gt;D512),1,0)</f>
        <v>0</v>
      </c>
      <c r="F512">
        <f>IF(AND(C511&gt;D511,C512&lt;D512),-1,0)</f>
        <v>0</v>
      </c>
      <c r="G512" s="3">
        <f>IF(H512="","",G511+L512)</f>
        <v>974796.32259999902</v>
      </c>
      <c r="H512">
        <f t="shared" si="6"/>
        <v>87800</v>
      </c>
      <c r="I512">
        <f>B512-B511</f>
        <v>0.15000000000000036</v>
      </c>
      <c r="J512">
        <f>IF(H512="","",IF(H511=0,0,IF((E511+F511)=0,H512*I512,0)))</f>
        <v>13170.000000000031</v>
      </c>
      <c r="K512" s="2">
        <f>ABS(H512-H511)*3/10000*B512</f>
        <v>0</v>
      </c>
      <c r="L512" s="2">
        <f>IF(H512="","",J512-K512)</f>
        <v>13170.000000000031</v>
      </c>
      <c r="M512" s="1">
        <f>G512/$G$24</f>
        <v>0.97479632259999904</v>
      </c>
    </row>
    <row r="513" spans="1:13" x14ac:dyDescent="0.25">
      <c r="A513" s="5" t="s">
        <v>62</v>
      </c>
      <c r="B513" s="4">
        <v>11.2</v>
      </c>
      <c r="C513">
        <f>AVERAGE(B509:B513)</f>
        <v>11.038</v>
      </c>
      <c r="D513">
        <f>AVERAGE(B494:B513)</f>
        <v>10.4415</v>
      </c>
      <c r="E513">
        <f>IF(AND(C512&lt;D512,C513&gt;D513),1,0)</f>
        <v>0</v>
      </c>
      <c r="F513">
        <f>IF(AND(C512&gt;D512,C513&lt;D513),-1,0)</f>
        <v>0</v>
      </c>
      <c r="G513" s="3">
        <f>IF(H513="","",G512+L513)</f>
        <v>983576.32259999902</v>
      </c>
      <c r="H513">
        <f t="shared" si="6"/>
        <v>87800</v>
      </c>
      <c r="I513">
        <f>B513-B512</f>
        <v>9.9999999999999645E-2</v>
      </c>
      <c r="J513">
        <f>IF(H513="","",IF(H512=0,0,IF((E512+F512)=0,H513*I513,0)))</f>
        <v>8779.9999999999691</v>
      </c>
      <c r="K513" s="2">
        <f>ABS(H513-H512)*3/10000*B513</f>
        <v>0</v>
      </c>
      <c r="L513" s="2">
        <f>IF(H513="","",J513-K513)</f>
        <v>8779.9999999999691</v>
      </c>
      <c r="M513" s="1">
        <f>G513/$G$24</f>
        <v>0.98357632259999905</v>
      </c>
    </row>
    <row r="514" spans="1:13" x14ac:dyDescent="0.25">
      <c r="A514" s="5" t="s">
        <v>61</v>
      </c>
      <c r="B514" s="4">
        <v>11.21</v>
      </c>
      <c r="C514">
        <f>AVERAGE(B510:B514)</f>
        <v>11.092000000000001</v>
      </c>
      <c r="D514">
        <f>AVERAGE(B495:B514)</f>
        <v>10.514999999999999</v>
      </c>
      <c r="E514">
        <f>IF(AND(C513&lt;D513,C514&gt;D514),1,0)</f>
        <v>0</v>
      </c>
      <c r="F514">
        <f>IF(AND(C513&gt;D513,C514&lt;D514),-1,0)</f>
        <v>0</v>
      </c>
      <c r="G514" s="3">
        <f>IF(H514="","",G513+L514)</f>
        <v>984454.32259999914</v>
      </c>
      <c r="H514">
        <f t="shared" si="6"/>
        <v>87800</v>
      </c>
      <c r="I514">
        <f>B514-B513</f>
        <v>1.0000000000001563E-2</v>
      </c>
      <c r="J514">
        <f>IF(H514="","",IF(H513=0,0,IF((E513+F513)=0,H514*I514,0)))</f>
        <v>878.00000000013722</v>
      </c>
      <c r="K514" s="2">
        <f>ABS(H514-H513)*3/10000*B514</f>
        <v>0</v>
      </c>
      <c r="L514" s="2">
        <f>IF(H514="","",J514-K514)</f>
        <v>878.00000000013722</v>
      </c>
      <c r="M514" s="1">
        <f>G514/$G$24</f>
        <v>0.9844543225999991</v>
      </c>
    </row>
    <row r="515" spans="1:13" x14ac:dyDescent="0.25">
      <c r="A515" s="5" t="s">
        <v>60</v>
      </c>
      <c r="B515" s="4">
        <v>11.19</v>
      </c>
      <c r="C515">
        <f>AVERAGE(B511:B515)</f>
        <v>11.129999999999999</v>
      </c>
      <c r="D515">
        <f>AVERAGE(B496:B515)</f>
        <v>10.5915</v>
      </c>
      <c r="E515">
        <f>IF(AND(C514&lt;D514,C515&gt;D515),1,0)</f>
        <v>0</v>
      </c>
      <c r="F515">
        <f>IF(AND(C514&gt;D514,C515&lt;D515),-1,0)</f>
        <v>0</v>
      </c>
      <c r="G515" s="3">
        <f>IF(H515="","",G514+L515)</f>
        <v>982698.32259999902</v>
      </c>
      <c r="H515">
        <f t="shared" si="6"/>
        <v>87800</v>
      </c>
      <c r="I515">
        <f>B515-B514</f>
        <v>-2.000000000000135E-2</v>
      </c>
      <c r="J515">
        <f>IF(H515="","",IF(H514=0,0,IF((E514+F514)=0,H515*I515,0)))</f>
        <v>-1756.0000000001185</v>
      </c>
      <c r="K515" s="2">
        <f>ABS(H515-H514)*3/10000*B515</f>
        <v>0</v>
      </c>
      <c r="L515" s="2">
        <f>IF(H515="","",J515-K515)</f>
        <v>-1756.0000000001185</v>
      </c>
      <c r="M515" s="1">
        <f>G515/$G$24</f>
        <v>0.98269832259999901</v>
      </c>
    </row>
    <row r="516" spans="1:13" x14ac:dyDescent="0.25">
      <c r="A516" s="5" t="s">
        <v>59</v>
      </c>
      <c r="B516" s="4">
        <v>11.38</v>
      </c>
      <c r="C516">
        <f>AVERAGE(B512:B516)</f>
        <v>11.215999999999999</v>
      </c>
      <c r="D516">
        <f>AVERAGE(B497:B516)</f>
        <v>10.663499999999999</v>
      </c>
      <c r="E516">
        <f>IF(AND(C515&lt;D515,C516&gt;D516),1,0)</f>
        <v>0</v>
      </c>
      <c r="F516">
        <f>IF(AND(C515&gt;D515,C516&lt;D516),-1,0)</f>
        <v>0</v>
      </c>
      <c r="G516" s="3">
        <f>IF(H516="","",G515+L516)</f>
        <v>999380.32259999914</v>
      </c>
      <c r="H516">
        <f t="shared" si="6"/>
        <v>87800</v>
      </c>
      <c r="I516">
        <f>B516-B515</f>
        <v>0.19000000000000128</v>
      </c>
      <c r="J516">
        <f>IF(H516="","",IF(H515=0,0,IF((E515+F515)=0,H516*I516,0)))</f>
        <v>16682.000000000113</v>
      </c>
      <c r="K516" s="2">
        <f>ABS(H516-H515)*3/10000*B516</f>
        <v>0</v>
      </c>
      <c r="L516" s="2">
        <f>IF(H516="","",J516-K516)</f>
        <v>16682.000000000113</v>
      </c>
      <c r="M516" s="1">
        <f>G516/$G$24</f>
        <v>0.99938032259999909</v>
      </c>
    </row>
    <row r="517" spans="1:13" x14ac:dyDescent="0.25">
      <c r="A517" s="5" t="s">
        <v>58</v>
      </c>
      <c r="B517" s="4">
        <v>11.25</v>
      </c>
      <c r="C517">
        <f>AVERAGE(B513:B517)</f>
        <v>11.246</v>
      </c>
      <c r="D517">
        <f>AVERAGE(B498:B517)</f>
        <v>10.720999999999998</v>
      </c>
      <c r="E517">
        <f>IF(AND(C516&lt;D516,C517&gt;D517),1,0)</f>
        <v>0</v>
      </c>
      <c r="F517">
        <f>IF(AND(C516&gt;D516,C517&lt;D517),-1,0)</f>
        <v>0</v>
      </c>
      <c r="G517" s="3">
        <f>IF(H517="","",G516+L517)</f>
        <v>987966.32259999902</v>
      </c>
      <c r="H517">
        <f t="shared" si="6"/>
        <v>87800</v>
      </c>
      <c r="I517">
        <f>B517-B516</f>
        <v>-0.13000000000000078</v>
      </c>
      <c r="J517">
        <f>IF(H517="","",IF(H516=0,0,IF((E516+F516)=0,H517*I517,0)))</f>
        <v>-11414.000000000069</v>
      </c>
      <c r="K517" s="2">
        <f>ABS(H517-H516)*3/10000*B517</f>
        <v>0</v>
      </c>
      <c r="L517" s="2">
        <f>IF(H517="","",J517-K517)</f>
        <v>-11414.000000000069</v>
      </c>
      <c r="M517" s="1">
        <f>G517/$G$24</f>
        <v>0.98796632259999906</v>
      </c>
    </row>
    <row r="518" spans="1:13" x14ac:dyDescent="0.25">
      <c r="A518" s="5" t="s">
        <v>57</v>
      </c>
      <c r="B518" s="4">
        <v>10.95</v>
      </c>
      <c r="C518">
        <f>AVERAGE(B514:B518)</f>
        <v>11.196000000000002</v>
      </c>
      <c r="D518">
        <f>AVERAGE(B499:B518)</f>
        <v>10.758499999999998</v>
      </c>
      <c r="E518">
        <f>IF(AND(C517&lt;D517,C518&gt;D518),1,0)</f>
        <v>0</v>
      </c>
      <c r="F518">
        <f>IF(AND(C517&gt;D517,C518&lt;D518),-1,0)</f>
        <v>0</v>
      </c>
      <c r="G518" s="3">
        <f>IF(H518="","",G517+L518)</f>
        <v>961626.32259999891</v>
      </c>
      <c r="H518">
        <f t="shared" si="6"/>
        <v>87800</v>
      </c>
      <c r="I518">
        <f>B518-B517</f>
        <v>-0.30000000000000071</v>
      </c>
      <c r="J518">
        <f>IF(H518="","",IF(H517=0,0,IF((E517+F517)=0,H518*I518,0)))</f>
        <v>-26340.000000000062</v>
      </c>
      <c r="K518" s="2">
        <f>ABS(H518-H517)*3/10000*B518</f>
        <v>0</v>
      </c>
      <c r="L518" s="2">
        <f>IF(H518="","",J518-K518)</f>
        <v>-26340.000000000062</v>
      </c>
      <c r="M518" s="1">
        <f>G518/$G$24</f>
        <v>0.96162632259999892</v>
      </c>
    </row>
    <row r="519" spans="1:13" x14ac:dyDescent="0.25">
      <c r="A519" s="5" t="s">
        <v>56</v>
      </c>
      <c r="B519" s="4">
        <v>11.36</v>
      </c>
      <c r="C519">
        <f>AVERAGE(B515:B519)</f>
        <v>11.225999999999999</v>
      </c>
      <c r="D519">
        <f>AVERAGE(B500:B519)</f>
        <v>10.820999999999998</v>
      </c>
      <c r="E519">
        <f>IF(AND(C518&lt;D518,C519&gt;D519),1,0)</f>
        <v>0</v>
      </c>
      <c r="F519">
        <f>IF(AND(C518&gt;D518,C519&lt;D519),-1,0)</f>
        <v>0</v>
      </c>
      <c r="G519" s="3">
        <f>IF(H519="","",G518+L519)</f>
        <v>997624.32259999891</v>
      </c>
      <c r="H519">
        <f t="shared" si="6"/>
        <v>87800</v>
      </c>
      <c r="I519">
        <f>B519-B518</f>
        <v>0.41000000000000014</v>
      </c>
      <c r="J519">
        <f>IF(H519="","",IF(H518=0,0,IF((E518+F518)=0,H519*I519,0)))</f>
        <v>35998.000000000015</v>
      </c>
      <c r="K519" s="2">
        <f>ABS(H519-H518)*3/10000*B519</f>
        <v>0</v>
      </c>
      <c r="L519" s="2">
        <f>IF(H519="","",J519-K519)</f>
        <v>35998.000000000015</v>
      </c>
      <c r="M519" s="1">
        <f>G519/$G$24</f>
        <v>0.99762432259999889</v>
      </c>
    </row>
    <row r="520" spans="1:13" x14ac:dyDescent="0.25">
      <c r="A520" s="5" t="s">
        <v>55</v>
      </c>
      <c r="B520" s="4">
        <v>11.27</v>
      </c>
      <c r="C520">
        <f>AVERAGE(B516:B520)</f>
        <v>11.241999999999999</v>
      </c>
      <c r="D520">
        <f>AVERAGE(B501:B520)</f>
        <v>10.8725</v>
      </c>
      <c r="E520">
        <f>IF(AND(C519&lt;D519,C520&gt;D520),1,0)</f>
        <v>0</v>
      </c>
      <c r="F520">
        <f>IF(AND(C519&gt;D519,C520&lt;D520),-1,0)</f>
        <v>0</v>
      </c>
      <c r="G520" s="3">
        <f>IF(H520="","",G519+L520)</f>
        <v>989722.32259999891</v>
      </c>
      <c r="H520">
        <f t="shared" si="6"/>
        <v>87800</v>
      </c>
      <c r="I520">
        <f>B520-B519</f>
        <v>-8.9999999999999858E-2</v>
      </c>
      <c r="J520">
        <f>IF(H520="","",IF(H519=0,0,IF((E519+F519)=0,H520*I520,0)))</f>
        <v>-7901.9999999999873</v>
      </c>
      <c r="K520" s="2">
        <f>ABS(H520-H519)*3/10000*B520</f>
        <v>0</v>
      </c>
      <c r="L520" s="2">
        <f>IF(H520="","",J520-K520)</f>
        <v>-7901.9999999999873</v>
      </c>
      <c r="M520" s="1">
        <f>G520/$G$24</f>
        <v>0.98972232259999893</v>
      </c>
    </row>
    <row r="521" spans="1:13" x14ac:dyDescent="0.25">
      <c r="A521" s="5" t="s">
        <v>54</v>
      </c>
      <c r="B521" s="4">
        <v>11.41</v>
      </c>
      <c r="C521">
        <f>AVERAGE(B517:B521)</f>
        <v>11.247999999999999</v>
      </c>
      <c r="D521">
        <f>AVERAGE(B502:B521)</f>
        <v>10.919</v>
      </c>
      <c r="E521">
        <f>IF(AND(C520&lt;D520,C521&gt;D521),1,0)</f>
        <v>0</v>
      </c>
      <c r="F521">
        <f>IF(AND(C520&gt;D520,C521&lt;D521),-1,0)</f>
        <v>0</v>
      </c>
      <c r="G521" s="3">
        <f>IF(H521="","",G520+L521)</f>
        <v>1002014.3225999989</v>
      </c>
      <c r="H521">
        <f t="shared" si="6"/>
        <v>87800</v>
      </c>
      <c r="I521">
        <f>B521-B520</f>
        <v>0.14000000000000057</v>
      </c>
      <c r="J521">
        <f>IF(H521="","",IF(H520=0,0,IF((E520+F520)=0,H521*I521,0)))</f>
        <v>12292.000000000049</v>
      </c>
      <c r="K521" s="2">
        <f>ABS(H521-H520)*3/10000*B521</f>
        <v>0</v>
      </c>
      <c r="L521" s="2">
        <f>IF(H521="","",J521-K521)</f>
        <v>12292.000000000049</v>
      </c>
      <c r="M521" s="1">
        <f>G521/$G$24</f>
        <v>1.0020143225999989</v>
      </c>
    </row>
    <row r="522" spans="1:13" x14ac:dyDescent="0.25">
      <c r="A522" s="5" t="s">
        <v>53</v>
      </c>
      <c r="B522" s="4">
        <v>11.36</v>
      </c>
      <c r="C522">
        <f>AVERAGE(B518:B522)</f>
        <v>11.27</v>
      </c>
      <c r="D522">
        <f>AVERAGE(B503:B522)</f>
        <v>10.974500000000001</v>
      </c>
      <c r="E522">
        <f>IF(AND(C521&lt;D521,C522&gt;D522),1,0)</f>
        <v>0</v>
      </c>
      <c r="F522">
        <f>IF(AND(C521&gt;D521,C522&lt;D522),-1,0)</f>
        <v>0</v>
      </c>
      <c r="G522" s="3">
        <f>IF(H522="","",G521+L522)</f>
        <v>997624.32259999879</v>
      </c>
      <c r="H522">
        <f t="shared" si="6"/>
        <v>87800</v>
      </c>
      <c r="I522">
        <f>B522-B521</f>
        <v>-5.0000000000000711E-2</v>
      </c>
      <c r="J522">
        <f>IF(H522="","",IF(H521=0,0,IF((E521+F521)=0,H522*I522,0)))</f>
        <v>-4390.0000000000628</v>
      </c>
      <c r="K522" s="2">
        <f>ABS(H522-H521)*3/10000*B522</f>
        <v>0</v>
      </c>
      <c r="L522" s="2">
        <f>IF(H522="","",J522-K522)</f>
        <v>-4390.0000000000628</v>
      </c>
      <c r="M522" s="1">
        <f>G522/$G$24</f>
        <v>0.99762432259999878</v>
      </c>
    </row>
    <row r="523" spans="1:13" x14ac:dyDescent="0.25">
      <c r="A523" s="5" t="s">
        <v>52</v>
      </c>
      <c r="B523" s="4">
        <v>11.54</v>
      </c>
      <c r="C523">
        <f>AVERAGE(B519:B523)</f>
        <v>11.388</v>
      </c>
      <c r="D523">
        <f>AVERAGE(B504:B523)</f>
        <v>11.03</v>
      </c>
      <c r="E523">
        <f>IF(AND(C522&lt;D522,C523&gt;D523),1,0)</f>
        <v>0</v>
      </c>
      <c r="F523">
        <f>IF(AND(C522&gt;D522,C523&lt;D523),-1,0)</f>
        <v>0</v>
      </c>
      <c r="G523" s="3">
        <f>IF(H523="","",G522+L523)</f>
        <v>1013428.3225999988</v>
      </c>
      <c r="H523">
        <f t="shared" si="6"/>
        <v>87800</v>
      </c>
      <c r="I523">
        <f>B523-B522</f>
        <v>0.17999999999999972</v>
      </c>
      <c r="J523">
        <f>IF(H523="","",IF(H522=0,0,IF((E522+F522)=0,H523*I523,0)))</f>
        <v>15803.999999999975</v>
      </c>
      <c r="K523" s="2">
        <f>ABS(H523-H522)*3/10000*B523</f>
        <v>0</v>
      </c>
      <c r="L523" s="2">
        <f>IF(H523="","",J523-K523)</f>
        <v>15803.999999999975</v>
      </c>
      <c r="M523" s="1">
        <f>G523/$G$24</f>
        <v>1.0134283225999987</v>
      </c>
    </row>
    <row r="524" spans="1:13" x14ac:dyDescent="0.25">
      <c r="A524" s="5" t="s">
        <v>51</v>
      </c>
      <c r="B524" s="4">
        <v>12.55</v>
      </c>
      <c r="C524">
        <f>AVERAGE(B520:B524)</f>
        <v>11.625999999999999</v>
      </c>
      <c r="D524">
        <f>AVERAGE(B505:B524)</f>
        <v>11.140500000000001</v>
      </c>
      <c r="E524">
        <f>IF(AND(C523&lt;D523,C524&gt;D524),1,0)</f>
        <v>0</v>
      </c>
      <c r="F524">
        <f>IF(AND(C523&gt;D523,C524&lt;D524),-1,0)</f>
        <v>0</v>
      </c>
      <c r="G524" s="3">
        <f>IF(H524="","",G523+L524)</f>
        <v>1102106.3225999989</v>
      </c>
      <c r="H524">
        <f t="shared" si="6"/>
        <v>87800</v>
      </c>
      <c r="I524">
        <f>B524-B523</f>
        <v>1.0100000000000016</v>
      </c>
      <c r="J524">
        <f>IF(H524="","",IF(H523=0,0,IF((E523+F523)=0,H524*I524,0)))</f>
        <v>88678.000000000131</v>
      </c>
      <c r="K524" s="2">
        <f>ABS(H524-H523)*3/10000*B524</f>
        <v>0</v>
      </c>
      <c r="L524" s="2">
        <f>IF(H524="","",J524-K524)</f>
        <v>88678.000000000131</v>
      </c>
      <c r="M524" s="1">
        <f>G524/$G$24</f>
        <v>1.102106322599999</v>
      </c>
    </row>
    <row r="525" spans="1:13" x14ac:dyDescent="0.25">
      <c r="A525" s="5" t="s">
        <v>50</v>
      </c>
      <c r="B525" s="4">
        <v>12.2</v>
      </c>
      <c r="C525">
        <f>AVERAGE(B521:B525)</f>
        <v>11.812000000000001</v>
      </c>
      <c r="D525">
        <f>AVERAGE(B506:B525)</f>
        <v>11.236499999999999</v>
      </c>
      <c r="E525">
        <f>IF(AND(C524&lt;D524,C525&gt;D525),1,0)</f>
        <v>0</v>
      </c>
      <c r="F525">
        <f>IF(AND(C524&gt;D524,C525&lt;D525),-1,0)</f>
        <v>0</v>
      </c>
      <c r="G525" s="3">
        <f>IF(H525="","",G524+L525)</f>
        <v>1071376.3225999987</v>
      </c>
      <c r="H525">
        <f t="shared" si="6"/>
        <v>87800</v>
      </c>
      <c r="I525">
        <f>B525-B524</f>
        <v>-0.35000000000000142</v>
      </c>
      <c r="J525">
        <f>IF(H525="","",IF(H524=0,0,IF((E524+F524)=0,H525*I525,0)))</f>
        <v>-30730.000000000124</v>
      </c>
      <c r="K525" s="2">
        <f>ABS(H525-H524)*3/10000*B525</f>
        <v>0</v>
      </c>
      <c r="L525" s="2">
        <f>IF(H525="","",J525-K525)</f>
        <v>-30730.000000000124</v>
      </c>
      <c r="M525" s="1">
        <f>G525/$G$24</f>
        <v>1.0713763225999986</v>
      </c>
    </row>
    <row r="526" spans="1:13" x14ac:dyDescent="0.25">
      <c r="A526" s="5" t="s">
        <v>49</v>
      </c>
      <c r="B526" s="4">
        <v>12.4</v>
      </c>
      <c r="C526">
        <f>AVERAGE(B522:B526)</f>
        <v>12.010000000000002</v>
      </c>
      <c r="D526">
        <f>AVERAGE(B507:B526)</f>
        <v>11.338999999999999</v>
      </c>
      <c r="E526">
        <f>IF(AND(C525&lt;D525,C526&gt;D526),1,0)</f>
        <v>0</v>
      </c>
      <c r="F526">
        <f>IF(AND(C525&gt;D525,C526&lt;D526),-1,0)</f>
        <v>0</v>
      </c>
      <c r="G526" s="3">
        <f>IF(H526="","",G525+L526)</f>
        <v>1088936.3225999987</v>
      </c>
      <c r="H526">
        <f t="shared" si="6"/>
        <v>87800</v>
      </c>
      <c r="I526">
        <f>B526-B525</f>
        <v>0.20000000000000107</v>
      </c>
      <c r="J526">
        <f>IF(H526="","",IF(H525=0,0,IF((E525+F525)=0,H526*I526,0)))</f>
        <v>17560.000000000095</v>
      </c>
      <c r="K526" s="2">
        <f>ABS(H526-H525)*3/10000*B526</f>
        <v>0</v>
      </c>
      <c r="L526" s="2">
        <f>IF(H526="","",J526-K526)</f>
        <v>17560.000000000095</v>
      </c>
      <c r="M526" s="1">
        <f>G526/$G$24</f>
        <v>1.0889363225999986</v>
      </c>
    </row>
    <row r="527" spans="1:13" x14ac:dyDescent="0.25">
      <c r="A527" s="5" t="s">
        <v>48</v>
      </c>
      <c r="B527" s="4">
        <v>12.36</v>
      </c>
      <c r="C527">
        <f>AVERAGE(B523:B527)</f>
        <v>12.209999999999999</v>
      </c>
      <c r="D527">
        <f>AVERAGE(B508:B527)</f>
        <v>11.431000000000001</v>
      </c>
      <c r="E527">
        <f>IF(AND(C526&lt;D526,C527&gt;D527),1,0)</f>
        <v>0</v>
      </c>
      <c r="F527">
        <f>IF(AND(C526&gt;D526,C527&lt;D527),-1,0)</f>
        <v>0</v>
      </c>
      <c r="G527" s="3">
        <f>IF(H527="","",G526+L527)</f>
        <v>1085424.3225999987</v>
      </c>
      <c r="H527">
        <f t="shared" si="6"/>
        <v>87800</v>
      </c>
      <c r="I527">
        <f>B527-B526</f>
        <v>-4.0000000000000924E-2</v>
      </c>
      <c r="J527">
        <f>IF(H527="","",IF(H526=0,0,IF((E526+F526)=0,H527*I527,0)))</f>
        <v>-3512.0000000000809</v>
      </c>
      <c r="K527" s="2">
        <f>ABS(H527-H526)*3/10000*B527</f>
        <v>0</v>
      </c>
      <c r="L527" s="2">
        <f>IF(H527="","",J527-K527)</f>
        <v>-3512.0000000000809</v>
      </c>
      <c r="M527" s="1">
        <f>G527/$G$24</f>
        <v>1.0854243225999987</v>
      </c>
    </row>
    <row r="528" spans="1:13" x14ac:dyDescent="0.25">
      <c r="A528" s="5" t="s">
        <v>47</v>
      </c>
      <c r="B528" s="4">
        <v>12.76</v>
      </c>
      <c r="C528">
        <f>AVERAGE(B524:B528)</f>
        <v>12.453999999999999</v>
      </c>
      <c r="D528">
        <f>AVERAGE(B509:B528)</f>
        <v>11.519</v>
      </c>
      <c r="E528">
        <f>IF(AND(C527&lt;D527,C528&gt;D528),1,0)</f>
        <v>0</v>
      </c>
      <c r="F528">
        <f>IF(AND(C527&gt;D527,C528&lt;D528),-1,0)</f>
        <v>0</v>
      </c>
      <c r="G528" s="3">
        <f>IF(H528="","",G527+L528)</f>
        <v>1120544.3225999987</v>
      </c>
      <c r="H528">
        <f t="shared" si="6"/>
        <v>87800</v>
      </c>
      <c r="I528">
        <f>B528-B527</f>
        <v>0.40000000000000036</v>
      </c>
      <c r="J528">
        <f>IF(H528="","",IF(H527=0,0,IF((E527+F527)=0,H528*I528,0)))</f>
        <v>35120.000000000029</v>
      </c>
      <c r="K528" s="2">
        <f>ABS(H528-H527)*3/10000*B528</f>
        <v>0</v>
      </c>
      <c r="L528" s="2">
        <f>IF(H528="","",J528-K528)</f>
        <v>35120.000000000029</v>
      </c>
      <c r="M528" s="1">
        <f>G528/$G$24</f>
        <v>1.1205443225999987</v>
      </c>
    </row>
    <row r="529" spans="1:13" x14ac:dyDescent="0.25">
      <c r="A529" s="5" t="s">
        <v>46</v>
      </c>
      <c r="B529" s="4">
        <v>12.99</v>
      </c>
      <c r="C529">
        <f>AVERAGE(B525:B529)</f>
        <v>12.542</v>
      </c>
      <c r="D529">
        <f>AVERAGE(B510:B529)</f>
        <v>11.621500000000001</v>
      </c>
      <c r="E529">
        <f>IF(AND(C528&lt;D528,C529&gt;D529),1,0)</f>
        <v>0</v>
      </c>
      <c r="F529">
        <f>IF(AND(C528&gt;D528,C529&lt;D529),-1,0)</f>
        <v>0</v>
      </c>
      <c r="G529" s="3">
        <f>IF(H529="","",G528+L529)</f>
        <v>1140738.3225999987</v>
      </c>
      <c r="H529">
        <f t="shared" si="6"/>
        <v>87800</v>
      </c>
      <c r="I529">
        <f>B529-B528</f>
        <v>0.23000000000000043</v>
      </c>
      <c r="J529">
        <f>IF(H529="","",IF(H528=0,0,IF((E528+F528)=0,H529*I529,0)))</f>
        <v>20194.000000000036</v>
      </c>
      <c r="K529" s="2">
        <f>ABS(H529-H528)*3/10000*B529</f>
        <v>0</v>
      </c>
      <c r="L529" s="2">
        <f>IF(H529="","",J529-K529)</f>
        <v>20194.000000000036</v>
      </c>
      <c r="M529" s="1">
        <f>G529/$G$24</f>
        <v>1.1407383225999987</v>
      </c>
    </row>
    <row r="530" spans="1:13" x14ac:dyDescent="0.25">
      <c r="A530" s="5" t="s">
        <v>45</v>
      </c>
      <c r="B530" s="4">
        <v>13.06</v>
      </c>
      <c r="C530">
        <f>AVERAGE(B526:B530)</f>
        <v>12.714</v>
      </c>
      <c r="D530">
        <f>AVERAGE(B511:B530)</f>
        <v>11.724500000000001</v>
      </c>
      <c r="E530">
        <f>IF(AND(C529&lt;D529,C530&gt;D530),1,0)</f>
        <v>0</v>
      </c>
      <c r="F530">
        <f>IF(AND(C529&gt;D529,C530&lt;D530),-1,0)</f>
        <v>0</v>
      </c>
      <c r="G530" s="3">
        <f>IF(H530="","",G529+L530)</f>
        <v>1146884.3225999987</v>
      </c>
      <c r="H530">
        <f t="shared" si="6"/>
        <v>87800</v>
      </c>
      <c r="I530">
        <f>B530-B529</f>
        <v>7.0000000000000284E-2</v>
      </c>
      <c r="J530">
        <f>IF(H530="","",IF(H529=0,0,IF((E529+F529)=0,H530*I530,0)))</f>
        <v>6146.0000000000246</v>
      </c>
      <c r="K530" s="2">
        <f>ABS(H530-H529)*3/10000*B530</f>
        <v>0</v>
      </c>
      <c r="L530" s="2">
        <f>IF(H530="","",J530-K530)</f>
        <v>6146.0000000000246</v>
      </c>
      <c r="M530" s="1">
        <f>G530/$G$24</f>
        <v>1.1468843225999987</v>
      </c>
    </row>
    <row r="531" spans="1:13" x14ac:dyDescent="0.25">
      <c r="A531" s="5" t="s">
        <v>44</v>
      </c>
      <c r="B531" s="4">
        <v>13.08</v>
      </c>
      <c r="C531">
        <f>AVERAGE(B527:B531)</f>
        <v>12.85</v>
      </c>
      <c r="D531">
        <f>AVERAGE(B512:B531)</f>
        <v>11.831000000000001</v>
      </c>
      <c r="E531">
        <f>IF(AND(C530&lt;D530,C531&gt;D531),1,0)</f>
        <v>0</v>
      </c>
      <c r="F531">
        <f>IF(AND(C530&gt;D530,C531&lt;D531),-1,0)</f>
        <v>0</v>
      </c>
      <c r="G531" s="3">
        <f>IF(H531="","",G530+L531)</f>
        <v>1148640.3225999987</v>
      </c>
      <c r="H531">
        <f t="shared" si="6"/>
        <v>87800</v>
      </c>
      <c r="I531">
        <f>B531-B530</f>
        <v>1.9999999999999574E-2</v>
      </c>
      <c r="J531">
        <f>IF(H531="","",IF(H530=0,0,IF((E530+F530)=0,H531*I531,0)))</f>
        <v>1755.9999999999625</v>
      </c>
      <c r="K531" s="2">
        <f>ABS(H531-H530)*3/10000*B531</f>
        <v>0</v>
      </c>
      <c r="L531" s="2">
        <f>IF(H531="","",J531-K531)</f>
        <v>1755.9999999999625</v>
      </c>
      <c r="M531" s="1">
        <f>G531/$G$24</f>
        <v>1.1486403225999986</v>
      </c>
    </row>
    <row r="532" spans="1:13" x14ac:dyDescent="0.25">
      <c r="A532" s="5" t="s">
        <v>43</v>
      </c>
      <c r="B532" s="4">
        <v>12.74</v>
      </c>
      <c r="C532">
        <f>AVERAGE(B528:B532)</f>
        <v>12.925999999999998</v>
      </c>
      <c r="D532">
        <f>AVERAGE(B513:B532)</f>
        <v>11.913</v>
      </c>
      <c r="E532">
        <f>IF(AND(C531&lt;D531,C532&gt;D532),1,0)</f>
        <v>0</v>
      </c>
      <c r="F532">
        <f>IF(AND(C531&gt;D531,C532&lt;D532),-1,0)</f>
        <v>0</v>
      </c>
      <c r="G532" s="3">
        <f>IF(H532="","",G531+L532)</f>
        <v>1118788.3225999987</v>
      </c>
      <c r="H532">
        <f t="shared" si="6"/>
        <v>87800</v>
      </c>
      <c r="I532">
        <f>B532-B531</f>
        <v>-0.33999999999999986</v>
      </c>
      <c r="J532">
        <f>IF(H532="","",IF(H531=0,0,IF((E531+F531)=0,H532*I532,0)))</f>
        <v>-29851.999999999989</v>
      </c>
      <c r="K532" s="2">
        <f>ABS(H532-H531)*3/10000*B532</f>
        <v>0</v>
      </c>
      <c r="L532" s="2">
        <f>IF(H532="","",J532-K532)</f>
        <v>-29851.999999999989</v>
      </c>
      <c r="M532" s="1">
        <f>G532/$G$24</f>
        <v>1.1187883225999986</v>
      </c>
    </row>
    <row r="533" spans="1:13" x14ac:dyDescent="0.25">
      <c r="A533" s="5" t="s">
        <v>42</v>
      </c>
      <c r="B533" s="4">
        <v>12.3</v>
      </c>
      <c r="C533">
        <f>AVERAGE(B529:B533)</f>
        <v>12.834</v>
      </c>
      <c r="D533">
        <f>AVERAGE(B514:B533)</f>
        <v>11.968000000000002</v>
      </c>
      <c r="E533">
        <f>IF(AND(C532&lt;D532,C533&gt;D533),1,0)</f>
        <v>0</v>
      </c>
      <c r="F533">
        <f>IF(AND(C532&gt;D532,C533&lt;D533),-1,0)</f>
        <v>0</v>
      </c>
      <c r="G533" s="3">
        <f>IF(H533="","",G532+L533)</f>
        <v>1080156.3225999987</v>
      </c>
      <c r="H533">
        <f t="shared" si="6"/>
        <v>87800</v>
      </c>
      <c r="I533">
        <f>B533-B532</f>
        <v>-0.4399999999999995</v>
      </c>
      <c r="J533">
        <f>IF(H533="","",IF(H532=0,0,IF((E532+F532)=0,H533*I533,0)))</f>
        <v>-38631.999999999956</v>
      </c>
      <c r="K533" s="2">
        <f>ABS(H533-H532)*3/10000*B533</f>
        <v>0</v>
      </c>
      <c r="L533" s="2">
        <f>IF(H533="","",J533-K533)</f>
        <v>-38631.999999999956</v>
      </c>
      <c r="M533" s="1">
        <f>G533/$G$24</f>
        <v>1.0801563225999986</v>
      </c>
    </row>
    <row r="534" spans="1:13" x14ac:dyDescent="0.25">
      <c r="A534" s="5" t="s">
        <v>41</v>
      </c>
      <c r="B534" s="4">
        <v>12.32</v>
      </c>
      <c r="C534">
        <f>AVERAGE(B530:B534)</f>
        <v>12.700000000000001</v>
      </c>
      <c r="D534">
        <f>AVERAGE(B515:B534)</f>
        <v>12.0235</v>
      </c>
      <c r="E534">
        <f>IF(AND(C533&lt;D533,C534&gt;D534),1,0)</f>
        <v>0</v>
      </c>
      <c r="F534">
        <f>IF(AND(C533&gt;D533,C534&lt;D534),-1,0)</f>
        <v>0</v>
      </c>
      <c r="G534" s="3">
        <f>IF(H534="","",G533+L534)</f>
        <v>1081912.3225999987</v>
      </c>
      <c r="H534">
        <f t="shared" si="6"/>
        <v>87800</v>
      </c>
      <c r="I534">
        <f>B534-B533</f>
        <v>1.9999999999999574E-2</v>
      </c>
      <c r="J534">
        <f>IF(H534="","",IF(H533=0,0,IF((E533+F533)=0,H534*I534,0)))</f>
        <v>1755.9999999999625</v>
      </c>
      <c r="K534" s="2">
        <f>ABS(H534-H533)*3/10000*B534</f>
        <v>0</v>
      </c>
      <c r="L534" s="2">
        <f>IF(H534="","",J534-K534)</f>
        <v>1755.9999999999625</v>
      </c>
      <c r="M534" s="1">
        <f>G534/$G$24</f>
        <v>1.0819123225999987</v>
      </c>
    </row>
    <row r="535" spans="1:13" x14ac:dyDescent="0.25">
      <c r="A535" s="5" t="s">
        <v>40</v>
      </c>
      <c r="B535" s="4">
        <v>12.36</v>
      </c>
      <c r="C535">
        <f>AVERAGE(B531:B535)</f>
        <v>12.56</v>
      </c>
      <c r="D535">
        <f>AVERAGE(B516:B535)</f>
        <v>12.081999999999999</v>
      </c>
      <c r="E535">
        <f>IF(AND(C534&lt;D534,C535&gt;D535),1,0)</f>
        <v>0</v>
      </c>
      <c r="F535">
        <f>IF(AND(C534&gt;D534,C535&lt;D535),-1,0)</f>
        <v>0</v>
      </c>
      <c r="G535" s="3">
        <f>IF(H535="","",G534+L535)</f>
        <v>1085424.3225999987</v>
      </c>
      <c r="H535">
        <f t="shared" si="6"/>
        <v>87800</v>
      </c>
      <c r="I535">
        <f>B535-B534</f>
        <v>3.9999999999999147E-2</v>
      </c>
      <c r="J535">
        <f>IF(H535="","",IF(H534=0,0,IF((E534+F534)=0,H535*I535,0)))</f>
        <v>3511.999999999925</v>
      </c>
      <c r="K535" s="2">
        <f>ABS(H535-H534)*3/10000*B535</f>
        <v>0</v>
      </c>
      <c r="L535" s="2">
        <f>IF(H535="","",J535-K535)</f>
        <v>3511.999999999925</v>
      </c>
      <c r="M535" s="1">
        <f>G535/$G$24</f>
        <v>1.0854243225999987</v>
      </c>
    </row>
    <row r="536" spans="1:13" x14ac:dyDescent="0.25">
      <c r="A536" s="5" t="s">
        <v>39</v>
      </c>
      <c r="B536" s="4">
        <v>12.37</v>
      </c>
      <c r="C536">
        <f>AVERAGE(B532:B536)</f>
        <v>12.417999999999999</v>
      </c>
      <c r="D536">
        <f>AVERAGE(B517:B536)</f>
        <v>12.131499999999999</v>
      </c>
      <c r="E536">
        <f>IF(AND(C535&lt;D535,C536&gt;D536),1,0)</f>
        <v>0</v>
      </c>
      <c r="F536">
        <f>IF(AND(C535&gt;D535,C536&lt;D536),-1,0)</f>
        <v>0</v>
      </c>
      <c r="G536" s="3">
        <f>IF(H536="","",G535+L536)</f>
        <v>1086302.3225999987</v>
      </c>
      <c r="H536">
        <f t="shared" si="6"/>
        <v>87800</v>
      </c>
      <c r="I536">
        <f>B536-B535</f>
        <v>9.9999999999997868E-3</v>
      </c>
      <c r="J536">
        <f>IF(H536="","",IF(H535=0,0,IF((E535+F535)=0,H536*I536,0)))</f>
        <v>877.99999999998124</v>
      </c>
      <c r="K536" s="2">
        <f>ABS(H536-H535)*3/10000*B536</f>
        <v>0</v>
      </c>
      <c r="L536" s="2">
        <f>IF(H536="","",J536-K536)</f>
        <v>877.99999999998124</v>
      </c>
      <c r="M536" s="1">
        <f>G536/$G$24</f>
        <v>1.0863023225999986</v>
      </c>
    </row>
    <row r="537" spans="1:13" x14ac:dyDescent="0.25">
      <c r="A537" s="5" t="s">
        <v>38</v>
      </c>
      <c r="B537" s="4">
        <v>12.43</v>
      </c>
      <c r="C537">
        <f>AVERAGE(B533:B537)</f>
        <v>12.356</v>
      </c>
      <c r="D537">
        <f>AVERAGE(B518:B537)</f>
        <v>12.190500000000004</v>
      </c>
      <c r="E537">
        <f>IF(AND(C536&lt;D536,C537&gt;D537),1,0)</f>
        <v>0</v>
      </c>
      <c r="F537">
        <f>IF(AND(C536&gt;D536,C537&lt;D537),-1,0)</f>
        <v>0</v>
      </c>
      <c r="G537" s="3">
        <f>IF(H537="","",G536+L537)</f>
        <v>1091570.3225999987</v>
      </c>
      <c r="H537">
        <f t="shared" si="6"/>
        <v>87800</v>
      </c>
      <c r="I537">
        <f>B537-B536</f>
        <v>6.0000000000000497E-2</v>
      </c>
      <c r="J537">
        <f>IF(H537="","",IF(H536=0,0,IF((E536+F536)=0,H537*I537,0)))</f>
        <v>5268.0000000000437</v>
      </c>
      <c r="K537" s="2">
        <f>ABS(H537-H536)*3/10000*B537</f>
        <v>0</v>
      </c>
      <c r="L537" s="2">
        <f>IF(H537="","",J537-K537)</f>
        <v>5268.0000000000437</v>
      </c>
      <c r="M537" s="1">
        <f>G537/$G$24</f>
        <v>1.0915703225999986</v>
      </c>
    </row>
    <row r="538" spans="1:13" x14ac:dyDescent="0.25">
      <c r="A538" s="5" t="s">
        <v>37</v>
      </c>
      <c r="B538" s="4">
        <v>12.5</v>
      </c>
      <c r="C538">
        <f>AVERAGE(B534:B538)</f>
        <v>12.395999999999999</v>
      </c>
      <c r="D538">
        <f>AVERAGE(B519:B538)</f>
        <v>12.268000000000004</v>
      </c>
      <c r="E538">
        <f>IF(AND(C537&lt;D537,C538&gt;D538),1,0)</f>
        <v>0</v>
      </c>
      <c r="F538">
        <f>IF(AND(C537&gt;D537,C538&lt;D538),-1,0)</f>
        <v>0</v>
      </c>
      <c r="G538" s="3">
        <f>IF(H538="","",G537+L538)</f>
        <v>1097716.3225999987</v>
      </c>
      <c r="H538">
        <f t="shared" si="6"/>
        <v>87800</v>
      </c>
      <c r="I538">
        <f>B538-B537</f>
        <v>7.0000000000000284E-2</v>
      </c>
      <c r="J538">
        <f>IF(H538="","",IF(H537=0,0,IF((E537+F537)=0,H538*I538,0)))</f>
        <v>6146.0000000000246</v>
      </c>
      <c r="K538" s="2">
        <f>ABS(H538-H537)*3/10000*B538</f>
        <v>0</v>
      </c>
      <c r="L538" s="2">
        <f>IF(H538="","",J538-K538)</f>
        <v>6146.0000000000246</v>
      </c>
      <c r="M538" s="1">
        <f>G538/$G$24</f>
        <v>1.0977163225999986</v>
      </c>
    </row>
    <row r="539" spans="1:13" x14ac:dyDescent="0.25">
      <c r="A539" s="5" t="s">
        <v>36</v>
      </c>
      <c r="B539" s="4">
        <v>12.91</v>
      </c>
      <c r="C539">
        <f>AVERAGE(B535:B539)</f>
        <v>12.513999999999999</v>
      </c>
      <c r="D539">
        <f>AVERAGE(B520:B539)</f>
        <v>12.345500000000003</v>
      </c>
      <c r="E539">
        <f>IF(AND(C538&lt;D538,C539&gt;D539),1,0)</f>
        <v>0</v>
      </c>
      <c r="F539">
        <f>IF(AND(C538&gt;D538,C539&lt;D539),-1,0)</f>
        <v>0</v>
      </c>
      <c r="G539" s="3">
        <f>IF(H539="","",G538+L539)</f>
        <v>1133714.3225999987</v>
      </c>
      <c r="H539">
        <f t="shared" si="6"/>
        <v>87800</v>
      </c>
      <c r="I539">
        <f>B539-B538</f>
        <v>0.41000000000000014</v>
      </c>
      <c r="J539">
        <f>IF(H539="","",IF(H538=0,0,IF((E538+F538)=0,H539*I539,0)))</f>
        <v>35998.000000000015</v>
      </c>
      <c r="K539" s="2">
        <f>ABS(H539-H538)*3/10000*B539</f>
        <v>0</v>
      </c>
      <c r="L539" s="2">
        <f>IF(H539="","",J539-K539)</f>
        <v>35998.000000000015</v>
      </c>
      <c r="M539" s="1">
        <f>G539/$G$24</f>
        <v>1.1337143225999986</v>
      </c>
    </row>
    <row r="540" spans="1:13" x14ac:dyDescent="0.25">
      <c r="A540" s="5" t="s">
        <v>35</v>
      </c>
      <c r="B540" s="4">
        <v>12.79</v>
      </c>
      <c r="C540">
        <f>AVERAGE(B536:B540)</f>
        <v>12.599999999999998</v>
      </c>
      <c r="D540">
        <f>AVERAGE(B521:B540)</f>
        <v>12.4215</v>
      </c>
      <c r="E540">
        <f>IF(AND(C539&lt;D539,C540&gt;D540),1,0)</f>
        <v>0</v>
      </c>
      <c r="F540">
        <f>IF(AND(C539&gt;D539,C540&lt;D540),-1,0)</f>
        <v>0</v>
      </c>
      <c r="G540" s="3">
        <f>IF(H540="","",G539+L540)</f>
        <v>1123178.3225999987</v>
      </c>
      <c r="H540">
        <f t="shared" si="6"/>
        <v>87800</v>
      </c>
      <c r="I540">
        <f>B540-B539</f>
        <v>-0.12000000000000099</v>
      </c>
      <c r="J540">
        <f>IF(H540="","",IF(H539=0,0,IF((E539+F539)=0,H540*I540,0)))</f>
        <v>-10536.000000000087</v>
      </c>
      <c r="K540" s="2">
        <f>ABS(H540-H539)*3/10000*B540</f>
        <v>0</v>
      </c>
      <c r="L540" s="2">
        <f>IF(H540="","",J540-K540)</f>
        <v>-10536.000000000087</v>
      </c>
      <c r="M540" s="1">
        <f>G540/$G$24</f>
        <v>1.1231783225999987</v>
      </c>
    </row>
    <row r="541" spans="1:13" x14ac:dyDescent="0.25">
      <c r="A541" s="5" t="s">
        <v>34</v>
      </c>
      <c r="B541" s="4">
        <v>12.75</v>
      </c>
      <c r="C541">
        <f>AVERAGE(B537:B541)</f>
        <v>12.676</v>
      </c>
      <c r="D541">
        <f>AVERAGE(B522:B541)</f>
        <v>12.488499999999998</v>
      </c>
      <c r="E541">
        <f>IF(AND(C540&lt;D540,C541&gt;D541),1,0)</f>
        <v>0</v>
      </c>
      <c r="F541">
        <f>IF(AND(C540&gt;D540,C541&lt;D541),-1,0)</f>
        <v>0</v>
      </c>
      <c r="G541" s="3">
        <f>IF(H541="","",G540+L541)</f>
        <v>1119666.3225999987</v>
      </c>
      <c r="H541">
        <f t="shared" si="6"/>
        <v>87800</v>
      </c>
      <c r="I541">
        <f>B541-B540</f>
        <v>-3.9999999999999147E-2</v>
      </c>
      <c r="J541">
        <f>IF(H541="","",IF(H540=0,0,IF((E540+F540)=0,H541*I541,0)))</f>
        <v>-3511.999999999925</v>
      </c>
      <c r="K541" s="2">
        <f>ABS(H541-H540)*3/10000*B541</f>
        <v>0</v>
      </c>
      <c r="L541" s="2">
        <f>IF(H541="","",J541-K541)</f>
        <v>-3511.999999999925</v>
      </c>
      <c r="M541" s="1">
        <f>G541/$G$24</f>
        <v>1.1196663225999988</v>
      </c>
    </row>
    <row r="542" spans="1:13" x14ac:dyDescent="0.25">
      <c r="A542" s="5" t="s">
        <v>33</v>
      </c>
      <c r="B542" s="4">
        <v>12.69</v>
      </c>
      <c r="C542">
        <f>AVERAGE(B538:B542)</f>
        <v>12.728</v>
      </c>
      <c r="D542">
        <f>AVERAGE(B523:B542)</f>
        <v>12.554999999999998</v>
      </c>
      <c r="E542">
        <f>IF(AND(C541&lt;D541,C542&gt;D542),1,0)</f>
        <v>0</v>
      </c>
      <c r="F542">
        <f>IF(AND(C541&gt;D541,C542&lt;D542),-1,0)</f>
        <v>0</v>
      </c>
      <c r="G542" s="3">
        <f>IF(H542="","",G541+L542)</f>
        <v>1114398.3225999987</v>
      </c>
      <c r="H542">
        <f t="shared" si="6"/>
        <v>87800</v>
      </c>
      <c r="I542">
        <f>B542-B541</f>
        <v>-6.0000000000000497E-2</v>
      </c>
      <c r="J542">
        <f>IF(H542="","",IF(H541=0,0,IF((E541+F541)=0,H542*I542,0)))</f>
        <v>-5268.0000000000437</v>
      </c>
      <c r="K542" s="2">
        <f>ABS(H542-H541)*3/10000*B542</f>
        <v>0</v>
      </c>
      <c r="L542" s="2">
        <f>IF(H542="","",J542-K542)</f>
        <v>-5268.0000000000437</v>
      </c>
      <c r="M542" s="1">
        <f>G542/$G$24</f>
        <v>1.1143983225999987</v>
      </c>
    </row>
    <row r="543" spans="1:13" x14ac:dyDescent="0.25">
      <c r="A543" s="5" t="s">
        <v>32</v>
      </c>
      <c r="B543" s="4">
        <v>12.59</v>
      </c>
      <c r="C543">
        <f>AVERAGE(B539:B543)</f>
        <v>12.746</v>
      </c>
      <c r="D543">
        <f>AVERAGE(B524:B543)</f>
        <v>12.6075</v>
      </c>
      <c r="E543">
        <f>IF(AND(C542&lt;D542,C543&gt;D543),1,0)</f>
        <v>0</v>
      </c>
      <c r="F543">
        <f>IF(AND(C542&gt;D542,C543&lt;D543),-1,0)</f>
        <v>0</v>
      </c>
      <c r="G543" s="3">
        <f>IF(H543="","",G542+L543)</f>
        <v>1105618.3225999987</v>
      </c>
      <c r="H543">
        <f t="shared" si="6"/>
        <v>87800</v>
      </c>
      <c r="I543">
        <f>B543-B542</f>
        <v>-9.9999999999999645E-2</v>
      </c>
      <c r="J543">
        <f>IF(H543="","",IF(H542=0,0,IF((E542+F542)=0,H543*I543,0)))</f>
        <v>-8779.9999999999691</v>
      </c>
      <c r="K543" s="2">
        <f>ABS(H543-H542)*3/10000*B543</f>
        <v>0</v>
      </c>
      <c r="L543" s="2">
        <f>IF(H543="","",J543-K543)</f>
        <v>-8779.9999999999691</v>
      </c>
      <c r="M543" s="1">
        <f>G543/$G$24</f>
        <v>1.1056183225999987</v>
      </c>
    </row>
    <row r="544" spans="1:13" x14ac:dyDescent="0.25">
      <c r="A544" s="5" t="s">
        <v>31</v>
      </c>
      <c r="B544" s="4">
        <v>12.11</v>
      </c>
      <c r="C544">
        <f>AVERAGE(B540:B544)</f>
        <v>12.585999999999999</v>
      </c>
      <c r="D544">
        <f>AVERAGE(B525:B544)</f>
        <v>12.5855</v>
      </c>
      <c r="E544">
        <f>IF(AND(C543&lt;D543,C544&gt;D544),1,0)</f>
        <v>0</v>
      </c>
      <c r="F544">
        <f>IF(AND(C543&gt;D543,C544&lt;D544),-1,0)</f>
        <v>0</v>
      </c>
      <c r="G544" s="3">
        <f>IF(H544="","",G543+L544)</f>
        <v>1063474.3225999987</v>
      </c>
      <c r="H544">
        <f t="shared" si="6"/>
        <v>87800</v>
      </c>
      <c r="I544">
        <f>B544-B543</f>
        <v>-0.48000000000000043</v>
      </c>
      <c r="J544">
        <f>IF(H544="","",IF(H543=0,0,IF((E543+F543)=0,H544*I544,0)))</f>
        <v>-42144.000000000036</v>
      </c>
      <c r="K544" s="2">
        <f>ABS(H544-H543)*3/10000*B544</f>
        <v>0</v>
      </c>
      <c r="L544" s="2">
        <f>IF(H544="","",J544-K544)</f>
        <v>-42144.000000000036</v>
      </c>
      <c r="M544" s="1">
        <f>G544/$G$24</f>
        <v>1.0634743225999987</v>
      </c>
    </row>
    <row r="545" spans="1:13" x14ac:dyDescent="0.25">
      <c r="A545" s="5" t="s">
        <v>30</v>
      </c>
      <c r="B545" s="4">
        <v>12.1</v>
      </c>
      <c r="C545">
        <f>AVERAGE(B541:B545)</f>
        <v>12.448</v>
      </c>
      <c r="D545">
        <f>AVERAGE(B526:B545)</f>
        <v>12.580499999999999</v>
      </c>
      <c r="E545">
        <f>IF(AND(C544&lt;D544,C545&gt;D545),1,0)</f>
        <v>0</v>
      </c>
      <c r="F545">
        <f>IF(AND(C544&gt;D544,C545&lt;D545),-1,0)</f>
        <v>-1</v>
      </c>
      <c r="G545" s="3">
        <f>IF(H545="","",G544+L545)</f>
        <v>1062596.3225999987</v>
      </c>
      <c r="H545">
        <f t="shared" si="6"/>
        <v>87800</v>
      </c>
      <c r="I545">
        <f>B545-B544</f>
        <v>-9.9999999999997868E-3</v>
      </c>
      <c r="J545">
        <f>IF(H545="","",IF(H544=0,0,IF((E544+F544)=0,H545*I545,0)))</f>
        <v>-877.99999999998124</v>
      </c>
      <c r="K545" s="2">
        <f>ABS(H545-H544)*3/10000*B545</f>
        <v>0</v>
      </c>
      <c r="L545" s="2">
        <f>IF(H545="","",J545-K545)</f>
        <v>-877.99999999998124</v>
      </c>
      <c r="M545" s="1">
        <f>G545/$G$24</f>
        <v>1.0625963225999986</v>
      </c>
    </row>
    <row r="546" spans="1:13" x14ac:dyDescent="0.25">
      <c r="A546" s="5" t="s">
        <v>29</v>
      </c>
      <c r="B546" s="4">
        <v>12.38</v>
      </c>
      <c r="C546">
        <f>AVERAGE(B542:B546)</f>
        <v>12.374000000000001</v>
      </c>
      <c r="D546">
        <f>AVERAGE(B527:B546)</f>
        <v>12.579499999999998</v>
      </c>
      <c r="E546">
        <f>IF(AND(C545&lt;D545,C546&gt;D546),1,0)</f>
        <v>0</v>
      </c>
      <c r="F546">
        <f>IF(AND(C545&gt;D545,C546&lt;D546),-1,0)</f>
        <v>0</v>
      </c>
      <c r="G546" s="3">
        <f>IF(H546="","",G545+L546)</f>
        <v>1062270.2333999986</v>
      </c>
      <c r="H546">
        <f t="shared" si="6"/>
        <v>0</v>
      </c>
      <c r="I546">
        <f>B546-B545</f>
        <v>0.28000000000000114</v>
      </c>
      <c r="J546">
        <f>IF(H546="","",IF(H545=0,0,IF((E545+F545)=0,H546*I546,0)))</f>
        <v>0</v>
      </c>
      <c r="K546" s="2">
        <f>ABS(H546-H545)*3/10000*B546</f>
        <v>326.08920000000001</v>
      </c>
      <c r="L546" s="2">
        <f>IF(H546="","",J546-K546)</f>
        <v>-326.08920000000001</v>
      </c>
      <c r="M546" s="1">
        <f>G546/$G$24</f>
        <v>1.0622702333999987</v>
      </c>
    </row>
    <row r="547" spans="1:13" x14ac:dyDescent="0.25">
      <c r="A547" s="5" t="s">
        <v>28</v>
      </c>
      <c r="B547" s="4">
        <v>12.22</v>
      </c>
      <c r="C547">
        <f>AVERAGE(B543:B547)</f>
        <v>12.28</v>
      </c>
      <c r="D547">
        <f>AVERAGE(B528:B547)</f>
        <v>12.5725</v>
      </c>
      <c r="E547">
        <f>IF(AND(C546&lt;D546,C547&gt;D547),1,0)</f>
        <v>0</v>
      </c>
      <c r="F547">
        <f>IF(AND(C546&gt;D546,C547&lt;D547),-1,0)</f>
        <v>0</v>
      </c>
      <c r="G547" s="3">
        <f>IF(H547="","",G546+L547)</f>
        <v>1062270.2333999986</v>
      </c>
      <c r="H547">
        <f t="shared" ref="H547:H575" si="7">IF(F546=-1,0,IF(E546=1,_xlfn.FLOOR.MATH(G546/(B547*1.0003)/100)*100,H546))</f>
        <v>0</v>
      </c>
      <c r="I547">
        <f>B547-B546</f>
        <v>-0.16000000000000014</v>
      </c>
      <c r="J547">
        <f>IF(H547="","",IF(H546=0,0,IF((E546+F546)=0,H547*I547,0)))</f>
        <v>0</v>
      </c>
      <c r="K547" s="2">
        <f>ABS(H547-H546)*3/10000*B547</f>
        <v>0</v>
      </c>
      <c r="L547" s="2">
        <f>IF(H547="","",J547-K547)</f>
        <v>0</v>
      </c>
      <c r="M547" s="1">
        <f>G547/$G$24</f>
        <v>1.0622702333999987</v>
      </c>
    </row>
    <row r="548" spans="1:13" x14ac:dyDescent="0.25">
      <c r="A548" s="5" t="s">
        <v>27</v>
      </c>
      <c r="B548" s="4">
        <v>12.82</v>
      </c>
      <c r="C548">
        <f>AVERAGE(B544:B548)</f>
        <v>12.326000000000001</v>
      </c>
      <c r="D548">
        <f>AVERAGE(B529:B548)</f>
        <v>12.5755</v>
      </c>
      <c r="E548">
        <f>IF(AND(C547&lt;D547,C548&gt;D548),1,0)</f>
        <v>0</v>
      </c>
      <c r="F548">
        <f>IF(AND(C547&gt;D547,C548&lt;D548),-1,0)</f>
        <v>0</v>
      </c>
      <c r="G548" s="3">
        <f>IF(H548="","",G547+L548)</f>
        <v>1062270.2333999986</v>
      </c>
      <c r="H548">
        <f t="shared" si="7"/>
        <v>0</v>
      </c>
      <c r="I548">
        <f>B548-B547</f>
        <v>0.59999999999999964</v>
      </c>
      <c r="J548">
        <f>IF(H548="","",IF(H547=0,0,IF((E547+F547)=0,H548*I548,0)))</f>
        <v>0</v>
      </c>
      <c r="K548" s="2">
        <f>ABS(H548-H547)*3/10000*B548</f>
        <v>0</v>
      </c>
      <c r="L548" s="2">
        <f>IF(H548="","",J548-K548)</f>
        <v>0</v>
      </c>
      <c r="M548" s="1">
        <f>G548/$G$24</f>
        <v>1.0622702333999987</v>
      </c>
    </row>
    <row r="549" spans="1:13" x14ac:dyDescent="0.25">
      <c r="A549" s="5" t="s">
        <v>26</v>
      </c>
      <c r="B549" s="4">
        <v>13.18</v>
      </c>
      <c r="C549">
        <f>AVERAGE(B545:B549)</f>
        <v>12.540000000000001</v>
      </c>
      <c r="D549">
        <f>AVERAGE(B530:B549)</f>
        <v>12.584999999999999</v>
      </c>
      <c r="E549">
        <f>IF(AND(C548&lt;D548,C549&gt;D549),1,0)</f>
        <v>0</v>
      </c>
      <c r="F549">
        <f>IF(AND(C548&gt;D548,C549&lt;D549),-1,0)</f>
        <v>0</v>
      </c>
      <c r="G549" s="3">
        <f>IF(H549="","",G548+L549)</f>
        <v>1062270.2333999986</v>
      </c>
      <c r="H549">
        <f t="shared" si="7"/>
        <v>0</v>
      </c>
      <c r="I549">
        <f>B549-B548</f>
        <v>0.35999999999999943</v>
      </c>
      <c r="J549">
        <f>IF(H549="","",IF(H548=0,0,IF((E548+F548)=0,H549*I549,0)))</f>
        <v>0</v>
      </c>
      <c r="K549" s="2">
        <f>ABS(H549-H548)*3/10000*B549</f>
        <v>0</v>
      </c>
      <c r="L549" s="2">
        <f>IF(H549="","",J549-K549)</f>
        <v>0</v>
      </c>
      <c r="M549" s="1">
        <f>G549/$G$24</f>
        <v>1.0622702333999987</v>
      </c>
    </row>
    <row r="550" spans="1:13" x14ac:dyDescent="0.25">
      <c r="A550" s="5" t="s">
        <v>25</v>
      </c>
      <c r="B550" s="4">
        <v>13.36</v>
      </c>
      <c r="C550">
        <f>AVERAGE(B546:B550)</f>
        <v>12.792</v>
      </c>
      <c r="D550">
        <f>AVERAGE(B531:B550)</f>
        <v>12.6</v>
      </c>
      <c r="E550">
        <f>IF(AND(C549&lt;D549,C550&gt;D550),1,0)</f>
        <v>1</v>
      </c>
      <c r="F550">
        <f>IF(AND(C549&gt;D549,C550&lt;D550),-1,0)</f>
        <v>0</v>
      </c>
      <c r="G550" s="3">
        <f>IF(H550="","",G549+L550)</f>
        <v>1062270.2333999986</v>
      </c>
      <c r="H550">
        <f t="shared" si="7"/>
        <v>0</v>
      </c>
      <c r="I550">
        <f>B550-B549</f>
        <v>0.17999999999999972</v>
      </c>
      <c r="J550">
        <f>IF(H550="","",IF(H549=0,0,IF((E549+F549)=0,H550*I550,0)))</f>
        <v>0</v>
      </c>
      <c r="K550" s="2">
        <f>ABS(H550-H549)*3/10000*B550</f>
        <v>0</v>
      </c>
      <c r="L550" s="2">
        <f>IF(H550="","",J550-K550)</f>
        <v>0</v>
      </c>
      <c r="M550" s="1">
        <f>G550/$G$24</f>
        <v>1.0622702333999987</v>
      </c>
    </row>
    <row r="551" spans="1:13" x14ac:dyDescent="0.25">
      <c r="A551" s="5" t="s">
        <v>24</v>
      </c>
      <c r="B551" s="4">
        <v>13.44</v>
      </c>
      <c r="C551">
        <f>AVERAGE(B547:B551)</f>
        <v>13.004</v>
      </c>
      <c r="D551">
        <f>AVERAGE(B532:B551)</f>
        <v>12.618</v>
      </c>
      <c r="E551">
        <f>IF(AND(C550&lt;D550,C551&gt;D551),1,0)</f>
        <v>0</v>
      </c>
      <c r="F551">
        <f>IF(AND(C550&gt;D550,C551&lt;D551),-1,0)</f>
        <v>0</v>
      </c>
      <c r="G551" s="3">
        <f>IF(H551="","",G550+L551)</f>
        <v>1061951.7053999987</v>
      </c>
      <c r="H551">
        <f t="shared" si="7"/>
        <v>79000</v>
      </c>
      <c r="I551">
        <f>B551-B550</f>
        <v>8.0000000000000071E-2</v>
      </c>
      <c r="J551">
        <f>IF(H551="","",IF(H550=0,0,IF((E550+F550)=0,H551*I551,0)))</f>
        <v>0</v>
      </c>
      <c r="K551" s="2">
        <f>ABS(H551-H550)*3/10000*B551</f>
        <v>318.52799999999996</v>
      </c>
      <c r="L551" s="2">
        <f>IF(H551="","",J551-K551)</f>
        <v>-318.52799999999996</v>
      </c>
      <c r="M551" s="1">
        <f>G551/$G$24</f>
        <v>1.0619517053999987</v>
      </c>
    </row>
    <row r="552" spans="1:13" x14ac:dyDescent="0.25">
      <c r="A552" s="5" t="s">
        <v>23</v>
      </c>
      <c r="B552" s="4">
        <v>13.86</v>
      </c>
      <c r="C552">
        <f>AVERAGE(B548:B552)</f>
        <v>13.331999999999999</v>
      </c>
      <c r="D552">
        <f>AVERAGE(B533:B552)</f>
        <v>12.674000000000001</v>
      </c>
      <c r="E552">
        <f>IF(AND(C551&lt;D551,C552&gt;D552),1,0)</f>
        <v>0</v>
      </c>
      <c r="F552">
        <f>IF(AND(C551&gt;D551,C552&lt;D552),-1,0)</f>
        <v>0</v>
      </c>
      <c r="G552" s="3">
        <f>IF(H552="","",G551+L552)</f>
        <v>1095131.7053999987</v>
      </c>
      <c r="H552">
        <f t="shared" si="7"/>
        <v>79000</v>
      </c>
      <c r="I552">
        <f>B552-B551</f>
        <v>0.41999999999999993</v>
      </c>
      <c r="J552">
        <f>IF(H552="","",IF(H551=0,0,IF((E551+F551)=0,H552*I552,0)))</f>
        <v>33179.999999999993</v>
      </c>
      <c r="K552" s="2">
        <f>ABS(H552-H551)*3/10000*B552</f>
        <v>0</v>
      </c>
      <c r="L552" s="2">
        <f>IF(H552="","",J552-K552)</f>
        <v>33179.999999999993</v>
      </c>
      <c r="M552" s="1">
        <f>G552/$G$24</f>
        <v>1.0951317053999987</v>
      </c>
    </row>
    <row r="553" spans="1:13" x14ac:dyDescent="0.25">
      <c r="A553" s="5" t="s">
        <v>22</v>
      </c>
      <c r="B553" s="4">
        <v>13.96</v>
      </c>
      <c r="C553">
        <f>AVERAGE(B549:B553)</f>
        <v>13.559999999999999</v>
      </c>
      <c r="D553">
        <f>AVERAGE(B534:B553)</f>
        <v>12.757000000000001</v>
      </c>
      <c r="E553">
        <f>IF(AND(C552&lt;D552,C553&gt;D553),1,0)</f>
        <v>0</v>
      </c>
      <c r="F553">
        <f>IF(AND(C552&gt;D552,C553&lt;D553),-1,0)</f>
        <v>0</v>
      </c>
      <c r="G553" s="3">
        <f>IF(H553="","",G552+L553)</f>
        <v>1103031.7053999987</v>
      </c>
      <c r="H553">
        <f t="shared" si="7"/>
        <v>79000</v>
      </c>
      <c r="I553">
        <f>B553-B552</f>
        <v>0.10000000000000142</v>
      </c>
      <c r="J553">
        <f>IF(H553="","",IF(H552=0,0,IF((E552+F552)=0,H553*I553,0)))</f>
        <v>7900.0000000001119</v>
      </c>
      <c r="K553" s="2">
        <f>ABS(H553-H552)*3/10000*B553</f>
        <v>0</v>
      </c>
      <c r="L553" s="2">
        <f>IF(H553="","",J553-K553)</f>
        <v>7900.0000000001119</v>
      </c>
      <c r="M553" s="1">
        <f>G553/$G$24</f>
        <v>1.1030317053999987</v>
      </c>
    </row>
    <row r="554" spans="1:13" x14ac:dyDescent="0.25">
      <c r="A554" s="5" t="s">
        <v>21</v>
      </c>
      <c r="B554" s="4">
        <v>13.81</v>
      </c>
      <c r="C554">
        <f>AVERAGE(B550:B554)</f>
        <v>13.685999999999998</v>
      </c>
      <c r="D554">
        <f>AVERAGE(B535:B554)</f>
        <v>12.8315</v>
      </c>
      <c r="E554">
        <f>IF(AND(C553&lt;D553,C554&gt;D554),1,0)</f>
        <v>0</v>
      </c>
      <c r="F554">
        <f>IF(AND(C553&gt;D553,C554&lt;D554),-1,0)</f>
        <v>0</v>
      </c>
      <c r="G554" s="3">
        <f>IF(H554="","",G553+L554)</f>
        <v>1091181.7053999987</v>
      </c>
      <c r="H554">
        <f t="shared" si="7"/>
        <v>79000</v>
      </c>
      <c r="I554">
        <f>B554-B553</f>
        <v>-0.15000000000000036</v>
      </c>
      <c r="J554">
        <f>IF(H554="","",IF(H553=0,0,IF((E553+F553)=0,H554*I554,0)))</f>
        <v>-11850.000000000027</v>
      </c>
      <c r="K554" s="2">
        <f>ABS(H554-H553)*3/10000*B554</f>
        <v>0</v>
      </c>
      <c r="L554" s="2">
        <f>IF(H554="","",J554-K554)</f>
        <v>-11850.000000000027</v>
      </c>
      <c r="M554" s="1">
        <f>G554/$G$24</f>
        <v>1.0911817053999986</v>
      </c>
    </row>
    <row r="555" spans="1:13" x14ac:dyDescent="0.25">
      <c r="A555" s="5" t="s">
        <v>20</v>
      </c>
      <c r="B555" s="4">
        <v>13.73</v>
      </c>
      <c r="C555">
        <f>AVERAGE(B551:B555)</f>
        <v>13.76</v>
      </c>
      <c r="D555">
        <f>AVERAGE(B536:B555)</f>
        <v>12.9</v>
      </c>
      <c r="E555">
        <f>IF(AND(C554&lt;D554,C555&gt;D555),1,0)</f>
        <v>0</v>
      </c>
      <c r="F555">
        <f>IF(AND(C554&gt;D554,C555&lt;D555),-1,0)</f>
        <v>0</v>
      </c>
      <c r="G555" s="3">
        <f>IF(H555="","",G554+L555)</f>
        <v>1084861.7053999987</v>
      </c>
      <c r="H555">
        <f t="shared" si="7"/>
        <v>79000</v>
      </c>
      <c r="I555">
        <f>B555-B554</f>
        <v>-8.0000000000000071E-2</v>
      </c>
      <c r="J555">
        <f>IF(H555="","",IF(H554=0,0,IF((E554+F554)=0,H555*I555,0)))</f>
        <v>-6320.0000000000055</v>
      </c>
      <c r="K555" s="2">
        <f>ABS(H555-H554)*3/10000*B555</f>
        <v>0</v>
      </c>
      <c r="L555" s="2">
        <f>IF(H555="","",J555-K555)</f>
        <v>-6320.0000000000055</v>
      </c>
      <c r="M555" s="1">
        <f>G555/$G$24</f>
        <v>1.0848617053999987</v>
      </c>
    </row>
    <row r="556" spans="1:13" x14ac:dyDescent="0.25">
      <c r="A556" s="5" t="s">
        <v>19</v>
      </c>
      <c r="B556" s="4">
        <v>13.54</v>
      </c>
      <c r="C556">
        <f>AVERAGE(B552:B556)</f>
        <v>13.780000000000001</v>
      </c>
      <c r="D556">
        <f>AVERAGE(B537:B556)</f>
        <v>12.958500000000001</v>
      </c>
      <c r="E556">
        <f>IF(AND(C555&lt;D555,C556&gt;D556),1,0)</f>
        <v>0</v>
      </c>
      <c r="F556">
        <f>IF(AND(C555&gt;D555,C556&lt;D556),-1,0)</f>
        <v>0</v>
      </c>
      <c r="G556" s="3">
        <f>IF(H556="","",G555+L556)</f>
        <v>1069851.7053999987</v>
      </c>
      <c r="H556">
        <f t="shared" si="7"/>
        <v>79000</v>
      </c>
      <c r="I556">
        <f>B556-B555</f>
        <v>-0.19000000000000128</v>
      </c>
      <c r="J556">
        <f>IF(H556="","",IF(H555=0,0,IF((E555+F555)=0,H556*I556,0)))</f>
        <v>-15010.000000000102</v>
      </c>
      <c r="K556" s="2">
        <f>ABS(H556-H555)*3/10000*B556</f>
        <v>0</v>
      </c>
      <c r="L556" s="2">
        <f>IF(H556="","",J556-K556)</f>
        <v>-15010.000000000102</v>
      </c>
      <c r="M556" s="1">
        <f>G556/$G$24</f>
        <v>1.0698517053999987</v>
      </c>
    </row>
    <row r="557" spans="1:13" x14ac:dyDescent="0.25">
      <c r="A557" s="5" t="s">
        <v>18</v>
      </c>
      <c r="B557" s="4">
        <v>13.42</v>
      </c>
      <c r="C557">
        <f>AVERAGE(B553:B557)</f>
        <v>13.691999999999998</v>
      </c>
      <c r="D557">
        <f>AVERAGE(B538:B557)</f>
        <v>13.007999999999999</v>
      </c>
      <c r="E557">
        <f>IF(AND(C556&lt;D556,C557&gt;D557),1,0)</f>
        <v>0</v>
      </c>
      <c r="F557">
        <f>IF(AND(C556&gt;D556,C557&lt;D557),-1,0)</f>
        <v>0</v>
      </c>
      <c r="G557" s="3">
        <f>IF(H557="","",G556+L557)</f>
        <v>1060371.7053999987</v>
      </c>
      <c r="H557">
        <f t="shared" si="7"/>
        <v>79000</v>
      </c>
      <c r="I557">
        <f>B557-B556</f>
        <v>-0.11999999999999922</v>
      </c>
      <c r="J557">
        <f>IF(H557="","",IF(H556=0,0,IF((E556+F556)=0,H557*I557,0)))</f>
        <v>-9479.9999999999382</v>
      </c>
      <c r="K557" s="2">
        <f>ABS(H557-H556)*3/10000*B557</f>
        <v>0</v>
      </c>
      <c r="L557" s="2">
        <f>IF(H557="","",J557-K557)</f>
        <v>-9479.9999999999382</v>
      </c>
      <c r="M557" s="1">
        <f>G557/$G$24</f>
        <v>1.0603717053999986</v>
      </c>
    </row>
    <row r="558" spans="1:13" x14ac:dyDescent="0.25">
      <c r="A558" s="5" t="s">
        <v>17</v>
      </c>
      <c r="B558" s="4">
        <v>13.69</v>
      </c>
      <c r="C558">
        <f>AVERAGE(B554:B558)</f>
        <v>13.638</v>
      </c>
      <c r="D558">
        <f>AVERAGE(B539:B558)</f>
        <v>13.067499999999999</v>
      </c>
      <c r="E558">
        <f>IF(AND(C557&lt;D557,C558&gt;D558),1,0)</f>
        <v>0</v>
      </c>
      <c r="F558">
        <f>IF(AND(C557&gt;D557,C558&lt;D558),-1,0)</f>
        <v>0</v>
      </c>
      <c r="G558" s="3">
        <f>IF(H558="","",G557+L558)</f>
        <v>1081701.7053999987</v>
      </c>
      <c r="H558">
        <f t="shared" si="7"/>
        <v>79000</v>
      </c>
      <c r="I558">
        <f>B558-B557</f>
        <v>0.26999999999999957</v>
      </c>
      <c r="J558">
        <f>IF(H558="","",IF(H557=0,0,IF((E557+F557)=0,H558*I558,0)))</f>
        <v>21329.999999999967</v>
      </c>
      <c r="K558" s="2">
        <f>ABS(H558-H557)*3/10000*B558</f>
        <v>0</v>
      </c>
      <c r="L558" s="2">
        <f>IF(H558="","",J558-K558)</f>
        <v>21329.999999999967</v>
      </c>
      <c r="M558" s="1">
        <f>G558/$G$24</f>
        <v>1.0817017053999987</v>
      </c>
    </row>
    <row r="559" spans="1:13" x14ac:dyDescent="0.25">
      <c r="A559" s="5" t="s">
        <v>16</v>
      </c>
      <c r="B559" s="4">
        <v>14.58</v>
      </c>
      <c r="C559">
        <f>AVERAGE(B555:B559)</f>
        <v>13.791999999999998</v>
      </c>
      <c r="D559">
        <f>AVERAGE(B540:B559)</f>
        <v>13.151</v>
      </c>
      <c r="E559">
        <f>IF(AND(C558&lt;D558,C559&gt;D559),1,0)</f>
        <v>0</v>
      </c>
      <c r="F559">
        <f>IF(AND(C558&gt;D558,C559&lt;D559),-1,0)</f>
        <v>0</v>
      </c>
      <c r="G559" s="3">
        <f>IF(H559="","",G558+L559)</f>
        <v>1152011.7053999987</v>
      </c>
      <c r="H559">
        <f t="shared" si="7"/>
        <v>79000</v>
      </c>
      <c r="I559">
        <f>B559-B558</f>
        <v>0.89000000000000057</v>
      </c>
      <c r="J559">
        <f>IF(H559="","",IF(H558=0,0,IF((E558+F558)=0,H559*I559,0)))</f>
        <v>70310.000000000044</v>
      </c>
      <c r="K559" s="2">
        <f>ABS(H559-H558)*3/10000*B559</f>
        <v>0</v>
      </c>
      <c r="L559" s="2">
        <f>IF(H559="","",J559-K559)</f>
        <v>70310.000000000044</v>
      </c>
      <c r="M559" s="1">
        <f>G559/$G$24</f>
        <v>1.1520117053999988</v>
      </c>
    </row>
    <row r="560" spans="1:13" x14ac:dyDescent="0.25">
      <c r="A560" s="5" t="s">
        <v>15</v>
      </c>
      <c r="B560" s="4">
        <v>14.35</v>
      </c>
      <c r="C560">
        <f>AVERAGE(B556:B560)</f>
        <v>13.916</v>
      </c>
      <c r="D560">
        <f>AVERAGE(B541:B560)</f>
        <v>13.228999999999999</v>
      </c>
      <c r="E560">
        <f>IF(AND(C559&lt;D559,C560&gt;D560),1,0)</f>
        <v>0</v>
      </c>
      <c r="F560">
        <f>IF(AND(C559&gt;D559,C560&lt;D560),-1,0)</f>
        <v>0</v>
      </c>
      <c r="G560" s="3">
        <f>IF(H560="","",G559+L560)</f>
        <v>1133841.7053999987</v>
      </c>
      <c r="H560">
        <f t="shared" si="7"/>
        <v>79000</v>
      </c>
      <c r="I560">
        <f>B560-B559</f>
        <v>-0.23000000000000043</v>
      </c>
      <c r="J560">
        <f>IF(H560="","",IF(H559=0,0,IF((E559+F559)=0,H560*I560,0)))</f>
        <v>-18170.000000000033</v>
      </c>
      <c r="K560" s="2">
        <f>ABS(H560-H559)*3/10000*B560</f>
        <v>0</v>
      </c>
      <c r="L560" s="2">
        <f>IF(H560="","",J560-K560)</f>
        <v>-18170.000000000033</v>
      </c>
      <c r="M560" s="1">
        <f>G560/$G$24</f>
        <v>1.1338417053999987</v>
      </c>
    </row>
    <row r="561" spans="1:13" x14ac:dyDescent="0.25">
      <c r="A561" s="5" t="s">
        <v>14</v>
      </c>
      <c r="B561" s="4">
        <v>14.34</v>
      </c>
      <c r="C561">
        <f>AVERAGE(B557:B561)</f>
        <v>14.075999999999999</v>
      </c>
      <c r="D561">
        <f>AVERAGE(B542:B561)</f>
        <v>13.308499999999999</v>
      </c>
      <c r="E561">
        <f>IF(AND(C560&lt;D560,C561&gt;D561),1,0)</f>
        <v>0</v>
      </c>
      <c r="F561">
        <f>IF(AND(C560&gt;D560,C561&lt;D561),-1,0)</f>
        <v>0</v>
      </c>
      <c r="G561" s="3">
        <f>IF(H561="","",G560+L561)</f>
        <v>1133051.7053999987</v>
      </c>
      <c r="H561">
        <f t="shared" si="7"/>
        <v>79000</v>
      </c>
      <c r="I561">
        <f>B561-B560</f>
        <v>-9.9999999999997868E-3</v>
      </c>
      <c r="J561">
        <f>IF(H561="","",IF(H560=0,0,IF((E560+F560)=0,H561*I561,0)))</f>
        <v>-789.99999999998317</v>
      </c>
      <c r="K561" s="2">
        <f>ABS(H561-H560)*3/10000*B561</f>
        <v>0</v>
      </c>
      <c r="L561" s="2">
        <f>IF(H561="","",J561-K561)</f>
        <v>-789.99999999998317</v>
      </c>
      <c r="M561" s="1">
        <f>G561/$G$24</f>
        <v>1.1330517053999987</v>
      </c>
    </row>
    <row r="562" spans="1:13" x14ac:dyDescent="0.25">
      <c r="A562" s="5" t="s">
        <v>13</v>
      </c>
      <c r="B562" s="4">
        <v>14.73</v>
      </c>
      <c r="C562">
        <f>AVERAGE(B558:B562)</f>
        <v>14.337999999999999</v>
      </c>
      <c r="D562">
        <f>AVERAGE(B543:B562)</f>
        <v>13.410499999999999</v>
      </c>
      <c r="E562">
        <f>IF(AND(C561&lt;D561,C562&gt;D562),1,0)</f>
        <v>0</v>
      </c>
      <c r="F562">
        <f>IF(AND(C561&gt;D561,C562&lt;D562),-1,0)</f>
        <v>0</v>
      </c>
      <c r="G562" s="3">
        <f>IF(H562="","",G561+L562)</f>
        <v>1163861.7053999987</v>
      </c>
      <c r="H562">
        <f t="shared" si="7"/>
        <v>79000</v>
      </c>
      <c r="I562">
        <f>B562-B561</f>
        <v>0.39000000000000057</v>
      </c>
      <c r="J562">
        <f>IF(H562="","",IF(H561=0,0,IF((E561+F561)=0,H562*I562,0)))</f>
        <v>30810.000000000044</v>
      </c>
      <c r="K562" s="2">
        <f>ABS(H562-H561)*3/10000*B562</f>
        <v>0</v>
      </c>
      <c r="L562" s="2">
        <f>IF(H562="","",J562-K562)</f>
        <v>30810.000000000044</v>
      </c>
      <c r="M562" s="1">
        <f>G562/$G$24</f>
        <v>1.1638617053999987</v>
      </c>
    </row>
    <row r="563" spans="1:13" x14ac:dyDescent="0.25">
      <c r="A563" s="5" t="s">
        <v>12</v>
      </c>
      <c r="B563" s="4">
        <v>14.15</v>
      </c>
      <c r="C563">
        <f>AVERAGE(B559:B563)</f>
        <v>14.430000000000001</v>
      </c>
      <c r="D563">
        <f>AVERAGE(B544:B563)</f>
        <v>13.488499999999998</v>
      </c>
      <c r="E563">
        <f>IF(AND(C562&lt;D562,C563&gt;D563),1,0)</f>
        <v>0</v>
      </c>
      <c r="F563">
        <f>IF(AND(C562&gt;D562,C563&lt;D563),-1,0)</f>
        <v>0</v>
      </c>
      <c r="G563" s="3">
        <f>IF(H563="","",G562+L563)</f>
        <v>1118041.7053999987</v>
      </c>
      <c r="H563">
        <f t="shared" si="7"/>
        <v>79000</v>
      </c>
      <c r="I563">
        <f>B563-B562</f>
        <v>-0.58000000000000007</v>
      </c>
      <c r="J563">
        <f>IF(H563="","",IF(H562=0,0,IF((E562+F562)=0,H563*I563,0)))</f>
        <v>-45820.000000000007</v>
      </c>
      <c r="K563" s="2">
        <f>ABS(H563-H562)*3/10000*B563</f>
        <v>0</v>
      </c>
      <c r="L563" s="2">
        <f>IF(H563="","",J563-K563)</f>
        <v>-45820.000000000007</v>
      </c>
      <c r="M563" s="1">
        <f>G563/$G$24</f>
        <v>1.1180417053999987</v>
      </c>
    </row>
    <row r="564" spans="1:13" x14ac:dyDescent="0.25">
      <c r="A564" s="5" t="s">
        <v>11</v>
      </c>
      <c r="B564" s="4">
        <v>14.07</v>
      </c>
      <c r="C564">
        <f>AVERAGE(B560:B564)</f>
        <v>14.327999999999999</v>
      </c>
      <c r="D564">
        <f>AVERAGE(B545:B564)</f>
        <v>13.586499999999997</v>
      </c>
      <c r="E564">
        <f>IF(AND(C563&lt;D563,C564&gt;D564),1,0)</f>
        <v>0</v>
      </c>
      <c r="F564">
        <f>IF(AND(C563&gt;D563,C564&lt;D564),-1,0)</f>
        <v>0</v>
      </c>
      <c r="G564" s="3">
        <f>IF(H564="","",G563+L564)</f>
        <v>1111721.7053999987</v>
      </c>
      <c r="H564">
        <f t="shared" si="7"/>
        <v>79000</v>
      </c>
      <c r="I564">
        <f>B564-B563</f>
        <v>-8.0000000000000071E-2</v>
      </c>
      <c r="J564">
        <f>IF(H564="","",IF(H563=0,0,IF((E563+F563)=0,H564*I564,0)))</f>
        <v>-6320.0000000000055</v>
      </c>
      <c r="K564" s="2">
        <f>ABS(H564-H563)*3/10000*B564</f>
        <v>0</v>
      </c>
      <c r="L564" s="2">
        <f>IF(H564="","",J564-K564)</f>
        <v>-6320.0000000000055</v>
      </c>
      <c r="M564" s="1">
        <f>G564/$G$24</f>
        <v>1.1117217053999986</v>
      </c>
    </row>
    <row r="565" spans="1:13" x14ac:dyDescent="0.25">
      <c r="A565" s="5" t="s">
        <v>10</v>
      </c>
      <c r="B565" s="4">
        <v>14.44</v>
      </c>
      <c r="C565">
        <f>AVERAGE(B561:B565)</f>
        <v>14.346</v>
      </c>
      <c r="D565">
        <f>AVERAGE(B546:B565)</f>
        <v>13.7035</v>
      </c>
      <c r="E565">
        <f>IF(AND(C564&lt;D564,C565&gt;D565),1,0)</f>
        <v>0</v>
      </c>
      <c r="F565">
        <f>IF(AND(C564&gt;D564,C565&lt;D565),-1,0)</f>
        <v>0</v>
      </c>
      <c r="G565" s="3">
        <f>IF(H565="","",G564+L565)</f>
        <v>1140951.7053999987</v>
      </c>
      <c r="H565">
        <f t="shared" si="7"/>
        <v>79000</v>
      </c>
      <c r="I565">
        <f>B565-B564</f>
        <v>0.36999999999999922</v>
      </c>
      <c r="J565">
        <f>IF(H565="","",IF(H564=0,0,IF((E564+F564)=0,H565*I565,0)))</f>
        <v>29229.999999999938</v>
      </c>
      <c r="K565" s="2">
        <f>ABS(H565-H564)*3/10000*B565</f>
        <v>0</v>
      </c>
      <c r="L565" s="2">
        <f>IF(H565="","",J565-K565)</f>
        <v>29229.999999999938</v>
      </c>
      <c r="M565" s="1">
        <f>G565/$G$24</f>
        <v>1.1409517053999987</v>
      </c>
    </row>
    <row r="566" spans="1:13" x14ac:dyDescent="0.25">
      <c r="A566" s="5" t="s">
        <v>9</v>
      </c>
      <c r="B566" s="4">
        <v>14.13</v>
      </c>
      <c r="C566">
        <f>AVERAGE(B562:B566)</f>
        <v>14.303999999999998</v>
      </c>
      <c r="D566">
        <f>AVERAGE(B547:B566)</f>
        <v>13.791</v>
      </c>
      <c r="E566">
        <f>IF(AND(C565&lt;D565,C566&gt;D566),1,0)</f>
        <v>0</v>
      </c>
      <c r="F566">
        <f>IF(AND(C565&gt;D565,C566&lt;D566),-1,0)</f>
        <v>0</v>
      </c>
      <c r="G566" s="3">
        <f>IF(H566="","",G565+L566)</f>
        <v>1116461.7053999987</v>
      </c>
      <c r="H566">
        <f t="shared" si="7"/>
        <v>79000</v>
      </c>
      <c r="I566">
        <f>B566-B565</f>
        <v>-0.30999999999999872</v>
      </c>
      <c r="J566">
        <f>IF(H566="","",IF(H565=0,0,IF((E565+F565)=0,H566*I566,0)))</f>
        <v>-24489.999999999898</v>
      </c>
      <c r="K566" s="2">
        <f>ABS(H566-H565)*3/10000*B566</f>
        <v>0</v>
      </c>
      <c r="L566" s="2">
        <f>IF(H566="","",J566-K566)</f>
        <v>-24489.999999999898</v>
      </c>
      <c r="M566" s="1">
        <f>G566/$G$24</f>
        <v>1.1164617053999988</v>
      </c>
    </row>
    <row r="567" spans="1:13" x14ac:dyDescent="0.25">
      <c r="A567" s="5" t="s">
        <v>8</v>
      </c>
      <c r="B567" s="4">
        <v>13.79</v>
      </c>
      <c r="C567">
        <f>AVERAGE(B563:B567)</f>
        <v>14.116</v>
      </c>
      <c r="D567">
        <f>AVERAGE(B548:B567)</f>
        <v>13.869500000000002</v>
      </c>
      <c r="E567">
        <f>IF(AND(C566&lt;D566,C567&gt;D567),1,0)</f>
        <v>0</v>
      </c>
      <c r="F567">
        <f>IF(AND(C566&gt;D566,C567&lt;D567),-1,0)</f>
        <v>0</v>
      </c>
      <c r="G567" s="3">
        <f>IF(H567="","",G566+L567)</f>
        <v>1089601.7053999985</v>
      </c>
      <c r="H567">
        <f t="shared" si="7"/>
        <v>79000</v>
      </c>
      <c r="I567">
        <f>B567-B566</f>
        <v>-0.34000000000000163</v>
      </c>
      <c r="J567">
        <f>IF(H567="","",IF(H566=0,0,IF((E566+F566)=0,H567*I567,0)))</f>
        <v>-26860.000000000127</v>
      </c>
      <c r="K567" s="2">
        <f>ABS(H567-H566)*3/10000*B567</f>
        <v>0</v>
      </c>
      <c r="L567" s="2">
        <f>IF(H567="","",J567-K567)</f>
        <v>-26860.000000000127</v>
      </c>
      <c r="M567" s="1">
        <f>G567/$G$24</f>
        <v>1.0896017053999985</v>
      </c>
    </row>
    <row r="568" spans="1:13" x14ac:dyDescent="0.25">
      <c r="A568" s="5" t="s">
        <v>7</v>
      </c>
      <c r="B568" s="4">
        <v>14.1</v>
      </c>
      <c r="C568">
        <f>AVERAGE(B564:B568)</f>
        <v>14.106</v>
      </c>
      <c r="D568">
        <f>AVERAGE(B549:B568)</f>
        <v>13.9335</v>
      </c>
      <c r="E568">
        <f>IF(AND(C567&lt;D567,C568&gt;D568),1,0)</f>
        <v>0</v>
      </c>
      <c r="F568">
        <f>IF(AND(C567&gt;D567,C568&lt;D568),-1,0)</f>
        <v>0</v>
      </c>
      <c r="G568" s="3">
        <f>IF(H568="","",G567+L568)</f>
        <v>1114091.7053999985</v>
      </c>
      <c r="H568">
        <f t="shared" si="7"/>
        <v>79000</v>
      </c>
      <c r="I568">
        <f>B568-B567</f>
        <v>0.3100000000000005</v>
      </c>
      <c r="J568">
        <f>IF(H568="","",IF(H567=0,0,IF((E567+F567)=0,H568*I568,0)))</f>
        <v>24490.00000000004</v>
      </c>
      <c r="K568" s="2">
        <f>ABS(H568-H567)*3/10000*B568</f>
        <v>0</v>
      </c>
      <c r="L568" s="2">
        <f>IF(H568="","",J568-K568)</f>
        <v>24490.00000000004</v>
      </c>
      <c r="M568" s="1">
        <f>G568/$G$24</f>
        <v>1.1140917053999984</v>
      </c>
    </row>
    <row r="569" spans="1:13" x14ac:dyDescent="0.25">
      <c r="A569" s="5" t="s">
        <v>6</v>
      </c>
      <c r="B569" s="4">
        <v>13.85</v>
      </c>
      <c r="C569">
        <f>AVERAGE(B565:B569)</f>
        <v>14.062000000000001</v>
      </c>
      <c r="D569">
        <f>AVERAGE(B550:B569)</f>
        <v>13.966999999999999</v>
      </c>
      <c r="E569">
        <f>IF(AND(C568&lt;D568,C569&gt;D569),1,0)</f>
        <v>0</v>
      </c>
      <c r="F569">
        <f>IF(AND(C568&gt;D568,C569&lt;D569),-1,0)</f>
        <v>0</v>
      </c>
      <c r="G569" s="3">
        <f>IF(H569="","",G568+L569)</f>
        <v>1094341.7053999985</v>
      </c>
      <c r="H569">
        <f t="shared" si="7"/>
        <v>79000</v>
      </c>
      <c r="I569">
        <f>B569-B568</f>
        <v>-0.25</v>
      </c>
      <c r="J569">
        <f>IF(H569="","",IF(H568=0,0,IF((E568+F568)=0,H569*I569,0)))</f>
        <v>-19750</v>
      </c>
      <c r="K569" s="2">
        <f>ABS(H569-H568)*3/10000*B569</f>
        <v>0</v>
      </c>
      <c r="L569" s="2">
        <f>IF(H569="","",J569-K569)</f>
        <v>-19750</v>
      </c>
      <c r="M569" s="1">
        <f>G569/$G$24</f>
        <v>1.0943417053999984</v>
      </c>
    </row>
    <row r="570" spans="1:13" x14ac:dyDescent="0.25">
      <c r="A570" s="5" t="s">
        <v>5</v>
      </c>
      <c r="B570" s="4">
        <v>12.87</v>
      </c>
      <c r="C570">
        <f>AVERAGE(B566:B570)</f>
        <v>13.748000000000001</v>
      </c>
      <c r="D570">
        <f>AVERAGE(B551:B570)</f>
        <v>13.942499999999999</v>
      </c>
      <c r="E570">
        <f>IF(AND(C569&lt;D569,C570&gt;D570),1,0)</f>
        <v>0</v>
      </c>
      <c r="F570">
        <f>IF(AND(C569&gt;D569,C570&lt;D570),-1,0)</f>
        <v>-1</v>
      </c>
      <c r="G570" s="3">
        <f>IF(H570="","",G569+L570)</f>
        <v>1016921.7053999985</v>
      </c>
      <c r="H570">
        <f t="shared" si="7"/>
        <v>79000</v>
      </c>
      <c r="I570">
        <f>B570-B569</f>
        <v>-0.98000000000000043</v>
      </c>
      <c r="J570">
        <f>IF(H570="","",IF(H569=0,0,IF((E569+F569)=0,H570*I570,0)))</f>
        <v>-77420.000000000029</v>
      </c>
      <c r="K570" s="2">
        <f>ABS(H570-H569)*3/10000*B570</f>
        <v>0</v>
      </c>
      <c r="L570" s="2">
        <f>IF(H570="","",J570-K570)</f>
        <v>-77420.000000000029</v>
      </c>
      <c r="M570" s="1">
        <f>G570/$G$24</f>
        <v>1.0169217053999984</v>
      </c>
    </row>
    <row r="571" spans="1:13" x14ac:dyDescent="0.25">
      <c r="A571" s="5" t="s">
        <v>4</v>
      </c>
      <c r="B571" s="4">
        <v>12.95</v>
      </c>
      <c r="C571">
        <f>AVERAGE(B567:B571)</f>
        <v>13.512</v>
      </c>
      <c r="D571">
        <f>AVERAGE(B552:B571)</f>
        <v>13.917999999999997</v>
      </c>
      <c r="E571">
        <f>IF(AND(C570&lt;D570,C571&gt;D571),1,0)</f>
        <v>0</v>
      </c>
      <c r="F571">
        <f>IF(AND(C570&gt;D570,C571&lt;D571),-1,0)</f>
        <v>0</v>
      </c>
      <c r="G571" s="3">
        <f>IF(H571="","",G570+L571)</f>
        <v>1016614.7903999984</v>
      </c>
      <c r="H571">
        <f t="shared" si="7"/>
        <v>0</v>
      </c>
      <c r="I571">
        <f>B571-B570</f>
        <v>8.0000000000000071E-2</v>
      </c>
      <c r="J571">
        <f>IF(H571="","",IF(H570=0,0,IF((E570+F570)=0,H571*I571,0)))</f>
        <v>0</v>
      </c>
      <c r="K571" s="2">
        <f>ABS(H571-H570)*3/10000*B571</f>
        <v>306.91499999999996</v>
      </c>
      <c r="L571" s="2">
        <f>IF(H571="","",J571-K571)</f>
        <v>-306.91499999999996</v>
      </c>
      <c r="M571" s="1">
        <f>G571/$G$24</f>
        <v>1.0166147903999985</v>
      </c>
    </row>
    <row r="572" spans="1:13" x14ac:dyDescent="0.25">
      <c r="A572" s="5" t="s">
        <v>3</v>
      </c>
      <c r="B572" s="4">
        <v>12.6</v>
      </c>
      <c r="C572">
        <f>AVERAGE(B568:B572)</f>
        <v>13.273999999999997</v>
      </c>
      <c r="D572">
        <f>AVERAGE(B553:B572)</f>
        <v>13.854999999999999</v>
      </c>
      <c r="E572">
        <f>IF(AND(C571&lt;D571,C572&gt;D572),1,0)</f>
        <v>0</v>
      </c>
      <c r="F572">
        <f>IF(AND(C571&gt;D571,C572&lt;D572),-1,0)</f>
        <v>0</v>
      </c>
      <c r="G572" s="3">
        <f>IF(H572="","",G571+L572)</f>
        <v>1016614.7903999984</v>
      </c>
      <c r="H572">
        <f t="shared" si="7"/>
        <v>0</v>
      </c>
      <c r="I572">
        <f>B572-B571</f>
        <v>-0.34999999999999964</v>
      </c>
      <c r="J572">
        <f>IF(H572="","",IF(H571=0,0,IF((E571+F571)=0,H572*I572,0)))</f>
        <v>0</v>
      </c>
      <c r="K572" s="2">
        <f>ABS(H572-H571)*3/10000*B572</f>
        <v>0</v>
      </c>
      <c r="L572" s="2">
        <f>IF(H572="","",J572-K572)</f>
        <v>0</v>
      </c>
      <c r="M572" s="1">
        <f>G572/$G$24</f>
        <v>1.0166147903999985</v>
      </c>
    </row>
    <row r="573" spans="1:13" x14ac:dyDescent="0.25">
      <c r="A573" s="5" t="s">
        <v>2</v>
      </c>
      <c r="B573" s="4">
        <v>12.16</v>
      </c>
      <c r="C573">
        <f>AVERAGE(B569:B573)</f>
        <v>12.886000000000001</v>
      </c>
      <c r="D573">
        <f>AVERAGE(B554:B573)</f>
        <v>13.765000000000001</v>
      </c>
      <c r="E573">
        <f>IF(AND(C572&lt;D572,C573&gt;D573),1,0)</f>
        <v>0</v>
      </c>
      <c r="F573">
        <f>IF(AND(C572&gt;D572,C573&lt;D573),-1,0)</f>
        <v>0</v>
      </c>
      <c r="G573" s="3">
        <f>IF(H573="","",G572+L573)</f>
        <v>1016614.7903999984</v>
      </c>
      <c r="H573">
        <f t="shared" si="7"/>
        <v>0</v>
      </c>
      <c r="I573">
        <f>B573-B572</f>
        <v>-0.4399999999999995</v>
      </c>
      <c r="J573">
        <f>IF(H573="","",IF(H572=0,0,IF((E572+F572)=0,H573*I573,0)))</f>
        <v>0</v>
      </c>
      <c r="K573" s="2">
        <f>ABS(H573-H572)*3/10000*B573</f>
        <v>0</v>
      </c>
      <c r="L573" s="2">
        <f>IF(H573="","",J573-K573)</f>
        <v>0</v>
      </c>
      <c r="M573" s="1">
        <f>G573/$G$24</f>
        <v>1.0166147903999985</v>
      </c>
    </row>
    <row r="574" spans="1:13" x14ac:dyDescent="0.25">
      <c r="A574" s="5" t="s">
        <v>1</v>
      </c>
      <c r="B574" s="4">
        <v>12.68</v>
      </c>
      <c r="C574">
        <f>AVERAGE(B570:B574)</f>
        <v>12.651999999999999</v>
      </c>
      <c r="D574">
        <f>AVERAGE(B555:B574)</f>
        <v>13.708499999999997</v>
      </c>
      <c r="E574">
        <f>IF(AND(C573&lt;D573,C574&gt;D574),1,0)</f>
        <v>0</v>
      </c>
      <c r="F574">
        <f>IF(AND(C573&gt;D573,C574&lt;D574),-1,0)</f>
        <v>0</v>
      </c>
      <c r="G574" s="3">
        <f>IF(H574="","",G573+L574)</f>
        <v>1016614.7903999984</v>
      </c>
      <c r="H574">
        <f t="shared" si="7"/>
        <v>0</v>
      </c>
      <c r="I574">
        <f>B574-B573</f>
        <v>0.51999999999999957</v>
      </c>
      <c r="J574">
        <f>IF(H574="","",IF(H573=0,0,IF((E573+F573)=0,H574*I574,0)))</f>
        <v>0</v>
      </c>
      <c r="K574" s="2">
        <f>ABS(H574-H573)*3/10000*B574</f>
        <v>0</v>
      </c>
      <c r="L574" s="2">
        <f>IF(H574="","",J574-K574)</f>
        <v>0</v>
      </c>
      <c r="M574" s="1">
        <f>G574/$G$24</f>
        <v>1.0166147903999985</v>
      </c>
    </row>
    <row r="575" spans="1:13" x14ac:dyDescent="0.25">
      <c r="A575" s="5" t="s">
        <v>0</v>
      </c>
      <c r="B575" s="4">
        <v>12.3</v>
      </c>
      <c r="C575">
        <f>AVERAGE(B571:B575)</f>
        <v>12.538</v>
      </c>
      <c r="D575">
        <f>AVERAGE(B556:B575)</f>
        <v>13.636999999999997</v>
      </c>
      <c r="E575">
        <f>IF(AND(C574&lt;D574,C575&gt;D575),1,0)</f>
        <v>0</v>
      </c>
      <c r="F575">
        <f>IF(AND(C574&gt;D574,C575&lt;D575),-1,0)</f>
        <v>0</v>
      </c>
      <c r="G575" s="3">
        <f>IF(H575="","",G574+L575)</f>
        <v>1016614.7903999984</v>
      </c>
      <c r="H575">
        <f t="shared" si="7"/>
        <v>0</v>
      </c>
      <c r="I575">
        <f>B575-B574</f>
        <v>-0.37999999999999901</v>
      </c>
      <c r="J575">
        <f>IF(H575="","",IF(H574=0,0,IF((E574+F574)=0,H575*I575,0)))</f>
        <v>0</v>
      </c>
      <c r="K575" s="2">
        <f>ABS(H575-H574)*3/10000*B575</f>
        <v>0</v>
      </c>
      <c r="L575" s="2">
        <f>IF(H575="","",J575-K575)</f>
        <v>0</v>
      </c>
      <c r="M575" s="1">
        <f>G575/$G$24</f>
        <v>1.0166147903999985</v>
      </c>
    </row>
    <row r="576" spans="1:13" x14ac:dyDescent="0.25">
      <c r="A576" s="5"/>
      <c r="B576" s="4"/>
    </row>
    <row r="577" spans="1:2" x14ac:dyDescent="0.25">
      <c r="A577" s="5"/>
      <c r="B577" s="4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2019-05-16T07:20:38Z</dcterms:created>
  <dcterms:modified xsi:type="dcterms:W3CDTF">2019-05-16T08:34:19Z</dcterms:modified>
</cp:coreProperties>
</file>