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hie\Documents\AsianMCSAnalysis\data\"/>
    </mc:Choice>
  </mc:AlternateContent>
  <xr:revisionPtr revIDLastSave="0" documentId="13_ncr:1_{6C26002E-FED2-403E-A3E5-2D0257503EC1}" xr6:coauthVersionLast="45" xr6:coauthVersionMax="45" xr10:uidLastSave="{00000000-0000-0000-0000-000000000000}"/>
  <bookViews>
    <workbookView xWindow="-108" yWindow="-108" windowWidth="23256" windowHeight="13176" xr2:uid="{AC15327A-0E4F-47AA-8810-558D4EBB4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8" i="1" l="1"/>
  <c r="AC27" i="1"/>
  <c r="AB28" i="1"/>
  <c r="AB27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N21" i="1" s="1"/>
  <c r="N22" i="1" s="1"/>
  <c r="M23" i="1"/>
  <c r="M21" i="1" s="1"/>
  <c r="M22" i="1" s="1"/>
  <c r="L23" i="1"/>
  <c r="K23" i="1"/>
  <c r="J23" i="1"/>
  <c r="I23" i="1"/>
  <c r="H23" i="1"/>
  <c r="G23" i="1"/>
  <c r="F23" i="1"/>
  <c r="E23" i="1"/>
  <c r="D23" i="1"/>
  <c r="AA21" i="1"/>
  <c r="AA22" i="1" s="1"/>
  <c r="Z21" i="1"/>
  <c r="Z22" i="1" s="1"/>
  <c r="Y21" i="1"/>
  <c r="Y22" i="1" s="1"/>
  <c r="X21" i="1"/>
  <c r="X22" i="1" s="1"/>
  <c r="W21" i="1"/>
  <c r="W22" i="1" s="1"/>
  <c r="V21" i="1"/>
  <c r="V22" i="1" s="1"/>
  <c r="U21" i="1"/>
  <c r="U22" i="1" s="1"/>
  <c r="T21" i="1"/>
  <c r="T22" i="1" s="1"/>
  <c r="S21" i="1"/>
  <c r="S22" i="1" s="1"/>
  <c r="R21" i="1"/>
  <c r="R22" i="1" s="1"/>
  <c r="Q21" i="1"/>
  <c r="Q22" i="1" s="1"/>
  <c r="P21" i="1"/>
  <c r="P22" i="1" s="1"/>
  <c r="O21" i="1"/>
  <c r="O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E21" i="1"/>
  <c r="E22" i="1" s="1"/>
  <c r="D21" i="1"/>
  <c r="D22" i="1" s="1"/>
  <c r="C21" i="1" l="1"/>
  <c r="C23" i="1"/>
  <c r="C22" i="1" s="1"/>
</calcChain>
</file>

<file path=xl/sharedStrings.xml><?xml version="1.0" encoding="utf-8"?>
<sst xmlns="http://schemas.openxmlformats.org/spreadsheetml/2006/main" count="23" uniqueCount="23">
  <si>
    <t>GHG_GAS</t>
  </si>
  <si>
    <t>CO2</t>
  </si>
  <si>
    <t>CO2|Energy</t>
  </si>
  <si>
    <t>CO2|Non-energy</t>
  </si>
  <si>
    <t>CH4</t>
  </si>
  <si>
    <t>N2O</t>
  </si>
  <si>
    <t>F Gases</t>
  </si>
  <si>
    <t>HFCs</t>
  </si>
  <si>
    <t>PFCs</t>
  </si>
  <si>
    <t>SF6</t>
  </si>
  <si>
    <t>NF3</t>
  </si>
  <si>
    <t>Kyoto Gases</t>
  </si>
  <si>
    <t>PIK inventory data</t>
    <phoneticPr fontId="2"/>
  </si>
  <si>
    <t>Japan inventory data</t>
    <phoneticPr fontId="2"/>
  </si>
  <si>
    <t>Energy-related CO2</t>
    <phoneticPr fontId="2"/>
  </si>
  <si>
    <t>Other GHG</t>
    <phoneticPr fontId="2"/>
  </si>
  <si>
    <t>TOTAL</t>
    <phoneticPr fontId="2"/>
  </si>
  <si>
    <t>Adjusted emission</t>
    <phoneticPr fontId="2"/>
  </si>
  <si>
    <t>80% Reduction</t>
    <phoneticPr fontId="2"/>
  </si>
  <si>
    <t>Only energy-related CO2</t>
    <phoneticPr fontId="2"/>
  </si>
  <si>
    <t>Whole GHGs</t>
    <phoneticPr fontId="2"/>
  </si>
  <si>
    <t>MAX</t>
    <phoneticPr fontId="2"/>
  </si>
  <si>
    <t>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</si>
</sst>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2BE6-5C91-4A13-B5C3-CF8094DDF07F}">
  <dimension ref="B1:AE28"/>
  <sheetViews>
    <sheetView tabSelected="1" topLeftCell="R9" workbookViewId="0">
      <selection activeCell="AC28" sqref="AC28"/>
    </sheetView>
  </sheetViews>
  <sheetFormatPr defaultRowHeight="18" x14ac:dyDescent="0.45"/>
  <cols>
    <col min="2" max="2" width="21.69921875" bestFit="1" customWidth="1"/>
  </cols>
  <sheetData>
    <row r="1" spans="2:31" x14ac:dyDescent="0.45">
      <c r="B1" s="2" t="s">
        <v>12</v>
      </c>
    </row>
    <row r="2" spans="2:31" x14ac:dyDescent="0.45">
      <c r="C2">
        <v>1990</v>
      </c>
      <c r="D2">
        <v>1991</v>
      </c>
      <c r="E2">
        <v>1992</v>
      </c>
      <c r="F2">
        <v>1993</v>
      </c>
      <c r="G2">
        <v>1994</v>
      </c>
      <c r="H2">
        <v>1995</v>
      </c>
      <c r="I2">
        <v>1996</v>
      </c>
      <c r="J2">
        <v>1997</v>
      </c>
      <c r="K2">
        <v>1998</v>
      </c>
      <c r="L2">
        <v>1999</v>
      </c>
      <c r="M2">
        <v>2000</v>
      </c>
      <c r="N2">
        <v>2001</v>
      </c>
      <c r="O2">
        <v>2002</v>
      </c>
      <c r="P2">
        <v>2003</v>
      </c>
      <c r="Q2">
        <v>2004</v>
      </c>
      <c r="R2">
        <v>2005</v>
      </c>
      <c r="S2">
        <v>2006</v>
      </c>
      <c r="T2">
        <v>2007</v>
      </c>
      <c r="U2">
        <v>2008</v>
      </c>
      <c r="V2">
        <v>2009</v>
      </c>
      <c r="W2">
        <v>2010</v>
      </c>
      <c r="X2">
        <v>2011</v>
      </c>
      <c r="Y2">
        <v>2012</v>
      </c>
      <c r="Z2">
        <v>2013</v>
      </c>
      <c r="AA2">
        <v>2014</v>
      </c>
    </row>
    <row r="3" spans="2:31" x14ac:dyDescent="0.45">
      <c r="C3" s="1">
        <v>1260</v>
      </c>
      <c r="D3" s="1">
        <v>1280</v>
      </c>
      <c r="E3" s="1">
        <v>1290</v>
      </c>
      <c r="F3" s="1">
        <v>1280</v>
      </c>
      <c r="G3" s="1">
        <v>1350</v>
      </c>
      <c r="H3" s="1">
        <v>1370</v>
      </c>
      <c r="I3" s="1">
        <v>1390</v>
      </c>
      <c r="J3" s="1">
        <v>1380</v>
      </c>
      <c r="K3" s="1">
        <v>1340</v>
      </c>
      <c r="L3" s="1">
        <v>1360</v>
      </c>
      <c r="M3" s="1">
        <v>1360</v>
      </c>
      <c r="N3" s="1">
        <v>1340</v>
      </c>
      <c r="O3" s="1">
        <v>1370</v>
      </c>
      <c r="P3" s="1">
        <v>1370</v>
      </c>
      <c r="Q3" s="1">
        <v>1370</v>
      </c>
      <c r="R3" s="1">
        <v>1370</v>
      </c>
      <c r="S3" s="1">
        <v>1350</v>
      </c>
      <c r="T3" s="1">
        <v>1380</v>
      </c>
      <c r="U3" s="1">
        <v>1300</v>
      </c>
      <c r="V3" s="1">
        <v>1220</v>
      </c>
      <c r="W3" s="1">
        <v>1270</v>
      </c>
      <c r="X3" s="1">
        <v>1320</v>
      </c>
      <c r="Y3" s="1">
        <v>1380</v>
      </c>
      <c r="Z3" s="1">
        <v>1370</v>
      </c>
      <c r="AA3" s="1">
        <v>1330</v>
      </c>
    </row>
    <row r="5" spans="2:31" x14ac:dyDescent="0.45">
      <c r="B5" s="2" t="s">
        <v>13</v>
      </c>
    </row>
    <row r="6" spans="2:31" x14ac:dyDescent="0.45">
      <c r="B6" t="s">
        <v>0</v>
      </c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</row>
    <row r="7" spans="2:31" x14ac:dyDescent="0.45">
      <c r="B7" t="s">
        <v>1</v>
      </c>
      <c r="C7" s="1">
        <v>1163.8736180000001</v>
      </c>
      <c r="D7" s="1">
        <v>1175.352918</v>
      </c>
      <c r="E7" s="1">
        <v>1184.7914949999999</v>
      </c>
      <c r="F7" s="1">
        <v>1177.467136</v>
      </c>
      <c r="G7" s="1">
        <v>1232.3539780000001</v>
      </c>
      <c r="H7" s="1">
        <v>1244.6201450000001</v>
      </c>
      <c r="I7" s="1">
        <v>1256.5807649999999</v>
      </c>
      <c r="J7" s="1">
        <v>1249.6632090000001</v>
      </c>
      <c r="K7" s="1">
        <v>1209.5827139999999</v>
      </c>
      <c r="L7" s="1">
        <v>1246.172634</v>
      </c>
      <c r="M7" s="1">
        <v>1269.0771930000001</v>
      </c>
      <c r="N7" s="1">
        <v>1253.998591</v>
      </c>
      <c r="O7" s="1">
        <v>1282.987803</v>
      </c>
      <c r="P7" s="1">
        <v>1291.030219</v>
      </c>
      <c r="Q7" s="1">
        <v>1286.1719599999999</v>
      </c>
      <c r="R7" s="1">
        <v>1293.252148</v>
      </c>
      <c r="S7" s="1">
        <v>1269.9576050000001</v>
      </c>
      <c r="T7" s="1">
        <v>1305.5028669999999</v>
      </c>
      <c r="U7" s="1">
        <v>1234.606039</v>
      </c>
      <c r="V7" s="1">
        <v>1165.1263369999999</v>
      </c>
      <c r="W7" s="1">
        <v>1216.478198</v>
      </c>
      <c r="X7" s="1">
        <v>1266.474369</v>
      </c>
      <c r="Y7" s="1">
        <v>1307.6733589999999</v>
      </c>
      <c r="Z7" s="1">
        <v>1316.946629</v>
      </c>
      <c r="AA7" s="1">
        <v>1265.218157</v>
      </c>
      <c r="AB7" s="1">
        <v>1224.9325060000001</v>
      </c>
      <c r="AC7" s="1">
        <v>1205.2750820000001</v>
      </c>
      <c r="AD7" s="1">
        <v>1189.7380820000001</v>
      </c>
      <c r="AE7" s="1">
        <v>1137.7510239999999</v>
      </c>
    </row>
    <row r="8" spans="2:31" x14ac:dyDescent="0.45">
      <c r="B8" t="s">
        <v>2</v>
      </c>
      <c r="C8" s="1">
        <v>1067.57168</v>
      </c>
      <c r="D8" s="1">
        <v>1077.8360749999999</v>
      </c>
      <c r="E8" s="1">
        <v>1085.822122</v>
      </c>
      <c r="F8" s="1">
        <v>1081.001626</v>
      </c>
      <c r="G8" s="1">
        <v>1130.8456020000001</v>
      </c>
      <c r="H8" s="1">
        <v>1142.0420610000001</v>
      </c>
      <c r="I8" s="1">
        <v>1152.7946079999999</v>
      </c>
      <c r="J8" s="1">
        <v>1146.9570060000001</v>
      </c>
      <c r="K8" s="1">
        <v>1113.1485419999999</v>
      </c>
      <c r="L8" s="1">
        <v>1149.478683</v>
      </c>
      <c r="M8" s="1">
        <v>1170.3001609999999</v>
      </c>
      <c r="N8" s="1">
        <v>1157.3601410000001</v>
      </c>
      <c r="O8" s="1">
        <v>1188.9908049999999</v>
      </c>
      <c r="P8" s="1">
        <v>1197.298213</v>
      </c>
      <c r="Q8" s="1">
        <v>1193.442411</v>
      </c>
      <c r="R8" s="1">
        <v>1200.521072</v>
      </c>
      <c r="S8" s="1">
        <v>1178.717682</v>
      </c>
      <c r="T8" s="1">
        <v>1214.4893159999999</v>
      </c>
      <c r="U8" s="1">
        <v>1147.0211879999999</v>
      </c>
      <c r="V8" s="1">
        <v>1087.1315649999999</v>
      </c>
      <c r="W8" s="1">
        <v>1137.029659</v>
      </c>
      <c r="X8" s="1">
        <v>1187.9850779999999</v>
      </c>
      <c r="Y8" s="1">
        <v>1227.3154460000001</v>
      </c>
      <c r="Z8" s="1">
        <v>1235.278206</v>
      </c>
      <c r="AA8" s="1">
        <v>1185.1361199999999</v>
      </c>
      <c r="AB8" s="1">
        <v>1145.912611</v>
      </c>
      <c r="AC8" s="1">
        <v>1126.541054</v>
      </c>
      <c r="AD8" s="1">
        <v>1110.1421210000001</v>
      </c>
      <c r="AE8" s="1">
        <v>1059.29008</v>
      </c>
    </row>
    <row r="9" spans="2:31" x14ac:dyDescent="0.45">
      <c r="B9" t="s">
        <v>3</v>
      </c>
      <c r="C9" s="1">
        <v>96.301938329999999</v>
      </c>
      <c r="D9" s="1">
        <v>97.516843179999995</v>
      </c>
      <c r="E9" s="1">
        <v>98.969373140000002</v>
      </c>
      <c r="F9" s="1">
        <v>96.465510170000002</v>
      </c>
      <c r="G9" s="1">
        <v>101.5083755</v>
      </c>
      <c r="H9" s="1">
        <v>102.578084</v>
      </c>
      <c r="I9" s="1">
        <v>103.7861576</v>
      </c>
      <c r="J9" s="1">
        <v>102.7062031</v>
      </c>
      <c r="K9" s="1">
        <v>96.434171980000002</v>
      </c>
      <c r="L9" s="1">
        <v>96.693950020000003</v>
      </c>
      <c r="M9" s="1">
        <v>98.777031739999998</v>
      </c>
      <c r="N9" s="1">
        <v>96.63845019</v>
      </c>
      <c r="O9" s="1">
        <v>93.996997629999996</v>
      </c>
      <c r="P9" s="1">
        <v>93.732006060000003</v>
      </c>
      <c r="Q9" s="1">
        <v>92.729548570000006</v>
      </c>
      <c r="R9" s="1">
        <v>92.731075750000002</v>
      </c>
      <c r="S9" s="1">
        <v>91.239923050000002</v>
      </c>
      <c r="T9" s="1">
        <v>91.013551280000001</v>
      </c>
      <c r="U9" s="1">
        <v>87.584851240000006</v>
      </c>
      <c r="V9" s="1">
        <v>77.994772440000006</v>
      </c>
      <c r="W9" s="1">
        <v>79.448539670000002</v>
      </c>
      <c r="X9" s="1">
        <v>78.489291550000004</v>
      </c>
      <c r="Y9" s="1">
        <v>80.357913100000005</v>
      </c>
      <c r="Z9" s="1">
        <v>81.668422989999996</v>
      </c>
      <c r="AA9" s="1">
        <v>80.082037279999994</v>
      </c>
      <c r="AB9" s="1">
        <v>79.01989562</v>
      </c>
      <c r="AC9" s="1">
        <v>78.734028609999996</v>
      </c>
      <c r="AD9" s="1">
        <v>79.595960809999994</v>
      </c>
      <c r="AE9" s="1">
        <v>78.460944299999994</v>
      </c>
    </row>
    <row r="10" spans="2:31" x14ac:dyDescent="0.45">
      <c r="B10" t="s">
        <v>4</v>
      </c>
      <c r="C10" s="1">
        <v>44.418487300000002</v>
      </c>
      <c r="D10" s="1">
        <v>43.259723110000003</v>
      </c>
      <c r="E10" s="1">
        <v>44.11870502</v>
      </c>
      <c r="F10" s="1">
        <v>40.025520890000003</v>
      </c>
      <c r="G10" s="1">
        <v>43.411571719999998</v>
      </c>
      <c r="H10" s="1">
        <v>41.926419580000001</v>
      </c>
      <c r="I10" s="1">
        <v>40.721693600000002</v>
      </c>
      <c r="J10" s="1">
        <v>39.97045473</v>
      </c>
      <c r="K10" s="1">
        <v>38.107777630000001</v>
      </c>
      <c r="L10" s="1">
        <v>37.98986987</v>
      </c>
      <c r="M10" s="1">
        <v>37.981977710000002</v>
      </c>
      <c r="N10" s="1">
        <v>37.132109489999998</v>
      </c>
      <c r="O10" s="1">
        <v>36.436126129999998</v>
      </c>
      <c r="P10" s="1">
        <v>34.991467749999998</v>
      </c>
      <c r="Q10" s="1">
        <v>36.025050129999997</v>
      </c>
      <c r="R10" s="1">
        <v>35.845439409999997</v>
      </c>
      <c r="S10" s="1">
        <v>35.263723280000001</v>
      </c>
      <c r="T10" s="1">
        <v>35.539524819999997</v>
      </c>
      <c r="U10" s="1">
        <v>35.239645979999999</v>
      </c>
      <c r="V10" s="1">
        <v>34.276540349999998</v>
      </c>
      <c r="W10" s="1">
        <v>34.783599199999998</v>
      </c>
      <c r="X10" s="1">
        <v>33.77616854</v>
      </c>
      <c r="Y10" s="1">
        <v>32.90396441</v>
      </c>
      <c r="Z10" s="1">
        <v>32.533424439999997</v>
      </c>
      <c r="AA10" s="1">
        <v>31.88689295</v>
      </c>
      <c r="AB10" s="1">
        <v>31.06469379</v>
      </c>
      <c r="AC10" s="1">
        <v>30.736221570000001</v>
      </c>
      <c r="AD10" s="1">
        <v>30.237192220000001</v>
      </c>
      <c r="AE10" s="1">
        <v>29.854897439999998</v>
      </c>
    </row>
    <row r="11" spans="2:31" x14ac:dyDescent="0.45">
      <c r="B11" t="s">
        <v>5</v>
      </c>
      <c r="C11" s="1">
        <v>31.875879170000001</v>
      </c>
      <c r="D11" s="1">
        <v>31.580537360000001</v>
      </c>
      <c r="E11" s="1">
        <v>31.752763949999999</v>
      </c>
      <c r="F11" s="1">
        <v>31.61536825</v>
      </c>
      <c r="G11" s="1">
        <v>32.871017690000002</v>
      </c>
      <c r="H11" s="1">
        <v>33.178794410000002</v>
      </c>
      <c r="I11" s="1">
        <v>34.30923232</v>
      </c>
      <c r="J11" s="1">
        <v>35.116489489999999</v>
      </c>
      <c r="K11" s="1">
        <v>33.53304799</v>
      </c>
      <c r="L11" s="1">
        <v>27.38659913</v>
      </c>
      <c r="M11" s="1">
        <v>29.905553009999998</v>
      </c>
      <c r="N11" s="1">
        <v>26.28830061</v>
      </c>
      <c r="O11" s="1">
        <v>25.73557795</v>
      </c>
      <c r="P11" s="1">
        <v>25.577403329999999</v>
      </c>
      <c r="Q11" s="1">
        <v>25.407783640000002</v>
      </c>
      <c r="R11" s="1">
        <v>24.962613319999999</v>
      </c>
      <c r="S11" s="1">
        <v>24.837316520000002</v>
      </c>
      <c r="T11" s="1">
        <v>24.202343379999999</v>
      </c>
      <c r="U11" s="1">
        <v>23.38665688</v>
      </c>
      <c r="V11" s="1">
        <v>22.743001570000001</v>
      </c>
      <c r="W11" s="1">
        <v>22.1953514</v>
      </c>
      <c r="X11" s="1">
        <v>21.789834559999999</v>
      </c>
      <c r="Y11" s="1">
        <v>21.470793530000002</v>
      </c>
      <c r="Z11" s="1">
        <v>21.496231999999999</v>
      </c>
      <c r="AA11" s="1">
        <v>21.10108576</v>
      </c>
      <c r="AB11" s="1">
        <v>20.737143929999998</v>
      </c>
      <c r="AC11" s="1">
        <v>20.19580032</v>
      </c>
      <c r="AD11" s="1">
        <v>20.417797709999999</v>
      </c>
      <c r="AE11" s="1">
        <v>19.999976570000001</v>
      </c>
    </row>
    <row r="12" spans="2:31" x14ac:dyDescent="0.45">
      <c r="B12" t="s">
        <v>6</v>
      </c>
      <c r="C12" s="1">
        <v>35.354288920000002</v>
      </c>
      <c r="D12" s="1">
        <v>39.095187240000001</v>
      </c>
      <c r="E12" s="1">
        <v>41.052951669999999</v>
      </c>
      <c r="F12" s="1">
        <v>44.81740568</v>
      </c>
      <c r="G12" s="1">
        <v>49.591402500000001</v>
      </c>
      <c r="H12" s="1">
        <v>59.471728429999999</v>
      </c>
      <c r="I12" s="1">
        <v>60.071026199999999</v>
      </c>
      <c r="J12" s="1">
        <v>59.102675140000002</v>
      </c>
      <c r="K12" s="1">
        <v>53.722814550000002</v>
      </c>
      <c r="L12" s="1">
        <v>46.978226470000003</v>
      </c>
      <c r="M12" s="1">
        <v>42.042239539999997</v>
      </c>
      <c r="N12" s="1">
        <v>35.701819530000002</v>
      </c>
      <c r="O12" s="1">
        <v>31.542795139999999</v>
      </c>
      <c r="P12" s="1">
        <v>30.905871340000001</v>
      </c>
      <c r="Q12" s="1">
        <v>27.383945359999998</v>
      </c>
      <c r="R12" s="1">
        <v>27.906477840000001</v>
      </c>
      <c r="S12" s="1">
        <v>30.232566299999998</v>
      </c>
      <c r="T12" s="1">
        <v>30.924313940000001</v>
      </c>
      <c r="U12" s="1">
        <v>30.668458340000001</v>
      </c>
      <c r="V12" s="1">
        <v>28.754877570000001</v>
      </c>
      <c r="W12" s="1">
        <v>31.502462059999999</v>
      </c>
      <c r="X12" s="1">
        <v>33.882795610000002</v>
      </c>
      <c r="Y12" s="1">
        <v>36.516164629999999</v>
      </c>
      <c r="Z12" s="1">
        <v>39.076410150000001</v>
      </c>
      <c r="AA12" s="1">
        <v>42.306625240000002</v>
      </c>
      <c r="AB12" s="1">
        <v>45.217038539999997</v>
      </c>
      <c r="AC12" s="1">
        <v>48.743043100000001</v>
      </c>
      <c r="AD12" s="1">
        <v>50.923089079999997</v>
      </c>
      <c r="AE12" s="1">
        <v>52.799835420000001</v>
      </c>
    </row>
    <row r="13" spans="2:31" x14ac:dyDescent="0.45">
      <c r="B13" t="s">
        <v>7</v>
      </c>
      <c r="C13" s="1">
        <v>15.93230986</v>
      </c>
      <c r="D13" s="1">
        <v>17.34961294</v>
      </c>
      <c r="E13" s="1">
        <v>17.767224039999999</v>
      </c>
      <c r="F13" s="1">
        <v>18.129158279999999</v>
      </c>
      <c r="G13" s="1">
        <v>21.051895210000001</v>
      </c>
      <c r="H13" s="1">
        <v>25.213191030000001</v>
      </c>
      <c r="I13" s="1">
        <v>24.598107259999999</v>
      </c>
      <c r="J13" s="1">
        <v>24.436792430000001</v>
      </c>
      <c r="K13" s="1">
        <v>23.742102500000001</v>
      </c>
      <c r="L13" s="1">
        <v>24.3682759</v>
      </c>
      <c r="M13" s="1">
        <v>22.85199811</v>
      </c>
      <c r="N13" s="1">
        <v>19.462521410000001</v>
      </c>
      <c r="O13" s="1">
        <v>16.2363918</v>
      </c>
      <c r="P13" s="1">
        <v>16.22925862</v>
      </c>
      <c r="Q13" s="1">
        <v>12.422564210000001</v>
      </c>
      <c r="R13" s="1">
        <v>12.784022029999999</v>
      </c>
      <c r="S13" s="1">
        <v>14.630088730000001</v>
      </c>
      <c r="T13" s="1">
        <v>16.712624770000001</v>
      </c>
      <c r="U13" s="1">
        <v>19.29311392</v>
      </c>
      <c r="V13" s="1">
        <v>20.93409909</v>
      </c>
      <c r="W13" s="1">
        <v>23.315041109999999</v>
      </c>
      <c r="X13" s="1">
        <v>26.104826190000001</v>
      </c>
      <c r="Y13" s="1">
        <v>29.360711380000001</v>
      </c>
      <c r="Z13" s="1">
        <v>32.103862679999999</v>
      </c>
      <c r="AA13" s="1">
        <v>35.783473530000002</v>
      </c>
      <c r="AB13" s="1">
        <v>39.262797460000002</v>
      </c>
      <c r="AC13" s="1">
        <v>42.574739630000003</v>
      </c>
      <c r="AD13" s="1">
        <v>44.891097330000001</v>
      </c>
      <c r="AE13" s="1">
        <v>46.987668470000003</v>
      </c>
    </row>
    <row r="14" spans="2:31" x14ac:dyDescent="0.45">
      <c r="B14" t="s">
        <v>8</v>
      </c>
      <c r="C14" s="1">
        <v>6.5392993329999998</v>
      </c>
      <c r="D14" s="1">
        <v>7.5069220879999996</v>
      </c>
      <c r="E14" s="1">
        <v>7.6172931080000001</v>
      </c>
      <c r="F14" s="1">
        <v>10.94279702</v>
      </c>
      <c r="G14" s="1">
        <v>13.443461839999999</v>
      </c>
      <c r="H14" s="1">
        <v>17.6099186</v>
      </c>
      <c r="I14" s="1">
        <v>18.25817704</v>
      </c>
      <c r="J14" s="1">
        <v>19.984282879999999</v>
      </c>
      <c r="K14" s="1">
        <v>16.568476130000001</v>
      </c>
      <c r="L14" s="1">
        <v>13.118064710000001</v>
      </c>
      <c r="M14" s="1">
        <v>11.873109879999999</v>
      </c>
      <c r="N14" s="1">
        <v>9.8784684340000002</v>
      </c>
      <c r="O14" s="1">
        <v>9.19943971</v>
      </c>
      <c r="P14" s="1">
        <v>8.8542056270000007</v>
      </c>
      <c r="Q14" s="1">
        <v>9.2166404839999991</v>
      </c>
      <c r="R14" s="1">
        <v>8.6233516590000008</v>
      </c>
      <c r="S14" s="1">
        <v>8.9987757459999997</v>
      </c>
      <c r="T14" s="1">
        <v>7.9168495859999997</v>
      </c>
      <c r="U14" s="1">
        <v>5.7434047789999996</v>
      </c>
      <c r="V14" s="1">
        <v>4.046872145</v>
      </c>
      <c r="W14" s="1">
        <v>4.2495437039999997</v>
      </c>
      <c r="X14" s="1">
        <v>3.7554464919999999</v>
      </c>
      <c r="Y14" s="1">
        <v>3.4363283070000001</v>
      </c>
      <c r="Z14" s="1">
        <v>3.2800593070000001</v>
      </c>
      <c r="AA14" s="1">
        <v>3.3614253070000002</v>
      </c>
      <c r="AB14" s="1">
        <v>3.3081046770000002</v>
      </c>
      <c r="AC14" s="1">
        <v>3.3753293480000002</v>
      </c>
      <c r="AD14" s="1">
        <v>3.5121465829999998</v>
      </c>
      <c r="AE14" s="1">
        <v>3.4867875530000001</v>
      </c>
    </row>
    <row r="15" spans="2:31" x14ac:dyDescent="0.45">
      <c r="B15" t="s">
        <v>9</v>
      </c>
      <c r="C15" s="1">
        <v>12.85006988</v>
      </c>
      <c r="D15" s="1">
        <v>14.206042350000001</v>
      </c>
      <c r="E15" s="1">
        <v>15.635824680000001</v>
      </c>
      <c r="F15" s="1">
        <v>15.70197057</v>
      </c>
      <c r="G15" s="1">
        <v>15.019955789999999</v>
      </c>
      <c r="H15" s="1">
        <v>16.447524690000002</v>
      </c>
      <c r="I15" s="1">
        <v>17.022187760000001</v>
      </c>
      <c r="J15" s="1">
        <v>14.51054048</v>
      </c>
      <c r="K15" s="1">
        <v>13.22410125</v>
      </c>
      <c r="L15" s="1">
        <v>9.1766166899999995</v>
      </c>
      <c r="M15" s="1">
        <v>7.0313589309999998</v>
      </c>
      <c r="N15" s="1">
        <v>6.06601678</v>
      </c>
      <c r="O15" s="1">
        <v>5.7354807990000003</v>
      </c>
      <c r="P15" s="1">
        <v>5.406310822</v>
      </c>
      <c r="Q15" s="1">
        <v>5.2587023290000001</v>
      </c>
      <c r="R15" s="1">
        <v>5.0273514349999999</v>
      </c>
      <c r="S15" s="1">
        <v>5.2023880800000004</v>
      </c>
      <c r="T15" s="1">
        <v>4.7080421320000001</v>
      </c>
      <c r="U15" s="1">
        <v>4.1508999869999998</v>
      </c>
      <c r="V15" s="1">
        <v>2.4197509350000002</v>
      </c>
      <c r="W15" s="1">
        <v>2.3981357719999998</v>
      </c>
      <c r="X15" s="1">
        <v>2.2221429590000001</v>
      </c>
      <c r="Y15" s="1">
        <v>2.2072726989999998</v>
      </c>
      <c r="Z15" s="1">
        <v>2.0752507950000001</v>
      </c>
      <c r="AA15" s="1">
        <v>2.0388590560000002</v>
      </c>
      <c r="AB15" s="1">
        <v>2.07510532</v>
      </c>
      <c r="AC15" s="1">
        <v>2.1585388380000001</v>
      </c>
      <c r="AD15" s="1">
        <v>2.0700698690000001</v>
      </c>
      <c r="AE15" s="1">
        <v>2.0428824940000001</v>
      </c>
    </row>
    <row r="16" spans="2:31" x14ac:dyDescent="0.45">
      <c r="B16" t="s">
        <v>10</v>
      </c>
      <c r="C16" s="1">
        <v>3.2609854000000001E-2</v>
      </c>
      <c r="D16" s="1">
        <v>3.2609854000000001E-2</v>
      </c>
      <c r="E16" s="1">
        <v>3.2609854000000001E-2</v>
      </c>
      <c r="F16" s="1">
        <v>4.3479805000000003E-2</v>
      </c>
      <c r="G16" s="1">
        <v>7.6089659000000004E-2</v>
      </c>
      <c r="H16" s="1">
        <v>0.201094099</v>
      </c>
      <c r="I16" s="1">
        <v>0.19255413099999999</v>
      </c>
      <c r="J16" s="1">
        <v>0.17105935</v>
      </c>
      <c r="K16" s="1">
        <v>0.188134668</v>
      </c>
      <c r="L16" s="1">
        <v>0.31526917100000001</v>
      </c>
      <c r="M16" s="1">
        <v>0.28577261599999998</v>
      </c>
      <c r="N16" s="1">
        <v>0.29481290999999998</v>
      </c>
      <c r="O16" s="1">
        <v>0.37148283300000001</v>
      </c>
      <c r="P16" s="1">
        <v>0.41609627199999999</v>
      </c>
      <c r="Q16" s="1">
        <v>0.48603833899999999</v>
      </c>
      <c r="R16" s="1">
        <v>1.471752712</v>
      </c>
      <c r="S16" s="1">
        <v>1.4013137440000001</v>
      </c>
      <c r="T16" s="1">
        <v>1.586797456</v>
      </c>
      <c r="U16" s="1">
        <v>1.4810396539999999</v>
      </c>
      <c r="V16" s="1">
        <v>1.3541553980000001</v>
      </c>
      <c r="W16" s="1">
        <v>1.539741472</v>
      </c>
      <c r="X16" s="1">
        <v>1.800379969</v>
      </c>
      <c r="Y16" s="1">
        <v>1.5118522489999999</v>
      </c>
      <c r="Z16" s="1">
        <v>1.6172373659999999</v>
      </c>
      <c r="AA16" s="1">
        <v>1.1228673389999999</v>
      </c>
      <c r="AB16" s="1">
        <v>0.57103108199999997</v>
      </c>
      <c r="AC16" s="1">
        <v>0.63443528400000004</v>
      </c>
      <c r="AD16" s="1">
        <v>0.44977529799999999</v>
      </c>
      <c r="AE16" s="1">
        <v>0.2824969</v>
      </c>
    </row>
    <row r="17" spans="2:31" x14ac:dyDescent="0.45">
      <c r="B17" t="s">
        <v>11</v>
      </c>
      <c r="C17" s="1">
        <v>1275.5222739999999</v>
      </c>
      <c r="D17" s="1">
        <v>1289.288366</v>
      </c>
      <c r="E17" s="1">
        <v>1301.7159160000001</v>
      </c>
      <c r="F17" s="1">
        <v>1293.9254309999999</v>
      </c>
      <c r="G17" s="1">
        <v>1358.2279699999999</v>
      </c>
      <c r="H17" s="1">
        <v>1379.197087</v>
      </c>
      <c r="I17" s="1">
        <v>1391.6827169999999</v>
      </c>
      <c r="J17" s="1">
        <v>1383.852828</v>
      </c>
      <c r="K17" s="1">
        <v>1334.9463539999999</v>
      </c>
      <c r="L17" s="1">
        <v>1358.527329</v>
      </c>
      <c r="M17" s="1">
        <v>1379.006963</v>
      </c>
      <c r="N17" s="1">
        <v>1353.120821</v>
      </c>
      <c r="O17" s="1">
        <v>1376.7023019999999</v>
      </c>
      <c r="P17" s="1">
        <v>1382.504962</v>
      </c>
      <c r="Q17" s="1">
        <v>1374.9887389999999</v>
      </c>
      <c r="R17" s="1">
        <v>1381.9666790000001</v>
      </c>
      <c r="S17" s="1">
        <v>1360.291211</v>
      </c>
      <c r="T17" s="1">
        <v>1396.1690490000001</v>
      </c>
      <c r="U17" s="1">
        <v>1323.9007999999999</v>
      </c>
      <c r="V17" s="1">
        <v>1250.9007570000001</v>
      </c>
      <c r="W17" s="1">
        <v>1304.959611</v>
      </c>
      <c r="X17" s="1">
        <v>1355.923168</v>
      </c>
      <c r="Y17" s="1">
        <v>1398.5642809999999</v>
      </c>
      <c r="Z17" s="1">
        <v>1410.052696</v>
      </c>
      <c r="AA17" s="1">
        <v>1360.512761</v>
      </c>
      <c r="AB17" s="1">
        <v>1321.9513830000001</v>
      </c>
      <c r="AC17" s="1">
        <v>1304.950147</v>
      </c>
      <c r="AD17" s="1">
        <v>1291.316161</v>
      </c>
      <c r="AE17" s="1">
        <v>1240.4057330000001</v>
      </c>
    </row>
    <row r="19" spans="2:31" x14ac:dyDescent="0.45">
      <c r="B19" s="2" t="s">
        <v>17</v>
      </c>
    </row>
    <row r="20" spans="2:31" x14ac:dyDescent="0.45">
      <c r="C20">
        <v>1990</v>
      </c>
      <c r="D20">
        <v>1991</v>
      </c>
      <c r="E20">
        <v>1992</v>
      </c>
      <c r="F20">
        <v>1993</v>
      </c>
      <c r="G20">
        <v>1994</v>
      </c>
      <c r="H20">
        <v>1995</v>
      </c>
      <c r="I20">
        <v>1996</v>
      </c>
      <c r="J20">
        <v>1997</v>
      </c>
      <c r="K20">
        <v>1998</v>
      </c>
      <c r="L20">
        <v>1999</v>
      </c>
      <c r="M20">
        <v>2000</v>
      </c>
      <c r="N20">
        <v>2001</v>
      </c>
      <c r="O20">
        <v>2002</v>
      </c>
      <c r="P20">
        <v>2003</v>
      </c>
      <c r="Q20">
        <v>2004</v>
      </c>
      <c r="R20">
        <v>2005</v>
      </c>
      <c r="S20">
        <v>2006</v>
      </c>
      <c r="T20">
        <v>2007</v>
      </c>
      <c r="U20">
        <v>2008</v>
      </c>
      <c r="V20">
        <v>2009</v>
      </c>
      <c r="W20">
        <v>2010</v>
      </c>
      <c r="X20">
        <v>2011</v>
      </c>
      <c r="Y20">
        <v>2012</v>
      </c>
      <c r="Z20">
        <v>2013</v>
      </c>
      <c r="AA20">
        <v>2014</v>
      </c>
    </row>
    <row r="21" spans="2:31" x14ac:dyDescent="0.45">
      <c r="B21" t="s">
        <v>14</v>
      </c>
      <c r="C21" s="1">
        <f>C23*C8/C17</f>
        <v>1054.5800290744276</v>
      </c>
      <c r="D21" s="1">
        <f t="shared" ref="D21:AA21" si="0">D23*D8/D17</f>
        <v>1070.0710658549447</v>
      </c>
      <c r="E21" s="1">
        <f t="shared" si="0"/>
        <v>1076.0493285541113</v>
      </c>
      <c r="F21" s="1">
        <f t="shared" si="0"/>
        <v>1069.3677148076706</v>
      </c>
      <c r="G21" s="1">
        <f t="shared" si="0"/>
        <v>1123.9950850813359</v>
      </c>
      <c r="H21" s="1">
        <f t="shared" si="0"/>
        <v>1134.4264270259439</v>
      </c>
      <c r="I21" s="1">
        <f t="shared" si="0"/>
        <v>1151.4007363504536</v>
      </c>
      <c r="J21" s="1">
        <f t="shared" si="0"/>
        <v>1143.7637270774867</v>
      </c>
      <c r="K21" s="1">
        <f t="shared" si="0"/>
        <v>1117.3625380604619</v>
      </c>
      <c r="L21" s="1">
        <f t="shared" si="0"/>
        <v>1150.7247410552461</v>
      </c>
      <c r="M21" s="1">
        <f t="shared" si="0"/>
        <v>1154.1698205043797</v>
      </c>
      <c r="N21" s="1">
        <f t="shared" si="0"/>
        <v>1146.1375546596516</v>
      </c>
      <c r="O21" s="1">
        <f t="shared" si="0"/>
        <v>1183.2023528133827</v>
      </c>
      <c r="P21" s="1">
        <f t="shared" si="0"/>
        <v>1186.4684734563723</v>
      </c>
      <c r="Q21" s="1">
        <f t="shared" si="0"/>
        <v>1189.1123590285638</v>
      </c>
      <c r="R21" s="1">
        <f t="shared" si="0"/>
        <v>1190.1255606467482</v>
      </c>
      <c r="S21" s="1">
        <f t="shared" si="0"/>
        <v>1169.8001559020583</v>
      </c>
      <c r="T21" s="1">
        <f t="shared" si="0"/>
        <v>1200.4243019714727</v>
      </c>
      <c r="U21" s="1">
        <f t="shared" si="0"/>
        <v>1126.313651596857</v>
      </c>
      <c r="V21" s="1">
        <f t="shared" si="0"/>
        <v>1060.2763663528583</v>
      </c>
      <c r="W21" s="1">
        <f t="shared" si="0"/>
        <v>1106.5688583445362</v>
      </c>
      <c r="X21" s="1">
        <f t="shared" si="0"/>
        <v>1156.5111799608987</v>
      </c>
      <c r="Y21" s="1">
        <f t="shared" si="0"/>
        <v>1211.0242900447706</v>
      </c>
      <c r="Z21" s="1">
        <f t="shared" si="0"/>
        <v>1200.1899978779234</v>
      </c>
      <c r="AA21" s="1">
        <f t="shared" si="0"/>
        <v>1158.5566007050484</v>
      </c>
    </row>
    <row r="22" spans="2:31" x14ac:dyDescent="0.45">
      <c r="B22" t="s">
        <v>15</v>
      </c>
      <c r="C22" s="3">
        <f>C23-C21</f>
        <v>205.41997092557244</v>
      </c>
      <c r="D22" s="3">
        <f t="shared" ref="D22:AA22" si="1">D23-D21</f>
        <v>209.92893414505534</v>
      </c>
      <c r="E22" s="3">
        <f t="shared" si="1"/>
        <v>213.9506714458887</v>
      </c>
      <c r="F22" s="3">
        <f t="shared" si="1"/>
        <v>210.63228519232939</v>
      </c>
      <c r="G22" s="3">
        <f t="shared" si="1"/>
        <v>226.0049149186641</v>
      </c>
      <c r="H22" s="3">
        <f t="shared" si="1"/>
        <v>235.57357297405611</v>
      </c>
      <c r="I22" s="3">
        <f t="shared" si="1"/>
        <v>238.5992636495464</v>
      </c>
      <c r="J22" s="3">
        <f t="shared" si="1"/>
        <v>236.23627292251331</v>
      </c>
      <c r="K22" s="3">
        <f t="shared" si="1"/>
        <v>222.63746193953807</v>
      </c>
      <c r="L22" s="3">
        <f t="shared" si="1"/>
        <v>209.27525894475389</v>
      </c>
      <c r="M22" s="3">
        <f t="shared" si="1"/>
        <v>205.83017949562031</v>
      </c>
      <c r="N22" s="3">
        <f t="shared" si="1"/>
        <v>193.86244534034836</v>
      </c>
      <c r="O22" s="3">
        <f t="shared" si="1"/>
        <v>186.79764718661727</v>
      </c>
      <c r="P22" s="3">
        <f t="shared" si="1"/>
        <v>183.53152654362771</v>
      </c>
      <c r="Q22" s="3">
        <f t="shared" si="1"/>
        <v>180.88764097143621</v>
      </c>
      <c r="R22" s="3">
        <f t="shared" si="1"/>
        <v>179.87443935325177</v>
      </c>
      <c r="S22" s="3">
        <f t="shared" si="1"/>
        <v>180.19984409794165</v>
      </c>
      <c r="T22" s="3">
        <f t="shared" si="1"/>
        <v>179.57569802852731</v>
      </c>
      <c r="U22" s="3">
        <f t="shared" si="1"/>
        <v>173.68634840314303</v>
      </c>
      <c r="V22" s="3">
        <f t="shared" si="1"/>
        <v>159.7236336471417</v>
      </c>
      <c r="W22" s="3">
        <f t="shared" si="1"/>
        <v>163.43114165546376</v>
      </c>
      <c r="X22" s="3">
        <f t="shared" si="1"/>
        <v>163.48882003910126</v>
      </c>
      <c r="Y22" s="3">
        <f t="shared" si="1"/>
        <v>168.97570995522938</v>
      </c>
      <c r="Z22" s="3">
        <f t="shared" si="1"/>
        <v>169.81000212207664</v>
      </c>
      <c r="AA22" s="3">
        <f t="shared" si="1"/>
        <v>171.44339929495163</v>
      </c>
    </row>
    <row r="23" spans="2:31" x14ac:dyDescent="0.45">
      <c r="B23" t="s">
        <v>16</v>
      </c>
      <c r="C23" s="3">
        <f>C3</f>
        <v>1260</v>
      </c>
      <c r="D23" s="3">
        <f t="shared" ref="D23:AA23" si="2">D3</f>
        <v>1280</v>
      </c>
      <c r="E23" s="3">
        <f t="shared" si="2"/>
        <v>1290</v>
      </c>
      <c r="F23" s="3">
        <f t="shared" si="2"/>
        <v>1280</v>
      </c>
      <c r="G23" s="3">
        <f t="shared" si="2"/>
        <v>1350</v>
      </c>
      <c r="H23" s="3">
        <f t="shared" si="2"/>
        <v>1370</v>
      </c>
      <c r="I23" s="3">
        <f t="shared" si="2"/>
        <v>1390</v>
      </c>
      <c r="J23" s="3">
        <f t="shared" si="2"/>
        <v>1380</v>
      </c>
      <c r="K23" s="3">
        <f t="shared" si="2"/>
        <v>1340</v>
      </c>
      <c r="L23" s="3">
        <f t="shared" si="2"/>
        <v>1360</v>
      </c>
      <c r="M23" s="3">
        <f t="shared" si="2"/>
        <v>1360</v>
      </c>
      <c r="N23" s="3">
        <f t="shared" si="2"/>
        <v>1340</v>
      </c>
      <c r="O23" s="3">
        <f t="shared" si="2"/>
        <v>1370</v>
      </c>
      <c r="P23" s="3">
        <f t="shared" si="2"/>
        <v>1370</v>
      </c>
      <c r="Q23" s="3">
        <f t="shared" si="2"/>
        <v>1370</v>
      </c>
      <c r="R23" s="3">
        <f t="shared" si="2"/>
        <v>1370</v>
      </c>
      <c r="S23" s="3">
        <f t="shared" si="2"/>
        <v>1350</v>
      </c>
      <c r="T23" s="3">
        <f t="shared" si="2"/>
        <v>1380</v>
      </c>
      <c r="U23" s="3">
        <f t="shared" si="2"/>
        <v>1300</v>
      </c>
      <c r="V23" s="3">
        <f t="shared" si="2"/>
        <v>1220</v>
      </c>
      <c r="W23" s="3">
        <f t="shared" si="2"/>
        <v>1270</v>
      </c>
      <c r="X23" s="3">
        <f t="shared" si="2"/>
        <v>1320</v>
      </c>
      <c r="Y23" s="3">
        <f t="shared" si="2"/>
        <v>1380</v>
      </c>
      <c r="Z23" s="3">
        <f t="shared" si="2"/>
        <v>1370</v>
      </c>
      <c r="AA23" s="3">
        <f t="shared" si="2"/>
        <v>1330</v>
      </c>
    </row>
    <row r="25" spans="2:31" x14ac:dyDescent="0.45">
      <c r="B25" s="2" t="s">
        <v>18</v>
      </c>
    </row>
    <row r="26" spans="2:31" x14ac:dyDescent="0.45">
      <c r="C26">
        <v>1990</v>
      </c>
      <c r="D26">
        <v>1991</v>
      </c>
      <c r="E26">
        <v>1992</v>
      </c>
      <c r="F26">
        <v>1993</v>
      </c>
      <c r="G26">
        <v>1994</v>
      </c>
      <c r="H26">
        <v>1995</v>
      </c>
      <c r="I26">
        <v>1996</v>
      </c>
      <c r="J26">
        <v>1997</v>
      </c>
      <c r="K26">
        <v>1998</v>
      </c>
      <c r="L26">
        <v>1999</v>
      </c>
      <c r="M26">
        <v>2000</v>
      </c>
      <c r="N26">
        <v>2001</v>
      </c>
      <c r="O26">
        <v>2002</v>
      </c>
      <c r="P26">
        <v>2003</v>
      </c>
      <c r="Q26">
        <v>2004</v>
      </c>
      <c r="R26">
        <v>2005</v>
      </c>
      <c r="S26">
        <v>2006</v>
      </c>
      <c r="T26">
        <v>2007</v>
      </c>
      <c r="U26">
        <v>2008</v>
      </c>
      <c r="V26">
        <v>2009</v>
      </c>
      <c r="W26">
        <v>2010</v>
      </c>
      <c r="X26">
        <v>2011</v>
      </c>
      <c r="Y26">
        <v>2012</v>
      </c>
      <c r="Z26">
        <v>2013</v>
      </c>
      <c r="AA26">
        <v>2014</v>
      </c>
      <c r="AB26" t="s">
        <v>21</v>
      </c>
      <c r="AC26" t="s">
        <v>22</v>
      </c>
    </row>
    <row r="27" spans="2:31" x14ac:dyDescent="0.45">
      <c r="B27" t="s">
        <v>19</v>
      </c>
      <c r="C27" s="1">
        <f>C21*0.2+C22</f>
        <v>416.33597674045797</v>
      </c>
      <c r="D27" s="1">
        <f t="shared" ref="D27:AA27" si="3">D21*0.2+D22</f>
        <v>423.94314731604425</v>
      </c>
      <c r="E27" s="1">
        <f t="shared" si="3"/>
        <v>429.16053715671097</v>
      </c>
      <c r="F27" s="1">
        <f t="shared" si="3"/>
        <v>424.50582815386349</v>
      </c>
      <c r="G27" s="1">
        <f t="shared" si="3"/>
        <v>450.80393193493126</v>
      </c>
      <c r="H27" s="1">
        <f t="shared" si="3"/>
        <v>462.45885837924493</v>
      </c>
      <c r="I27" s="1">
        <f t="shared" si="3"/>
        <v>468.87941091963717</v>
      </c>
      <c r="J27" s="1">
        <f t="shared" si="3"/>
        <v>464.98901833801062</v>
      </c>
      <c r="K27" s="1">
        <f t="shared" si="3"/>
        <v>446.10996955163046</v>
      </c>
      <c r="L27" s="1">
        <f t="shared" si="3"/>
        <v>439.42020715580315</v>
      </c>
      <c r="M27" s="1">
        <f t="shared" si="3"/>
        <v>436.66414359649627</v>
      </c>
      <c r="N27" s="1">
        <f t="shared" si="3"/>
        <v>423.0899562722787</v>
      </c>
      <c r="O27" s="1">
        <f t="shared" si="3"/>
        <v>423.43811774929384</v>
      </c>
      <c r="P27" s="1">
        <f t="shared" si="3"/>
        <v>420.82522123490219</v>
      </c>
      <c r="Q27" s="1">
        <f t="shared" si="3"/>
        <v>418.71011277714899</v>
      </c>
      <c r="R27" s="1">
        <f t="shared" si="3"/>
        <v>417.8995514826014</v>
      </c>
      <c r="S27" s="1">
        <f t="shared" si="3"/>
        <v>414.1598752783533</v>
      </c>
      <c r="T27" s="1">
        <f t="shared" si="3"/>
        <v>419.66055842282185</v>
      </c>
      <c r="U27" s="1">
        <f t="shared" si="3"/>
        <v>398.9490787225144</v>
      </c>
      <c r="V27" s="1">
        <f t="shared" si="3"/>
        <v>371.77890691771336</v>
      </c>
      <c r="W27" s="1">
        <f t="shared" si="3"/>
        <v>384.74491332437105</v>
      </c>
      <c r="X27" s="1">
        <f t="shared" si="3"/>
        <v>394.79105603128102</v>
      </c>
      <c r="Y27" s="1">
        <f t="shared" si="3"/>
        <v>411.18056796418352</v>
      </c>
      <c r="Z27" s="1">
        <f t="shared" si="3"/>
        <v>409.84800169766129</v>
      </c>
      <c r="AA27" s="1">
        <f t="shared" si="3"/>
        <v>403.15471943596128</v>
      </c>
      <c r="AB27" s="3">
        <f>MAX($C27:$AA27)</f>
        <v>468.87941091963717</v>
      </c>
      <c r="AC27" s="3">
        <f>MIN($C27:$AA27)</f>
        <v>371.77890691771336</v>
      </c>
    </row>
    <row r="28" spans="2:31" x14ac:dyDescent="0.45">
      <c r="B28" t="s">
        <v>20</v>
      </c>
      <c r="C28">
        <f>C23*0.2</f>
        <v>252</v>
      </c>
      <c r="D28">
        <f t="shared" ref="D28:AA28" si="4">D23*0.2</f>
        <v>256</v>
      </c>
      <c r="E28">
        <f t="shared" si="4"/>
        <v>258</v>
      </c>
      <c r="F28">
        <f t="shared" si="4"/>
        <v>256</v>
      </c>
      <c r="G28">
        <f t="shared" si="4"/>
        <v>270</v>
      </c>
      <c r="H28">
        <f t="shared" si="4"/>
        <v>274</v>
      </c>
      <c r="I28">
        <f t="shared" si="4"/>
        <v>278</v>
      </c>
      <c r="J28">
        <f t="shared" si="4"/>
        <v>276</v>
      </c>
      <c r="K28">
        <f t="shared" si="4"/>
        <v>268</v>
      </c>
      <c r="L28">
        <f t="shared" si="4"/>
        <v>272</v>
      </c>
      <c r="M28">
        <f t="shared" si="4"/>
        <v>272</v>
      </c>
      <c r="N28">
        <f t="shared" si="4"/>
        <v>268</v>
      </c>
      <c r="O28">
        <f t="shared" si="4"/>
        <v>274</v>
      </c>
      <c r="P28">
        <f t="shared" si="4"/>
        <v>274</v>
      </c>
      <c r="Q28">
        <f t="shared" si="4"/>
        <v>274</v>
      </c>
      <c r="R28">
        <f t="shared" si="4"/>
        <v>274</v>
      </c>
      <c r="S28">
        <f t="shared" si="4"/>
        <v>270</v>
      </c>
      <c r="T28">
        <f t="shared" si="4"/>
        <v>276</v>
      </c>
      <c r="U28">
        <f t="shared" si="4"/>
        <v>260</v>
      </c>
      <c r="V28">
        <f t="shared" si="4"/>
        <v>244</v>
      </c>
      <c r="W28">
        <f t="shared" si="4"/>
        <v>254</v>
      </c>
      <c r="X28">
        <f t="shared" si="4"/>
        <v>264</v>
      </c>
      <c r="Y28">
        <f t="shared" si="4"/>
        <v>276</v>
      </c>
      <c r="Z28">
        <f t="shared" si="4"/>
        <v>274</v>
      </c>
      <c r="AA28">
        <f t="shared" si="4"/>
        <v>266</v>
      </c>
      <c r="AB28" s="3">
        <f>MAX($C28:$AA28)</f>
        <v>278</v>
      </c>
      <c r="AC28" s="3">
        <f>MIN($C28:$AA28)</f>
        <v>244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Ochi</dc:creator>
  <cp:lastModifiedBy>Yuki Ochi</cp:lastModifiedBy>
  <dcterms:created xsi:type="dcterms:W3CDTF">2020-06-30T08:52:31Z</dcterms:created>
  <dcterms:modified xsi:type="dcterms:W3CDTF">2020-07-07T16:37:27Z</dcterms:modified>
</cp:coreProperties>
</file>